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caiwenshuo/Desktop/大数据公司实习/关于报送地方征信平台1-6月融资数据明细的通知-20240711163400/海门农商行/"/>
    </mc:Choice>
  </mc:AlternateContent>
  <xr:revisionPtr revIDLastSave="0" documentId="13_ncr:1_{BB930234-F4AD-E249-980E-1A994F96FEF5}" xr6:coauthVersionLast="47" xr6:coauthVersionMax="47" xr10:uidLastSave="{00000000-0000-0000-0000-000000000000}"/>
  <bookViews>
    <workbookView xWindow="0" yWindow="760" windowWidth="34560" windowHeight="20020" xr2:uid="{00000000-000D-0000-FFFF-FFFF00000000}"/>
  </bookViews>
  <sheets>
    <sheet name="汇总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3" i="1" l="1"/>
  <c r="G873" i="1" s="1"/>
  <c r="D873" i="1"/>
  <c r="C873" i="1"/>
  <c r="F872" i="1"/>
  <c r="G872" i="1" s="1"/>
  <c r="D872" i="1"/>
  <c r="C872" i="1"/>
  <c r="F871" i="1"/>
  <c r="G871" i="1" s="1"/>
  <c r="D871" i="1"/>
  <c r="C871" i="1"/>
  <c r="F870" i="1"/>
  <c r="G870" i="1" s="1"/>
  <c r="D870" i="1"/>
  <c r="C870" i="1"/>
  <c r="F869" i="1"/>
  <c r="G869" i="1" s="1"/>
  <c r="D869" i="1"/>
  <c r="C869" i="1"/>
  <c r="F868" i="1"/>
  <c r="G868" i="1" s="1"/>
  <c r="D868" i="1"/>
  <c r="C868" i="1"/>
  <c r="F867" i="1"/>
  <c r="G867" i="1" s="1"/>
  <c r="D867" i="1"/>
  <c r="C867" i="1"/>
  <c r="F866" i="1"/>
  <c r="G866" i="1" s="1"/>
  <c r="D866" i="1"/>
  <c r="C866" i="1"/>
  <c r="F865" i="1"/>
  <c r="G865" i="1" s="1"/>
  <c r="D865" i="1"/>
  <c r="C865" i="1"/>
  <c r="F864" i="1"/>
  <c r="G864" i="1" s="1"/>
  <c r="D864" i="1"/>
  <c r="C864" i="1"/>
  <c r="F863" i="1"/>
  <c r="G863" i="1" s="1"/>
  <c r="D863" i="1"/>
  <c r="C863" i="1"/>
  <c r="F862" i="1"/>
  <c r="G862" i="1" s="1"/>
  <c r="D862" i="1"/>
  <c r="C862" i="1"/>
  <c r="F861" i="1"/>
  <c r="G861" i="1" s="1"/>
  <c r="D861" i="1"/>
  <c r="C861" i="1"/>
  <c r="F860" i="1"/>
  <c r="G860" i="1" s="1"/>
  <c r="D860" i="1"/>
  <c r="C860" i="1"/>
  <c r="F859" i="1"/>
  <c r="G859" i="1" s="1"/>
  <c r="D859" i="1"/>
  <c r="C859" i="1"/>
  <c r="F858" i="1"/>
  <c r="G858" i="1" s="1"/>
  <c r="D858" i="1"/>
  <c r="C858" i="1"/>
  <c r="F857" i="1"/>
  <c r="G857" i="1" s="1"/>
  <c r="D857" i="1"/>
  <c r="C857" i="1"/>
  <c r="F856" i="1"/>
  <c r="G856" i="1" s="1"/>
  <c r="D856" i="1"/>
  <c r="C856" i="1"/>
  <c r="F855" i="1"/>
  <c r="G855" i="1" s="1"/>
  <c r="D855" i="1"/>
  <c r="C855" i="1"/>
  <c r="F854" i="1"/>
  <c r="G854" i="1" s="1"/>
  <c r="D854" i="1"/>
  <c r="C854" i="1"/>
  <c r="F853" i="1"/>
  <c r="G853" i="1" s="1"/>
  <c r="D853" i="1"/>
  <c r="C853" i="1"/>
  <c r="F852" i="1"/>
  <c r="G852" i="1" s="1"/>
  <c r="D852" i="1"/>
  <c r="C852" i="1"/>
  <c r="F851" i="1"/>
  <c r="G851" i="1" s="1"/>
  <c r="D851" i="1"/>
  <c r="C851" i="1"/>
  <c r="F850" i="1"/>
  <c r="G850" i="1" s="1"/>
  <c r="D850" i="1"/>
  <c r="C850" i="1"/>
  <c r="F849" i="1"/>
  <c r="G849" i="1" s="1"/>
  <c r="D849" i="1"/>
  <c r="C849" i="1"/>
  <c r="F848" i="1"/>
  <c r="G848" i="1" s="1"/>
  <c r="D848" i="1"/>
  <c r="C848" i="1"/>
  <c r="F847" i="1"/>
  <c r="G847" i="1" s="1"/>
  <c r="D847" i="1"/>
  <c r="C847" i="1"/>
  <c r="F846" i="1"/>
  <c r="G846" i="1" s="1"/>
  <c r="D846" i="1"/>
  <c r="C846" i="1"/>
  <c r="F845" i="1"/>
  <c r="G845" i="1" s="1"/>
  <c r="D845" i="1"/>
  <c r="C845" i="1"/>
  <c r="F844" i="1"/>
  <c r="G844" i="1" s="1"/>
  <c r="D844" i="1"/>
  <c r="C844" i="1"/>
  <c r="F843" i="1"/>
  <c r="G843" i="1" s="1"/>
  <c r="D843" i="1"/>
  <c r="C843" i="1"/>
  <c r="F842" i="1"/>
  <c r="G842" i="1" s="1"/>
  <c r="D842" i="1"/>
  <c r="C842" i="1"/>
  <c r="F841" i="1"/>
  <c r="G841" i="1" s="1"/>
  <c r="D841" i="1"/>
  <c r="C841" i="1"/>
  <c r="F840" i="1"/>
  <c r="G840" i="1" s="1"/>
  <c r="D840" i="1"/>
  <c r="C840" i="1"/>
  <c r="F839" i="1"/>
  <c r="G839" i="1" s="1"/>
  <c r="D839" i="1"/>
  <c r="C839" i="1"/>
  <c r="F838" i="1"/>
  <c r="G838" i="1" s="1"/>
  <c r="D838" i="1"/>
  <c r="C838" i="1"/>
  <c r="F837" i="1"/>
  <c r="G837" i="1" s="1"/>
  <c r="D837" i="1"/>
  <c r="C837" i="1"/>
  <c r="F836" i="1"/>
  <c r="G836" i="1" s="1"/>
  <c r="D836" i="1"/>
  <c r="C836" i="1"/>
  <c r="F835" i="1"/>
  <c r="G835" i="1" s="1"/>
  <c r="D835" i="1"/>
  <c r="C835" i="1"/>
  <c r="F834" i="1"/>
  <c r="G834" i="1" s="1"/>
  <c r="D834" i="1"/>
  <c r="C834" i="1"/>
  <c r="F833" i="1"/>
  <c r="G833" i="1" s="1"/>
  <c r="D833" i="1"/>
  <c r="C833" i="1"/>
  <c r="F832" i="1"/>
  <c r="G832" i="1" s="1"/>
  <c r="D832" i="1"/>
  <c r="C832" i="1"/>
  <c r="F831" i="1"/>
  <c r="G831" i="1" s="1"/>
  <c r="D831" i="1"/>
  <c r="C831" i="1"/>
  <c r="F830" i="1"/>
  <c r="G830" i="1" s="1"/>
  <c r="D830" i="1"/>
  <c r="C830" i="1"/>
  <c r="F829" i="1"/>
  <c r="G829" i="1" s="1"/>
  <c r="D829" i="1"/>
  <c r="C829" i="1"/>
  <c r="F828" i="1"/>
  <c r="G828" i="1" s="1"/>
  <c r="D828" i="1"/>
  <c r="C828" i="1"/>
  <c r="F827" i="1"/>
  <c r="G827" i="1" s="1"/>
  <c r="D827" i="1"/>
  <c r="C827" i="1"/>
  <c r="F826" i="1"/>
  <c r="G826" i="1" s="1"/>
  <c r="D826" i="1"/>
  <c r="C826" i="1"/>
  <c r="F825" i="1"/>
  <c r="G825" i="1" s="1"/>
  <c r="D825" i="1"/>
  <c r="C825" i="1"/>
  <c r="F824" i="1"/>
  <c r="G824" i="1" s="1"/>
  <c r="D824" i="1"/>
  <c r="C824" i="1"/>
  <c r="F823" i="1"/>
  <c r="G823" i="1" s="1"/>
  <c r="D823" i="1"/>
  <c r="C823" i="1"/>
  <c r="F822" i="1"/>
  <c r="G822" i="1" s="1"/>
  <c r="D822" i="1"/>
  <c r="C822" i="1"/>
  <c r="F821" i="1"/>
  <c r="G821" i="1" s="1"/>
  <c r="D821" i="1"/>
  <c r="C821" i="1"/>
  <c r="F820" i="1"/>
  <c r="G820" i="1" s="1"/>
  <c r="D820" i="1"/>
  <c r="C820" i="1"/>
  <c r="F819" i="1"/>
  <c r="G819" i="1" s="1"/>
  <c r="D819" i="1"/>
  <c r="C819" i="1"/>
  <c r="F818" i="1"/>
  <c r="G818" i="1" s="1"/>
  <c r="D818" i="1"/>
  <c r="C818" i="1"/>
  <c r="F817" i="1"/>
  <c r="G817" i="1" s="1"/>
  <c r="D817" i="1"/>
  <c r="C817" i="1"/>
  <c r="F816" i="1"/>
  <c r="G816" i="1" s="1"/>
  <c r="D816" i="1"/>
  <c r="C816" i="1"/>
  <c r="F815" i="1"/>
  <c r="G815" i="1" s="1"/>
  <c r="D815" i="1"/>
  <c r="C815" i="1"/>
  <c r="F814" i="1"/>
  <c r="G814" i="1" s="1"/>
  <c r="D814" i="1"/>
  <c r="C814" i="1"/>
  <c r="F813" i="1"/>
  <c r="G813" i="1" s="1"/>
  <c r="D813" i="1"/>
  <c r="C813" i="1"/>
  <c r="F812" i="1"/>
  <c r="G812" i="1" s="1"/>
  <c r="D812" i="1"/>
  <c r="C812" i="1"/>
  <c r="F811" i="1"/>
  <c r="G811" i="1" s="1"/>
  <c r="D811" i="1"/>
  <c r="C811" i="1"/>
  <c r="F810" i="1"/>
  <c r="G810" i="1" s="1"/>
  <c r="D810" i="1"/>
  <c r="C810" i="1"/>
  <c r="F809" i="1"/>
  <c r="G809" i="1" s="1"/>
  <c r="D809" i="1"/>
  <c r="C809" i="1"/>
  <c r="F808" i="1"/>
  <c r="G808" i="1" s="1"/>
  <c r="D808" i="1"/>
  <c r="C808" i="1"/>
  <c r="F807" i="1"/>
  <c r="G807" i="1" s="1"/>
  <c r="D807" i="1"/>
  <c r="C807" i="1"/>
  <c r="F806" i="1"/>
  <c r="G806" i="1" s="1"/>
  <c r="D806" i="1"/>
  <c r="C806" i="1"/>
  <c r="F805" i="1"/>
  <c r="G805" i="1" s="1"/>
  <c r="D805" i="1"/>
  <c r="C805" i="1"/>
  <c r="F804" i="1"/>
  <c r="G804" i="1" s="1"/>
  <c r="D804" i="1"/>
  <c r="C804" i="1"/>
  <c r="F803" i="1"/>
  <c r="G803" i="1" s="1"/>
  <c r="D803" i="1"/>
  <c r="C803" i="1"/>
  <c r="F802" i="1"/>
  <c r="G802" i="1" s="1"/>
  <c r="D802" i="1"/>
  <c r="C802" i="1"/>
  <c r="F801" i="1"/>
  <c r="G801" i="1" s="1"/>
  <c r="D801" i="1"/>
  <c r="C801" i="1"/>
  <c r="F800" i="1"/>
  <c r="G800" i="1" s="1"/>
  <c r="D800" i="1"/>
  <c r="C800" i="1"/>
  <c r="F799" i="1"/>
  <c r="G799" i="1" s="1"/>
  <c r="D799" i="1"/>
  <c r="C799" i="1"/>
  <c r="F798" i="1"/>
  <c r="G798" i="1" s="1"/>
  <c r="D798" i="1"/>
  <c r="C798" i="1"/>
  <c r="F797" i="1"/>
  <c r="G797" i="1" s="1"/>
  <c r="D797" i="1"/>
  <c r="C797" i="1"/>
  <c r="F796" i="1"/>
  <c r="G796" i="1" s="1"/>
  <c r="D796" i="1"/>
  <c r="C796" i="1"/>
  <c r="F795" i="1"/>
  <c r="G795" i="1" s="1"/>
  <c r="D795" i="1"/>
  <c r="C795" i="1"/>
  <c r="F794" i="1"/>
  <c r="G794" i="1" s="1"/>
  <c r="D794" i="1"/>
  <c r="C794" i="1"/>
  <c r="F793" i="1"/>
  <c r="G793" i="1" s="1"/>
  <c r="D793" i="1"/>
  <c r="C793" i="1"/>
  <c r="F792" i="1"/>
  <c r="G792" i="1" s="1"/>
  <c r="D792" i="1"/>
  <c r="C792" i="1"/>
  <c r="F791" i="1"/>
  <c r="G791" i="1" s="1"/>
  <c r="D791" i="1"/>
  <c r="C791" i="1"/>
  <c r="F790" i="1"/>
  <c r="G790" i="1" s="1"/>
  <c r="D790" i="1"/>
  <c r="C790" i="1"/>
  <c r="F789" i="1"/>
  <c r="G789" i="1" s="1"/>
  <c r="D789" i="1"/>
  <c r="C789" i="1"/>
  <c r="F788" i="1"/>
  <c r="G788" i="1" s="1"/>
  <c r="D788" i="1"/>
  <c r="C788" i="1"/>
  <c r="F787" i="1"/>
  <c r="G787" i="1" s="1"/>
  <c r="D787" i="1"/>
  <c r="C787" i="1"/>
  <c r="F786" i="1"/>
  <c r="G786" i="1" s="1"/>
  <c r="D786" i="1"/>
  <c r="C786" i="1"/>
  <c r="F785" i="1"/>
  <c r="G785" i="1" s="1"/>
  <c r="D785" i="1"/>
  <c r="C785" i="1"/>
  <c r="F784" i="1"/>
  <c r="G784" i="1" s="1"/>
  <c r="D784" i="1"/>
  <c r="C784" i="1"/>
  <c r="F783" i="1"/>
  <c r="G783" i="1" s="1"/>
  <c r="D783" i="1"/>
  <c r="C783" i="1"/>
  <c r="F782" i="1"/>
  <c r="G782" i="1" s="1"/>
  <c r="D782" i="1"/>
  <c r="C782" i="1"/>
  <c r="F781" i="1"/>
  <c r="G781" i="1" s="1"/>
  <c r="D781" i="1"/>
  <c r="C781" i="1"/>
  <c r="F780" i="1"/>
  <c r="G780" i="1" s="1"/>
  <c r="D780" i="1"/>
  <c r="C780" i="1"/>
  <c r="F779" i="1"/>
  <c r="G779" i="1" s="1"/>
  <c r="D779" i="1"/>
  <c r="C779" i="1"/>
  <c r="F778" i="1"/>
  <c r="G778" i="1" s="1"/>
  <c r="D778" i="1"/>
  <c r="C778" i="1"/>
  <c r="F777" i="1"/>
  <c r="G777" i="1" s="1"/>
  <c r="D777" i="1"/>
  <c r="C777" i="1"/>
  <c r="F776" i="1"/>
  <c r="G776" i="1" s="1"/>
  <c r="D776" i="1"/>
  <c r="C776" i="1"/>
  <c r="F775" i="1"/>
  <c r="G775" i="1" s="1"/>
  <c r="D775" i="1"/>
  <c r="C775" i="1"/>
  <c r="F774" i="1"/>
  <c r="G774" i="1" s="1"/>
  <c r="D774" i="1"/>
  <c r="C774" i="1"/>
  <c r="F773" i="1"/>
  <c r="G773" i="1" s="1"/>
  <c r="D773" i="1"/>
  <c r="C773" i="1"/>
  <c r="F772" i="1"/>
  <c r="G772" i="1" s="1"/>
  <c r="D772" i="1"/>
  <c r="C772" i="1"/>
  <c r="F771" i="1"/>
  <c r="G771" i="1" s="1"/>
  <c r="D771" i="1"/>
  <c r="C771" i="1"/>
  <c r="F770" i="1"/>
  <c r="G770" i="1" s="1"/>
  <c r="D770" i="1"/>
  <c r="C770" i="1"/>
  <c r="F769" i="1"/>
  <c r="G769" i="1" s="1"/>
  <c r="D769" i="1"/>
  <c r="C769" i="1"/>
  <c r="F768" i="1"/>
  <c r="G768" i="1" s="1"/>
  <c r="D768" i="1"/>
  <c r="C768" i="1"/>
  <c r="F767" i="1"/>
  <c r="G767" i="1" s="1"/>
  <c r="D767" i="1"/>
  <c r="C767" i="1"/>
  <c r="F766" i="1"/>
  <c r="G766" i="1" s="1"/>
  <c r="D766" i="1"/>
  <c r="C766" i="1"/>
  <c r="F765" i="1"/>
  <c r="G765" i="1" s="1"/>
  <c r="D765" i="1"/>
  <c r="C765" i="1"/>
  <c r="F764" i="1"/>
  <c r="G764" i="1" s="1"/>
  <c r="D764" i="1"/>
  <c r="C764" i="1"/>
  <c r="F763" i="1"/>
  <c r="G763" i="1" s="1"/>
  <c r="D763" i="1"/>
  <c r="C763" i="1"/>
  <c r="F762" i="1"/>
  <c r="G762" i="1" s="1"/>
  <c r="D762" i="1"/>
  <c r="C762" i="1"/>
  <c r="F761" i="1"/>
  <c r="G761" i="1" s="1"/>
  <c r="D761" i="1"/>
  <c r="C761" i="1"/>
  <c r="F760" i="1"/>
  <c r="G760" i="1" s="1"/>
  <c r="D760" i="1"/>
  <c r="C760" i="1"/>
  <c r="F759" i="1"/>
  <c r="G759" i="1" s="1"/>
  <c r="D759" i="1"/>
  <c r="C759" i="1"/>
  <c r="F758" i="1"/>
  <c r="G758" i="1" s="1"/>
  <c r="D758" i="1"/>
  <c r="C758" i="1"/>
  <c r="F757" i="1"/>
  <c r="G757" i="1" s="1"/>
  <c r="D757" i="1"/>
  <c r="C757" i="1"/>
  <c r="F756" i="1"/>
  <c r="G756" i="1" s="1"/>
  <c r="D756" i="1"/>
  <c r="C756" i="1"/>
  <c r="F755" i="1"/>
  <c r="G755" i="1" s="1"/>
  <c r="D755" i="1"/>
  <c r="C755" i="1"/>
  <c r="F754" i="1"/>
  <c r="G754" i="1" s="1"/>
  <c r="D754" i="1"/>
  <c r="C754" i="1"/>
  <c r="F753" i="1"/>
  <c r="G753" i="1" s="1"/>
  <c r="D753" i="1"/>
  <c r="C753" i="1"/>
  <c r="F752" i="1"/>
  <c r="G752" i="1" s="1"/>
  <c r="D752" i="1"/>
  <c r="C752" i="1"/>
  <c r="F751" i="1"/>
  <c r="G751" i="1" s="1"/>
  <c r="D751" i="1"/>
  <c r="C751" i="1"/>
  <c r="F750" i="1"/>
  <c r="G750" i="1" s="1"/>
  <c r="D750" i="1"/>
  <c r="C750" i="1"/>
  <c r="F749" i="1"/>
  <c r="G749" i="1" s="1"/>
  <c r="D749" i="1"/>
  <c r="C749" i="1"/>
  <c r="F748" i="1"/>
  <c r="G748" i="1" s="1"/>
  <c r="D748" i="1"/>
  <c r="C748" i="1"/>
  <c r="F747" i="1"/>
  <c r="G747" i="1" s="1"/>
  <c r="D747" i="1"/>
  <c r="C747" i="1"/>
  <c r="F746" i="1"/>
  <c r="G746" i="1" s="1"/>
  <c r="D746" i="1"/>
  <c r="C746" i="1"/>
  <c r="F745" i="1"/>
  <c r="G745" i="1" s="1"/>
  <c r="D745" i="1"/>
  <c r="C745" i="1"/>
  <c r="F744" i="1"/>
  <c r="G744" i="1" s="1"/>
  <c r="D744" i="1"/>
  <c r="C744" i="1"/>
  <c r="F743" i="1"/>
  <c r="G743" i="1" s="1"/>
  <c r="D743" i="1"/>
  <c r="C743" i="1"/>
  <c r="F742" i="1"/>
  <c r="G742" i="1" s="1"/>
  <c r="D742" i="1"/>
  <c r="C742" i="1"/>
  <c r="F741" i="1"/>
  <c r="G741" i="1" s="1"/>
  <c r="D741" i="1"/>
  <c r="C741" i="1"/>
  <c r="F740" i="1"/>
  <c r="G740" i="1" s="1"/>
  <c r="D740" i="1"/>
  <c r="C740" i="1"/>
  <c r="F739" i="1"/>
  <c r="G739" i="1" s="1"/>
  <c r="D739" i="1"/>
  <c r="C739" i="1"/>
  <c r="F738" i="1"/>
  <c r="G738" i="1" s="1"/>
  <c r="D738" i="1"/>
  <c r="C738" i="1"/>
  <c r="F737" i="1"/>
  <c r="G737" i="1" s="1"/>
  <c r="D737" i="1"/>
  <c r="C737" i="1"/>
  <c r="F736" i="1"/>
  <c r="G736" i="1" s="1"/>
  <c r="D736" i="1"/>
  <c r="C736" i="1"/>
  <c r="F735" i="1"/>
  <c r="G735" i="1" s="1"/>
  <c r="D735" i="1"/>
  <c r="C735" i="1"/>
  <c r="F734" i="1"/>
  <c r="G734" i="1" s="1"/>
  <c r="D734" i="1"/>
  <c r="C734" i="1"/>
  <c r="F733" i="1"/>
  <c r="G733" i="1" s="1"/>
  <c r="D733" i="1"/>
  <c r="C733" i="1"/>
  <c r="F732" i="1"/>
  <c r="G732" i="1" s="1"/>
  <c r="D732" i="1"/>
  <c r="C732" i="1"/>
  <c r="F731" i="1"/>
  <c r="G731" i="1" s="1"/>
  <c r="D731" i="1"/>
  <c r="C731" i="1"/>
  <c r="F730" i="1"/>
  <c r="G730" i="1" s="1"/>
  <c r="D730" i="1"/>
  <c r="C730" i="1"/>
  <c r="F729" i="1"/>
  <c r="G729" i="1" s="1"/>
  <c r="D729" i="1"/>
  <c r="C729" i="1"/>
  <c r="F728" i="1"/>
  <c r="G728" i="1" s="1"/>
  <c r="D728" i="1"/>
  <c r="C728" i="1"/>
  <c r="F727" i="1"/>
  <c r="G727" i="1" s="1"/>
  <c r="D727" i="1"/>
  <c r="C727" i="1"/>
  <c r="F726" i="1"/>
  <c r="G726" i="1" s="1"/>
  <c r="D726" i="1"/>
  <c r="C726" i="1"/>
  <c r="F725" i="1"/>
  <c r="G725" i="1" s="1"/>
  <c r="D725" i="1"/>
  <c r="C725" i="1"/>
  <c r="F724" i="1"/>
  <c r="G724" i="1" s="1"/>
  <c r="D724" i="1"/>
  <c r="C724" i="1"/>
  <c r="F723" i="1"/>
  <c r="G723" i="1" s="1"/>
  <c r="D723" i="1"/>
  <c r="C723" i="1"/>
  <c r="F722" i="1"/>
  <c r="G722" i="1" s="1"/>
  <c r="D722" i="1"/>
  <c r="C722" i="1"/>
  <c r="F721" i="1"/>
  <c r="G721" i="1" s="1"/>
  <c r="D721" i="1"/>
  <c r="C721" i="1"/>
  <c r="F720" i="1"/>
  <c r="G720" i="1" s="1"/>
  <c r="D720" i="1"/>
  <c r="C720" i="1"/>
  <c r="F719" i="1"/>
  <c r="G719" i="1" s="1"/>
  <c r="D719" i="1"/>
  <c r="C719" i="1"/>
  <c r="F718" i="1"/>
  <c r="G718" i="1" s="1"/>
  <c r="D718" i="1"/>
  <c r="C718" i="1"/>
  <c r="F717" i="1"/>
  <c r="G717" i="1" s="1"/>
  <c r="D717" i="1"/>
  <c r="C717" i="1"/>
  <c r="F716" i="1"/>
  <c r="G716" i="1" s="1"/>
  <c r="D716" i="1"/>
  <c r="C716" i="1"/>
  <c r="F715" i="1"/>
  <c r="G715" i="1" s="1"/>
  <c r="D715" i="1"/>
  <c r="C715" i="1"/>
  <c r="G714" i="1"/>
  <c r="G713" i="1"/>
  <c r="F712" i="1"/>
  <c r="G712" i="1" s="1"/>
  <c r="D712" i="1"/>
  <c r="C712" i="1"/>
  <c r="F711" i="1"/>
  <c r="G711" i="1" s="1"/>
  <c r="D711" i="1"/>
  <c r="C711" i="1"/>
  <c r="F710" i="1"/>
  <c r="G710" i="1" s="1"/>
  <c r="D710" i="1"/>
  <c r="C710" i="1"/>
  <c r="F709" i="1"/>
  <c r="G709" i="1" s="1"/>
  <c r="D709" i="1"/>
  <c r="C709" i="1"/>
  <c r="F708" i="1"/>
  <c r="G708" i="1" s="1"/>
  <c r="D708" i="1"/>
  <c r="C708" i="1"/>
  <c r="F707" i="1"/>
  <c r="G707" i="1"/>
  <c r="D707" i="1"/>
  <c r="C707" i="1"/>
  <c r="F706" i="1"/>
  <c r="G706" i="1"/>
  <c r="D706" i="1"/>
  <c r="C706" i="1"/>
  <c r="F705" i="1"/>
  <c r="G705" i="1" s="1"/>
  <c r="D705" i="1"/>
  <c r="C705" i="1"/>
  <c r="F704" i="1"/>
  <c r="G704" i="1" s="1"/>
  <c r="D704" i="1"/>
  <c r="C704" i="1"/>
  <c r="F703" i="1"/>
  <c r="G703" i="1" s="1"/>
  <c r="D703" i="1"/>
  <c r="C703" i="1"/>
  <c r="F702" i="1"/>
  <c r="G702" i="1" s="1"/>
  <c r="D702" i="1"/>
  <c r="C702" i="1"/>
  <c r="F701" i="1"/>
  <c r="G701" i="1"/>
  <c r="D701" i="1"/>
  <c r="C701" i="1"/>
  <c r="F700" i="1"/>
  <c r="G700" i="1" s="1"/>
  <c r="D700" i="1"/>
  <c r="C700" i="1"/>
  <c r="F699" i="1"/>
  <c r="G699" i="1" s="1"/>
  <c r="D699" i="1"/>
  <c r="C699" i="1"/>
  <c r="F698" i="1"/>
  <c r="G698" i="1"/>
  <c r="D698" i="1"/>
  <c r="C698" i="1"/>
  <c r="F697" i="1"/>
  <c r="G697" i="1" s="1"/>
  <c r="D697" i="1"/>
  <c r="C697" i="1"/>
  <c r="F696" i="1"/>
  <c r="G696" i="1" s="1"/>
  <c r="D696" i="1"/>
  <c r="C696" i="1"/>
  <c r="F695" i="1"/>
  <c r="G695" i="1" s="1"/>
  <c r="D695" i="1"/>
  <c r="C695" i="1"/>
  <c r="F694" i="1"/>
  <c r="G694" i="1" s="1"/>
  <c r="D694" i="1"/>
  <c r="C694" i="1"/>
  <c r="F693" i="1"/>
  <c r="G693" i="1" s="1"/>
  <c r="D693" i="1"/>
  <c r="C693" i="1"/>
  <c r="F692" i="1"/>
  <c r="G692" i="1"/>
  <c r="D692" i="1"/>
  <c r="C692" i="1"/>
  <c r="F691" i="1"/>
  <c r="G691" i="1" s="1"/>
  <c r="D691" i="1"/>
  <c r="C691" i="1"/>
  <c r="F690" i="1"/>
  <c r="G690" i="1" s="1"/>
  <c r="D690" i="1"/>
  <c r="C690" i="1"/>
  <c r="F689" i="1"/>
  <c r="G689" i="1"/>
  <c r="D689" i="1"/>
  <c r="C689" i="1"/>
  <c r="F688" i="1"/>
  <c r="G688" i="1" s="1"/>
  <c r="D688" i="1"/>
  <c r="C688" i="1"/>
  <c r="F687" i="1"/>
  <c r="G687" i="1" s="1"/>
  <c r="D687" i="1"/>
  <c r="C687" i="1"/>
  <c r="F686" i="1"/>
  <c r="G686" i="1"/>
  <c r="D686" i="1"/>
  <c r="C686" i="1"/>
  <c r="F685" i="1"/>
  <c r="G685" i="1" s="1"/>
  <c r="D685" i="1"/>
  <c r="C685" i="1"/>
  <c r="F684" i="1"/>
  <c r="G684" i="1" s="1"/>
  <c r="D684" i="1"/>
  <c r="C684" i="1"/>
  <c r="F683" i="1"/>
  <c r="G683" i="1"/>
  <c r="D683" i="1"/>
  <c r="C683" i="1"/>
  <c r="F682" i="1"/>
  <c r="G682" i="1" s="1"/>
  <c r="D682" i="1"/>
  <c r="C682" i="1"/>
  <c r="F681" i="1"/>
  <c r="G681" i="1" s="1"/>
  <c r="D681" i="1"/>
  <c r="C681" i="1"/>
  <c r="F680" i="1"/>
  <c r="G680" i="1"/>
  <c r="D680" i="1"/>
  <c r="C680" i="1"/>
  <c r="F679" i="1"/>
  <c r="G679" i="1" s="1"/>
  <c r="D679" i="1"/>
  <c r="C679" i="1"/>
  <c r="F678" i="1"/>
  <c r="G678" i="1" s="1"/>
  <c r="D678" i="1"/>
  <c r="C678" i="1"/>
  <c r="F677" i="1"/>
  <c r="G677" i="1" s="1"/>
  <c r="D677" i="1"/>
  <c r="C677" i="1"/>
  <c r="F676" i="1"/>
  <c r="G676" i="1" s="1"/>
  <c r="D676" i="1"/>
  <c r="C676" i="1"/>
  <c r="F675" i="1"/>
  <c r="G675" i="1" s="1"/>
  <c r="D675" i="1"/>
  <c r="C675" i="1"/>
  <c r="F674" i="1"/>
  <c r="G674" i="1"/>
  <c r="D674" i="1"/>
  <c r="C674" i="1"/>
  <c r="F673" i="1"/>
  <c r="G673" i="1" s="1"/>
  <c r="D673" i="1"/>
  <c r="C673" i="1"/>
  <c r="F672" i="1"/>
  <c r="G672" i="1" s="1"/>
  <c r="D672" i="1"/>
  <c r="C672" i="1"/>
  <c r="F671" i="1"/>
  <c r="G671" i="1"/>
  <c r="D671" i="1"/>
  <c r="C671" i="1"/>
  <c r="F670" i="1"/>
  <c r="G670" i="1" s="1"/>
  <c r="D670" i="1"/>
  <c r="C670" i="1"/>
  <c r="F669" i="1"/>
  <c r="G669" i="1" s="1"/>
  <c r="D669" i="1"/>
  <c r="C669" i="1"/>
  <c r="F668" i="1"/>
  <c r="G668" i="1"/>
  <c r="D668" i="1"/>
  <c r="C668" i="1"/>
  <c r="F667" i="1"/>
  <c r="G667" i="1" s="1"/>
  <c r="D667" i="1"/>
  <c r="C667" i="1"/>
  <c r="F666" i="1"/>
  <c r="G666" i="1" s="1"/>
  <c r="D666" i="1"/>
  <c r="C666" i="1"/>
  <c r="F665" i="1"/>
  <c r="G665" i="1"/>
  <c r="D665" i="1"/>
  <c r="C665" i="1"/>
  <c r="F664" i="1"/>
  <c r="G664" i="1" s="1"/>
  <c r="D664" i="1"/>
  <c r="C664" i="1"/>
  <c r="F663" i="1"/>
  <c r="G663" i="1" s="1"/>
  <c r="D663" i="1"/>
  <c r="C663" i="1"/>
  <c r="F662" i="1"/>
  <c r="G662" i="1"/>
  <c r="D662" i="1"/>
  <c r="C662" i="1"/>
  <c r="F661" i="1"/>
  <c r="G661" i="1" s="1"/>
  <c r="D661" i="1"/>
  <c r="C661" i="1"/>
  <c r="F660" i="1"/>
  <c r="G660" i="1" s="1"/>
  <c r="D660" i="1"/>
  <c r="C660" i="1"/>
  <c r="F659" i="1"/>
  <c r="G659" i="1" s="1"/>
  <c r="D659" i="1"/>
  <c r="C659" i="1"/>
  <c r="F658" i="1"/>
  <c r="G658" i="1" s="1"/>
  <c r="D658" i="1"/>
  <c r="C658" i="1"/>
  <c r="F657" i="1"/>
  <c r="G657" i="1" s="1"/>
  <c r="D657" i="1"/>
  <c r="C657" i="1"/>
  <c r="F656" i="1"/>
  <c r="G656" i="1"/>
  <c r="D656" i="1"/>
  <c r="C656" i="1"/>
  <c r="F655" i="1"/>
  <c r="G655" i="1" s="1"/>
  <c r="D655" i="1"/>
  <c r="C655" i="1"/>
  <c r="F654" i="1"/>
  <c r="G654" i="1" s="1"/>
  <c r="D654" i="1"/>
  <c r="C654" i="1"/>
  <c r="F653" i="1"/>
  <c r="G653" i="1"/>
  <c r="D653" i="1"/>
  <c r="C653" i="1"/>
  <c r="F652" i="1"/>
  <c r="G652" i="1" s="1"/>
  <c r="D652" i="1"/>
  <c r="C652" i="1"/>
  <c r="F651" i="1"/>
  <c r="G651" i="1" s="1"/>
  <c r="D651" i="1"/>
  <c r="C651" i="1"/>
  <c r="F650" i="1"/>
  <c r="G650" i="1"/>
  <c r="D650" i="1"/>
  <c r="C650" i="1"/>
  <c r="F649" i="1"/>
  <c r="G649" i="1" s="1"/>
  <c r="D649" i="1"/>
  <c r="C649" i="1"/>
  <c r="F648" i="1"/>
  <c r="G648" i="1" s="1"/>
  <c r="D648" i="1"/>
  <c r="C648" i="1"/>
  <c r="F647" i="1"/>
  <c r="G647" i="1"/>
  <c r="D647" i="1"/>
  <c r="C647" i="1"/>
  <c r="F646" i="1"/>
  <c r="G646" i="1" s="1"/>
  <c r="D646" i="1"/>
  <c r="C646" i="1"/>
  <c r="F645" i="1"/>
  <c r="G645" i="1" s="1"/>
  <c r="D645" i="1"/>
  <c r="C645" i="1"/>
  <c r="F644" i="1"/>
  <c r="G644" i="1"/>
  <c r="D644" i="1"/>
  <c r="C644" i="1"/>
  <c r="F643" i="1"/>
  <c r="G643" i="1" s="1"/>
  <c r="D643" i="1"/>
  <c r="C643" i="1"/>
  <c r="F642" i="1"/>
  <c r="G642" i="1" s="1"/>
  <c r="D642" i="1"/>
  <c r="C642" i="1"/>
  <c r="F641" i="1"/>
  <c r="G641" i="1" s="1"/>
  <c r="D641" i="1"/>
  <c r="C641" i="1"/>
  <c r="F640" i="1"/>
  <c r="G640" i="1" s="1"/>
  <c r="D640" i="1"/>
  <c r="C640" i="1"/>
  <c r="F639" i="1"/>
  <c r="G639" i="1" s="1"/>
  <c r="D639" i="1"/>
  <c r="C639" i="1"/>
  <c r="F638" i="1"/>
  <c r="G638" i="1"/>
  <c r="D638" i="1"/>
  <c r="C638" i="1"/>
  <c r="F637" i="1"/>
  <c r="G637" i="1" s="1"/>
  <c r="D637" i="1"/>
  <c r="C637" i="1"/>
  <c r="F636" i="1"/>
  <c r="G636" i="1" s="1"/>
  <c r="D636" i="1"/>
  <c r="C636" i="1"/>
  <c r="F635" i="1"/>
  <c r="G635" i="1"/>
  <c r="D635" i="1"/>
  <c r="C635" i="1"/>
  <c r="F634" i="1"/>
  <c r="G634" i="1" s="1"/>
  <c r="D634" i="1"/>
  <c r="C634" i="1"/>
  <c r="F633" i="1"/>
  <c r="G633" i="1" s="1"/>
  <c r="D633" i="1"/>
  <c r="C633" i="1"/>
  <c r="F632" i="1"/>
  <c r="G632" i="1"/>
  <c r="D632" i="1"/>
  <c r="C632" i="1"/>
  <c r="F631" i="1"/>
  <c r="G631" i="1" s="1"/>
  <c r="D631" i="1"/>
  <c r="C631" i="1"/>
  <c r="F630" i="1"/>
  <c r="G630" i="1" s="1"/>
  <c r="D630" i="1"/>
  <c r="C630" i="1"/>
  <c r="F629" i="1"/>
  <c r="G629" i="1"/>
  <c r="D629" i="1"/>
  <c r="C629" i="1"/>
  <c r="F628" i="1"/>
  <c r="G628" i="1" s="1"/>
  <c r="D628" i="1"/>
  <c r="C628" i="1"/>
  <c r="F627" i="1"/>
  <c r="G627" i="1" s="1"/>
  <c r="D627" i="1"/>
  <c r="C627" i="1"/>
  <c r="F626" i="1"/>
  <c r="G626" i="1"/>
  <c r="D626" i="1"/>
  <c r="C626" i="1"/>
  <c r="F625" i="1"/>
  <c r="G625" i="1" s="1"/>
  <c r="D625" i="1"/>
  <c r="C625" i="1"/>
  <c r="F624" i="1"/>
  <c r="G624" i="1" s="1"/>
  <c r="D624" i="1"/>
  <c r="C624" i="1"/>
  <c r="F623" i="1"/>
  <c r="G623" i="1" s="1"/>
  <c r="D623" i="1"/>
  <c r="C623" i="1"/>
  <c r="F622" i="1"/>
  <c r="G622" i="1" s="1"/>
  <c r="D622" i="1"/>
  <c r="C622" i="1"/>
  <c r="F621" i="1"/>
  <c r="G621" i="1" s="1"/>
  <c r="D621" i="1"/>
  <c r="C621" i="1"/>
  <c r="F620" i="1"/>
  <c r="G620" i="1"/>
  <c r="D620" i="1"/>
  <c r="C620" i="1"/>
  <c r="F619" i="1"/>
  <c r="G619" i="1" s="1"/>
  <c r="D619" i="1"/>
  <c r="C619" i="1"/>
  <c r="F618" i="1"/>
  <c r="G618" i="1" s="1"/>
  <c r="D618" i="1"/>
  <c r="C618" i="1"/>
  <c r="F617" i="1"/>
  <c r="G617" i="1"/>
  <c r="D617" i="1"/>
  <c r="C617" i="1"/>
  <c r="F616" i="1"/>
  <c r="G616" i="1" s="1"/>
  <c r="D616" i="1"/>
  <c r="C616" i="1"/>
  <c r="F615" i="1"/>
  <c r="G615" i="1" s="1"/>
  <c r="D615" i="1"/>
  <c r="C615" i="1"/>
  <c r="F614" i="1"/>
  <c r="G614" i="1"/>
  <c r="D614" i="1"/>
  <c r="C614" i="1"/>
  <c r="F613" i="1"/>
  <c r="G613" i="1" s="1"/>
  <c r="D613" i="1"/>
  <c r="C613" i="1"/>
  <c r="F612" i="1"/>
  <c r="G612" i="1" s="1"/>
  <c r="D612" i="1"/>
  <c r="C612" i="1"/>
  <c r="F611" i="1"/>
  <c r="G611" i="1"/>
  <c r="D611" i="1"/>
  <c r="C611" i="1"/>
  <c r="F610" i="1"/>
  <c r="G610" i="1" s="1"/>
  <c r="D610" i="1"/>
  <c r="C610" i="1"/>
  <c r="F609" i="1"/>
  <c r="G609" i="1" s="1"/>
  <c r="D609" i="1"/>
  <c r="C609" i="1"/>
  <c r="F608" i="1"/>
  <c r="G608" i="1"/>
  <c r="D608" i="1"/>
  <c r="C608" i="1"/>
  <c r="F607" i="1"/>
  <c r="G607" i="1" s="1"/>
  <c r="D607" i="1"/>
  <c r="C607" i="1"/>
  <c r="F606" i="1"/>
  <c r="G606" i="1" s="1"/>
  <c r="D606" i="1"/>
  <c r="C606" i="1"/>
  <c r="F605" i="1"/>
  <c r="G605" i="1" s="1"/>
  <c r="D605" i="1"/>
  <c r="C605" i="1"/>
  <c r="F604" i="1"/>
  <c r="G604" i="1" s="1"/>
  <c r="D604" i="1"/>
  <c r="C604" i="1"/>
  <c r="F603" i="1"/>
  <c r="G603" i="1" s="1"/>
  <c r="D603" i="1"/>
  <c r="C603" i="1"/>
  <c r="F602" i="1"/>
  <c r="G602" i="1"/>
  <c r="D602" i="1"/>
  <c r="C602" i="1"/>
  <c r="F601" i="1"/>
  <c r="G601" i="1" s="1"/>
  <c r="D601" i="1"/>
  <c r="C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<sst xmlns="http://schemas.openxmlformats.org/spreadsheetml/2006/main" count="2312" uniqueCount="1308">
  <si>
    <t>地方平台编码</t>
  </si>
  <si>
    <t>获贷企业名称</t>
  </si>
  <si>
    <t>统一社会信用代码</t>
  </si>
  <si>
    <t>获贷时间</t>
  </si>
  <si>
    <t>是否为首贷</t>
  </si>
  <si>
    <t>放贷机构</t>
  </si>
  <si>
    <t>放贷机构统一社会信用代码</t>
  </si>
  <si>
    <t>南通德霖服装科技有限公司</t>
  </si>
  <si>
    <t>91320612MACBLL545G</t>
  </si>
  <si>
    <t>是</t>
  </si>
  <si>
    <t>江苏海门农村商业银行家纺城支行</t>
  </si>
  <si>
    <t>南通舍与得文化传媒有限公司</t>
  </si>
  <si>
    <t>91320684569100145D</t>
  </si>
  <si>
    <t>江苏海门农村商业银行高新区支行</t>
  </si>
  <si>
    <t>江苏苏缦家居科技有限公司</t>
  </si>
  <si>
    <t>91320600MA1YFWYM5K</t>
  </si>
  <si>
    <t>南通金铲铲金属制品有限公司</t>
  </si>
  <si>
    <t>91320684MAC1RUTR43</t>
  </si>
  <si>
    <t>江苏海门农村商业银行余东支行</t>
  </si>
  <si>
    <t>南通煜铭卓建设工程有限公司</t>
  </si>
  <si>
    <t>91320684MAC2QTC91D</t>
  </si>
  <si>
    <t>江苏海门农村商业银行车城支行</t>
  </si>
  <si>
    <t>南通爱木纪家纺有限公司</t>
  </si>
  <si>
    <t>91320684MA7M7XPW9C</t>
  </si>
  <si>
    <t>南通市春恒运输有限公司</t>
  </si>
  <si>
    <t>91320684MA26UDJQ9D</t>
  </si>
  <si>
    <t>江苏海门农村商业银行常乐支行</t>
  </si>
  <si>
    <t>南通海门金月亮玻璃制品有限公司</t>
  </si>
  <si>
    <t>91320684MA27BRFB63</t>
  </si>
  <si>
    <t>江苏海门农村商业银行三厂支行</t>
  </si>
  <si>
    <t>江苏旺轩智能家居有限公司</t>
  </si>
  <si>
    <t>91320684MACTJW217W</t>
  </si>
  <si>
    <t>江苏海门农村商业银行麒麟支行</t>
  </si>
  <si>
    <t>南通晖华电动工具有限公司</t>
  </si>
  <si>
    <t>91320684MACEJ7BP96</t>
  </si>
  <si>
    <t>江苏海门农村商业银行临江支行</t>
  </si>
  <si>
    <t>南通市海门区鹏都建筑装潢材料有限公司</t>
  </si>
  <si>
    <t>91320684MACK8DN88W</t>
  </si>
  <si>
    <t>江苏海门农村商业银行王浩支行</t>
  </si>
  <si>
    <t>江苏十月国际物流有限公司</t>
  </si>
  <si>
    <t>91320684MACQ0HAU88</t>
  </si>
  <si>
    <t>江苏海门农村商业银行平山支行</t>
  </si>
  <si>
    <t>南通市海门区货隆农贸市场服务所</t>
  </si>
  <si>
    <t>913206847768536337</t>
  </si>
  <si>
    <t>江苏海门农村商业银行货隆支行</t>
  </si>
  <si>
    <t>南通东钧杰建筑劳务有限公司</t>
  </si>
  <si>
    <t>91320684MA21QWQU12</t>
  </si>
  <si>
    <t>南通极光实验器材有限公司</t>
  </si>
  <si>
    <t>91320684MA27Q1NAX8</t>
  </si>
  <si>
    <t>江苏海门农村商业银行悦来支行</t>
  </si>
  <si>
    <t>江苏蜜町商贸有限公司</t>
  </si>
  <si>
    <t>91320684MA26CFCU49</t>
  </si>
  <si>
    <t>江苏海门农村商业银行秀山支行</t>
  </si>
  <si>
    <t>南通万维建筑工程有限公司</t>
  </si>
  <si>
    <t>91320684MA21W4517F</t>
  </si>
  <si>
    <t>江苏海门农村商业银行城中支行</t>
  </si>
  <si>
    <t>海门经济开发区高新科技创业园有限公司</t>
  </si>
  <si>
    <t>91320684778678680X</t>
  </si>
  <si>
    <t>江苏杰美斯网球有限公司</t>
  </si>
  <si>
    <t>91320684MA1MKXWH09</t>
  </si>
  <si>
    <t>海门会添鞋业有限公司</t>
  </si>
  <si>
    <t>91320684MA1XBAM81Q</t>
  </si>
  <si>
    <t>易盟丝实业南通有限公司</t>
  </si>
  <si>
    <t>91320692MA1NC0BD15</t>
  </si>
  <si>
    <t>江苏兄弟粉末冶金有限公司</t>
  </si>
  <si>
    <t>9132068469214870XL</t>
  </si>
  <si>
    <t>江苏海门农村商业银行东兴支行</t>
  </si>
  <si>
    <t>紫琅衬布（南通）有限公司</t>
  </si>
  <si>
    <t>91320684751411994N</t>
  </si>
  <si>
    <t>江苏海门农村商业银行营业部</t>
  </si>
  <si>
    <t>南通百晟新材料科技有限责任公司</t>
  </si>
  <si>
    <t>91320684MA1YTYJB12</t>
  </si>
  <si>
    <t>江苏海门农村商业银行包场支行</t>
  </si>
  <si>
    <t>南通市智安建筑机电安装工程有限公司</t>
  </si>
  <si>
    <t>91320600MA1P1XJ16N</t>
  </si>
  <si>
    <t>南通齐阳贸易有限公司</t>
  </si>
  <si>
    <t>913206847691218139</t>
  </si>
  <si>
    <t>江苏海门农村商业银行城北支行</t>
  </si>
  <si>
    <t>南通市邦通医疗卫生材料有限公司</t>
  </si>
  <si>
    <t>91320684761526031L</t>
  </si>
  <si>
    <t>南通市昌泰远洋渔业有限公司</t>
  </si>
  <si>
    <t>91320684579530085F</t>
  </si>
  <si>
    <t>江苏海门农村商业银行刘浩支行</t>
  </si>
  <si>
    <t>南通福宁家居科技有限公司</t>
  </si>
  <si>
    <t>91320684MA213BHM66</t>
  </si>
  <si>
    <t>江苏海门农村商业银行公司金融部</t>
  </si>
  <si>
    <t>江苏欧罗曼家纺有限公司</t>
  </si>
  <si>
    <t>91320684742493991X</t>
  </si>
  <si>
    <t>江苏海门农村商业银行天补支行</t>
  </si>
  <si>
    <t>南通高桥体育用品有限公司</t>
  </si>
  <si>
    <t>91320684763591849A</t>
  </si>
  <si>
    <t>江苏海门农村商业银行树勋支行</t>
  </si>
  <si>
    <t>南通优靓芭纺织品有限公司</t>
  </si>
  <si>
    <t>91320684MA1NW1TJ7J</t>
  </si>
  <si>
    <t>海门市车灯配件厂</t>
  </si>
  <si>
    <t>9132068413881391XP</t>
  </si>
  <si>
    <t>江苏海门农村商业银行正余支行</t>
  </si>
  <si>
    <t>南通丰盛纺织品有限公司</t>
  </si>
  <si>
    <t>913206847573097474</t>
  </si>
  <si>
    <t>江苏海门农村商业银行三和支行</t>
  </si>
  <si>
    <t>海门奔腾建材贸易有限公司</t>
  </si>
  <si>
    <t>913206843235404909</t>
  </si>
  <si>
    <t>江苏钻神建设工程有限公司</t>
  </si>
  <si>
    <t>9132068455124129XP</t>
  </si>
  <si>
    <t>江苏翌卓金属科技有限公司</t>
  </si>
  <si>
    <t>91320684MA20PRED6A</t>
  </si>
  <si>
    <t>江苏森力威冶金设备有限公司</t>
  </si>
  <si>
    <t>91320684MA1W973J02</t>
  </si>
  <si>
    <t>江苏莎数自动化设备有限公司</t>
  </si>
  <si>
    <t>91320684MA1Q135P2K</t>
  </si>
  <si>
    <t>南通畅岛实业有限公司</t>
  </si>
  <si>
    <t>91320684MA2225MX7P</t>
  </si>
  <si>
    <t>江苏海门农村商业银行开发区支行</t>
  </si>
  <si>
    <t>江苏南通三建建筑装饰集团有限公司</t>
  </si>
  <si>
    <t>91320684696782820E</t>
  </si>
  <si>
    <t>南通坤潼建材贸易有限公司</t>
  </si>
  <si>
    <t>91320684MA20ECEN73</t>
  </si>
  <si>
    <t>南通东炀精密零部件有限公司</t>
  </si>
  <si>
    <t>913206846849481334</t>
  </si>
  <si>
    <t>江苏华昶熠电子科技有限公司</t>
  </si>
  <si>
    <t>91320684MA1W7ETA0F</t>
  </si>
  <si>
    <t>海门市金利源绣品有限公司</t>
  </si>
  <si>
    <t>91320684734437105C</t>
  </si>
  <si>
    <t>江苏海门农村商业银行三星支行</t>
  </si>
  <si>
    <t>南通市海门区中成混凝土有限公司</t>
  </si>
  <si>
    <t>91320684MA1WLC6U9H</t>
  </si>
  <si>
    <t>南通吉名昌纺织品有限公司</t>
  </si>
  <si>
    <t>91320684694508852K</t>
  </si>
  <si>
    <t>南通市海知苑苗木有限公司</t>
  </si>
  <si>
    <t>91320684MA1TC1TE2D</t>
  </si>
  <si>
    <t>江苏兴东绝缘材料有限公司</t>
  </si>
  <si>
    <t>91320684782052621D</t>
  </si>
  <si>
    <t>南通东邦电动工具有限公司</t>
  </si>
  <si>
    <t>91320684797422269P</t>
  </si>
  <si>
    <t>南通市中信德电器有限公司</t>
  </si>
  <si>
    <t>91320684761014423D</t>
  </si>
  <si>
    <t>通东文化传播（南通）有限公司</t>
  </si>
  <si>
    <t>91320684MA21JETG97</t>
  </si>
  <si>
    <t>南通田田金属科技发展有限公司</t>
  </si>
  <si>
    <t>91320684672014704C</t>
  </si>
  <si>
    <t>南通伟如医疗设备有限公司</t>
  </si>
  <si>
    <t>913206845810041649</t>
  </si>
  <si>
    <t>海门市龙兴渔具有限公司</t>
  </si>
  <si>
    <t>913206846993230995</t>
  </si>
  <si>
    <t>海门市宏赛建材贸易有限公司</t>
  </si>
  <si>
    <t>91320684338803863M</t>
  </si>
  <si>
    <t>南通市佳龙铸造有限公司</t>
  </si>
  <si>
    <t>91320684751411820D</t>
  </si>
  <si>
    <t>南通市亿安设备安装工程有限公司</t>
  </si>
  <si>
    <t>91320684MA20M0UJ78</t>
  </si>
  <si>
    <t>海门市凯丝莱纺织品有限公司</t>
  </si>
  <si>
    <t>91320684060159742D</t>
  </si>
  <si>
    <t>江苏海门农村商业银行瑞祥支行</t>
  </si>
  <si>
    <t>南通欣辰龙农业发展有限公司</t>
  </si>
  <si>
    <t>91320684MAC0F6CG4J</t>
  </si>
  <si>
    <t>南通上润新能源科技有限公司</t>
  </si>
  <si>
    <t>91320684MA2716KJ1T</t>
  </si>
  <si>
    <t>江苏大师兄电气设备有限公司</t>
  </si>
  <si>
    <t>91320684MA1NWM6F58</t>
  </si>
  <si>
    <t>江苏海门农村商业银行龙信广场支行</t>
  </si>
  <si>
    <t>南通森荻慕国际贸易有限公司</t>
  </si>
  <si>
    <t>91320684MA22J13Y6E</t>
  </si>
  <si>
    <t>南通汇春环保科技有限公司</t>
  </si>
  <si>
    <t>91320684MA1MU9U756</t>
  </si>
  <si>
    <t>海门市明静门窗有限公司</t>
  </si>
  <si>
    <t>91320684MA1Q225E54</t>
  </si>
  <si>
    <t>南通市海门区亿禾林针织服装有限公司</t>
  </si>
  <si>
    <t>91320684728716204N</t>
  </si>
  <si>
    <t>江苏环旭建设工程有限公司</t>
  </si>
  <si>
    <t>91320684301876313E</t>
  </si>
  <si>
    <t>南通通益恒金属科技有限公司</t>
  </si>
  <si>
    <t>91320684MA264GCN6K</t>
  </si>
  <si>
    <t>海门市和发纺织科技有限公司</t>
  </si>
  <si>
    <t>91320684MA1UTCWP5R</t>
  </si>
  <si>
    <t>海门市金球体育用品有限公司</t>
  </si>
  <si>
    <t>91320684793821182Q</t>
  </si>
  <si>
    <t>江苏海门农村商业银行海洪支行</t>
  </si>
  <si>
    <t>南通金思绮纺织品有限公司</t>
  </si>
  <si>
    <t>91320684MA266B2YXM</t>
  </si>
  <si>
    <t>海门市佳博铸造有限公司</t>
  </si>
  <si>
    <t>91320684591148356A</t>
  </si>
  <si>
    <t>海门市吉华生物能源有限公司</t>
  </si>
  <si>
    <t>913206843461139774</t>
  </si>
  <si>
    <t>江苏海门农村商业银行德胜支行</t>
  </si>
  <si>
    <t>南通睿泓实验器材有限公司</t>
  </si>
  <si>
    <t>91320684MAC1GDME7R</t>
  </si>
  <si>
    <t>南通麒天供应链管理有限公司</t>
  </si>
  <si>
    <t>91320684MA210RXL7A</t>
  </si>
  <si>
    <t>南通罗德纺织品有限公司</t>
  </si>
  <si>
    <t>9132068468915501X9</t>
  </si>
  <si>
    <t>南通远洛建筑工程有限公司</t>
  </si>
  <si>
    <t>91320684MA7EQ7FN75</t>
  </si>
  <si>
    <t>海门中顺模具有限公司</t>
  </si>
  <si>
    <t>913206845642683794</t>
  </si>
  <si>
    <t>南通市海门区黄海印务有限公司</t>
  </si>
  <si>
    <t>913206845837877990</t>
  </si>
  <si>
    <t>南通蓝晔环保科技有限公司</t>
  </si>
  <si>
    <t>91320684MA22C8DG3K</t>
  </si>
  <si>
    <t>南通芝麻建筑装饰有限公司</t>
  </si>
  <si>
    <t>91320684MA27AFW06H</t>
  </si>
  <si>
    <t>海门市顺合针织品有限公司</t>
  </si>
  <si>
    <t>913206845580041237</t>
  </si>
  <si>
    <t>南通芮莜美容服务有限公司</t>
  </si>
  <si>
    <t>91320684MA25737J1A</t>
  </si>
  <si>
    <t>南通市普农农业发展有限公司</t>
  </si>
  <si>
    <t>91320684MA1X06L76F</t>
  </si>
  <si>
    <t>南通大润毛纺织有限公司</t>
  </si>
  <si>
    <t>91320684758970879X</t>
  </si>
  <si>
    <t>奥格特实验仪器（南通）有限公司</t>
  </si>
  <si>
    <t>91320684MAC1FQXK61</t>
  </si>
  <si>
    <t>江苏海门农村商业银行四甲支行</t>
  </si>
  <si>
    <t>南通仁正建材贸易有限公司</t>
  </si>
  <si>
    <t>91320684MA1XKCQD2E</t>
  </si>
  <si>
    <t>南通四香园农副产品有限公司</t>
  </si>
  <si>
    <t>91320684MA20QX2990</t>
  </si>
  <si>
    <t>南通雅贵进出口贸易有限公司</t>
  </si>
  <si>
    <t>91320612MA1NRW610C</t>
  </si>
  <si>
    <t>南通陪你睡纺织科技有限公司</t>
  </si>
  <si>
    <t>91320611593903327G</t>
  </si>
  <si>
    <t>海门市恒禾纺织品有限公司</t>
  </si>
  <si>
    <t>913206845546361661</t>
  </si>
  <si>
    <t>南通佳迅彩印包装有限公司</t>
  </si>
  <si>
    <t>91320684767358382K</t>
  </si>
  <si>
    <t>南通市菱工贸易有限公司</t>
  </si>
  <si>
    <t>91320684094376972R</t>
  </si>
  <si>
    <t>红帆塑业（南通）有限公司</t>
  </si>
  <si>
    <t>913206845502513817</t>
  </si>
  <si>
    <t>南通市正宏新材料有限公司</t>
  </si>
  <si>
    <t>91320684081533035P</t>
  </si>
  <si>
    <t>南通凯斯盛商贸有限公司</t>
  </si>
  <si>
    <t>91320684MA1YQW623W</t>
  </si>
  <si>
    <t>南通市亚汇机电安装工程有限公司</t>
  </si>
  <si>
    <t>91320684MA1WU6HF9E</t>
  </si>
  <si>
    <t>南通瑞泰针业有限公司</t>
  </si>
  <si>
    <t>913206847546160121</t>
  </si>
  <si>
    <t>南通瑞大建筑装潢工程发展有限责任公司</t>
  </si>
  <si>
    <t>91320684784388954H</t>
  </si>
  <si>
    <t>江苏海门农村商业银行通源支行</t>
  </si>
  <si>
    <t>南通顺之海食品有限公司</t>
  </si>
  <si>
    <t>91320684MA275QNR27</t>
  </si>
  <si>
    <t>海门市通海化工有限公司</t>
  </si>
  <si>
    <t>913206845538168945</t>
  </si>
  <si>
    <t>南通市天籁村农业科技发展有限公司</t>
  </si>
  <si>
    <t>91320684346218461T</t>
  </si>
  <si>
    <t>南通欧轩纺织品有限公司</t>
  </si>
  <si>
    <t>91320612354538801Y</t>
  </si>
  <si>
    <t>南通海门兴泰制罐有限公司</t>
  </si>
  <si>
    <t>91320684058685567A</t>
  </si>
  <si>
    <t>海门永磊金属制品有限公司</t>
  </si>
  <si>
    <t>91320684MA20152M27</t>
  </si>
  <si>
    <t>江苏海门农村商业银行万年支行</t>
  </si>
  <si>
    <t>海门腾宇金属科技有限公司</t>
  </si>
  <si>
    <t>91320684MA1YX2910E</t>
  </si>
  <si>
    <t>南通市九励发金属制品有限公司</t>
  </si>
  <si>
    <t>91320684MA1X6AUA16</t>
  </si>
  <si>
    <t>南通永航建筑劳务有限公司</t>
  </si>
  <si>
    <t>91320684MA213L0K9X</t>
  </si>
  <si>
    <t>海门市新亚镍丝网有限公司</t>
  </si>
  <si>
    <t>913206840552001221</t>
  </si>
  <si>
    <t>南通泽筑金属有限公司</t>
  </si>
  <si>
    <t>91320684MA25NH5M94</t>
  </si>
  <si>
    <t>南通聚春皖纺织科技有限公司</t>
  </si>
  <si>
    <t>91320602302154574G</t>
  </si>
  <si>
    <t>南通几何家居有限公司</t>
  </si>
  <si>
    <t>91320684MA7D8HMCXT</t>
  </si>
  <si>
    <t>海门市知行包装制品有限公司</t>
  </si>
  <si>
    <t>91320684MA1TAHYK6R</t>
  </si>
  <si>
    <t>南通锦方服饰有限公司</t>
  </si>
  <si>
    <t>913206847786782691</t>
  </si>
  <si>
    <t>南通市恒枫机械刀片有限公司</t>
  </si>
  <si>
    <t>91320684757985307R</t>
  </si>
  <si>
    <t>南通腾彩纺织品有限公司</t>
  </si>
  <si>
    <t>91320684MA2026382E</t>
  </si>
  <si>
    <t>南通市海门区繁荣针织品有限公司</t>
  </si>
  <si>
    <t>91320684323773294C</t>
  </si>
  <si>
    <t>海门千宏包装有限公司</t>
  </si>
  <si>
    <t>91320684MA2066EJ4C</t>
  </si>
  <si>
    <t>南通玉秀纺织品有限公司</t>
  </si>
  <si>
    <t>91320684MA1YQM8F59</t>
  </si>
  <si>
    <t>南通司华里纺织品有限公司</t>
  </si>
  <si>
    <t>91320684MA2153HD14</t>
  </si>
  <si>
    <t>海门市冠芬苗木专业合作社</t>
  </si>
  <si>
    <t>93320684581091552J</t>
  </si>
  <si>
    <t>南通驿致电子科技有限公司</t>
  </si>
  <si>
    <t>91320684MA278LC120</t>
  </si>
  <si>
    <t>南通天辉包装制品有限公司</t>
  </si>
  <si>
    <t>91320684763591814P</t>
  </si>
  <si>
    <t>海门市金氏金属制品厂</t>
  </si>
  <si>
    <t>91320684722227944F</t>
  </si>
  <si>
    <t>南通三松纺织科技有限公司</t>
  </si>
  <si>
    <t>91320611MA1T5P7806</t>
  </si>
  <si>
    <t>南通吾来纺织品有限公司</t>
  </si>
  <si>
    <t>91320684MA1YTQMM9T</t>
  </si>
  <si>
    <t>海门市恒屹服装有限公司</t>
  </si>
  <si>
    <t>91320684MA215TDP5A</t>
  </si>
  <si>
    <t>南通金陆印刷机械有限公司</t>
  </si>
  <si>
    <t>913206847786782504</t>
  </si>
  <si>
    <t>南通梦嘟嘟纺织品有限公司</t>
  </si>
  <si>
    <t>91320611583724325R</t>
  </si>
  <si>
    <t>江苏海派金属制品有限公司</t>
  </si>
  <si>
    <t>91320684MA1NY24C4W</t>
  </si>
  <si>
    <t>南通市长三角园林绿化工程有限公司</t>
  </si>
  <si>
    <t>9132068478889255XA</t>
  </si>
  <si>
    <t>南通瀚柏家居科技有限公司</t>
  </si>
  <si>
    <t>91320602MA2121NF4D</t>
  </si>
  <si>
    <t>南通迅安电梯有限公司</t>
  </si>
  <si>
    <t>91320684MA2085TN0G</t>
  </si>
  <si>
    <t>南通市时力鞋业有限公司</t>
  </si>
  <si>
    <t>91320684MA1P7Q1N5Q</t>
  </si>
  <si>
    <t>南通振德利建筑科技有限公司</t>
  </si>
  <si>
    <t>91320684MA22R30G9W</t>
  </si>
  <si>
    <t>南通市飞腾纸品有限公司</t>
  </si>
  <si>
    <t>91320684MA1PB6G42Y</t>
  </si>
  <si>
    <t>海门市凯越装饰工程有限公司</t>
  </si>
  <si>
    <t>91320684MA1X493Q78</t>
  </si>
  <si>
    <t>南通宝威纺织品有限公司</t>
  </si>
  <si>
    <t>91320684578148036E</t>
  </si>
  <si>
    <t>江苏恒和机械设备有限公司</t>
  </si>
  <si>
    <t>91320684554649821J</t>
  </si>
  <si>
    <t>南通骉腾纺织品有限公司</t>
  </si>
  <si>
    <t>91320684MA1MUJKW39</t>
  </si>
  <si>
    <t>南通蜻蜓供应链管理有限公司</t>
  </si>
  <si>
    <t>91320684MA273TGP9P</t>
  </si>
  <si>
    <t>南通市海门区新隆铜业有限公司</t>
  </si>
  <si>
    <t>91320684MACBUQN69U</t>
  </si>
  <si>
    <t>南通简嘉丽纺织品有限公司</t>
  </si>
  <si>
    <t>91320684MADBH42N5N</t>
  </si>
  <si>
    <t>海门科妤贸易有限公司</t>
  </si>
  <si>
    <t>91320684MA20PLP11D</t>
  </si>
  <si>
    <t>江苏搜喜欢电子商务有限公司</t>
  </si>
  <si>
    <t>91320684MA1MDXJM06</t>
  </si>
  <si>
    <t>南通偶得建筑装饰工程有限公司</t>
  </si>
  <si>
    <t>91320684MA27R6KF0E</t>
  </si>
  <si>
    <t>南通东浩金属制品有限公司</t>
  </si>
  <si>
    <t>91320684MA1UT57C05</t>
  </si>
  <si>
    <t>南通市融信信息科技有限公司</t>
  </si>
  <si>
    <t>91320684MA25PMBW3F</t>
  </si>
  <si>
    <t>南通市慧莉安纺织品有限公司</t>
  </si>
  <si>
    <t>91320684MA7FWJH08X</t>
  </si>
  <si>
    <t>江苏心愿家用纺织品有限公司</t>
  </si>
  <si>
    <t>913206845766665939</t>
  </si>
  <si>
    <t>海门市海达仪表设备有限责任公司</t>
  </si>
  <si>
    <t>91320684728716132X</t>
  </si>
  <si>
    <t>南通豪丰建材有限公司</t>
  </si>
  <si>
    <t>91320684552524857M</t>
  </si>
  <si>
    <t>南通新奥五金有限公司</t>
  </si>
  <si>
    <t>913206847635926571</t>
  </si>
  <si>
    <t>南通新凤祥液压铸造有限公司</t>
  </si>
  <si>
    <t>91320684788389401N</t>
  </si>
  <si>
    <t>南通亚浦照明电器制造有限公司</t>
  </si>
  <si>
    <t>91320684784373795H</t>
  </si>
  <si>
    <t>海门环创金属科技有限公司</t>
  </si>
  <si>
    <t>91320684MA2124927X</t>
  </si>
  <si>
    <t>江苏大生电气工程有限公司</t>
  </si>
  <si>
    <t>9132068473653673XK</t>
  </si>
  <si>
    <t>江苏明超国际贸易有限公司</t>
  </si>
  <si>
    <t>91320684796102909U</t>
  </si>
  <si>
    <t>南通博涛农业发展有限公司</t>
  </si>
  <si>
    <t>91320684MA1WBNRC0L</t>
  </si>
  <si>
    <t>南通通灵制衣有限公司</t>
  </si>
  <si>
    <t>91320684769121207J</t>
  </si>
  <si>
    <t>南通闰耀建筑劳务有限公司</t>
  </si>
  <si>
    <t>91320684MA1WT4LM0K</t>
  </si>
  <si>
    <t>南通冠芬生态农业科技发展有限公司</t>
  </si>
  <si>
    <t>91320684MA1MB0W02E</t>
  </si>
  <si>
    <t>海门爱依朵布艺家居有限公司</t>
  </si>
  <si>
    <t>91320684MA2028N26Y</t>
  </si>
  <si>
    <t>南通麟源科技发展有限公司</t>
  </si>
  <si>
    <t>91320684MA22FFT0X7</t>
  </si>
  <si>
    <t>江苏雅厚实业有限公司</t>
  </si>
  <si>
    <t>91320692MA1W79H177</t>
  </si>
  <si>
    <t>南通奇异果纺织科技有限公司</t>
  </si>
  <si>
    <t>91320684MA1YR5BB0T</t>
  </si>
  <si>
    <t>南通三达利新材料科技有限公司</t>
  </si>
  <si>
    <t>91320684MABNK2F677</t>
  </si>
  <si>
    <t>南通管博建筑装饰工程有限公司</t>
  </si>
  <si>
    <t>91320684MA208MP463</t>
  </si>
  <si>
    <t>海门市立飞印刷机械有限公司</t>
  </si>
  <si>
    <t>91320684251979321G</t>
  </si>
  <si>
    <t>江苏隧锦五金制造有限公司</t>
  </si>
  <si>
    <t>91320684MA1UUM78X6</t>
  </si>
  <si>
    <t>南通市海门天宇货运有限公司</t>
  </si>
  <si>
    <t>913206847325243794</t>
  </si>
  <si>
    <t>海门市华洋汽车配件制造有限公司</t>
  </si>
  <si>
    <t>91320684MA1MUTL99P</t>
  </si>
  <si>
    <t>堃润包装科技（江苏）有限公司</t>
  </si>
  <si>
    <t>91320585MA1W4PH06P</t>
  </si>
  <si>
    <t>南通宝勤商务酒店有限公司</t>
  </si>
  <si>
    <t>91320684MA1NQ7WN2Y</t>
  </si>
  <si>
    <t>南通市海门区泰利来贸易有限公司</t>
  </si>
  <si>
    <t>91320684MA1XJXDPX1</t>
  </si>
  <si>
    <t>海门市大自然苗木专业合作社</t>
  </si>
  <si>
    <t>93320684598643122D</t>
  </si>
  <si>
    <t>江苏乾行精密科技有限公司</t>
  </si>
  <si>
    <t>91320692MA1T80W61R</t>
  </si>
  <si>
    <t>南通迪凯纺织品有限公司</t>
  </si>
  <si>
    <t>9132068478558771XK</t>
  </si>
  <si>
    <t>南通轩韵建筑劳务有限公司</t>
  </si>
  <si>
    <t>91320684MA2542XE77</t>
  </si>
  <si>
    <t>南通市善辉建筑劳务有限公司</t>
  </si>
  <si>
    <t>91320684MA1YX9MJXG</t>
  </si>
  <si>
    <t>南通中彼建设工程有限公司</t>
  </si>
  <si>
    <t>91320684MA25J4QC37</t>
  </si>
  <si>
    <t>南通永进纺织品有限公司</t>
  </si>
  <si>
    <t>913206843236203350</t>
  </si>
  <si>
    <t>海门市飞城建材有限公司</t>
  </si>
  <si>
    <t>91320684MA1Y8M943H</t>
  </si>
  <si>
    <t>海门市华亿新型建材有限公司</t>
  </si>
  <si>
    <t>91320684MA1WK3JC4X</t>
  </si>
  <si>
    <t>江苏华彩道具有限公司</t>
  </si>
  <si>
    <t>91320684MA7LUQ4X9M</t>
  </si>
  <si>
    <t>南通市朗极新型建材有限公司</t>
  </si>
  <si>
    <t>91320684091473160F</t>
  </si>
  <si>
    <t>南通协瑞建筑工程有限公司</t>
  </si>
  <si>
    <t>91320684MA262M0236</t>
  </si>
  <si>
    <t>南通龙驰钢结构工程有限公司</t>
  </si>
  <si>
    <t>91320684MA20XJLU17</t>
  </si>
  <si>
    <t>南通迷彤屋家居用品有限公司</t>
  </si>
  <si>
    <t>91320602060212443P</t>
  </si>
  <si>
    <t>南通三达水产育苗有限公司</t>
  </si>
  <si>
    <t>91320692MAC2U3F244</t>
  </si>
  <si>
    <t>域先机械科技（江苏）有限公司</t>
  </si>
  <si>
    <t>91320585MA1W4P665C</t>
  </si>
  <si>
    <t>海门市恒大紧固件有限公司</t>
  </si>
  <si>
    <t>91320684747302349Y</t>
  </si>
  <si>
    <t>南通市汇鑫海事设备有限公司</t>
  </si>
  <si>
    <t>91320684MABQ824D1D</t>
  </si>
  <si>
    <t>江苏珑谷贸易有限公司</t>
  </si>
  <si>
    <t>91320684MA1YQNCY93</t>
  </si>
  <si>
    <t>南通市鑫丰新材料有限公司</t>
  </si>
  <si>
    <t>91320684MA7DD51U8P</t>
  </si>
  <si>
    <t>南通市环翼化工科技有限公司</t>
  </si>
  <si>
    <t>91320684MA219WNY2Q</t>
  </si>
  <si>
    <t>迪士博智造科技（南通）有限公司</t>
  </si>
  <si>
    <t>91320684MAC0TFRW1M</t>
  </si>
  <si>
    <t>南通市海弘建筑材料有限公司</t>
  </si>
  <si>
    <t>91320684753246443L</t>
  </si>
  <si>
    <t>海门市茂田木业有限公司</t>
  </si>
  <si>
    <t>91320684MA1MMH8L8C</t>
  </si>
  <si>
    <t>南通碧高环境工程有限公司</t>
  </si>
  <si>
    <t>91320684MA1XGFA86L</t>
  </si>
  <si>
    <t>南通佰嘉盈商贸有限公司</t>
  </si>
  <si>
    <t>91320684MA1W8H024D</t>
  </si>
  <si>
    <t>南通寐时纺织品有限公司</t>
  </si>
  <si>
    <t>91320612MA221YLN2Y</t>
  </si>
  <si>
    <t>海门市圣亚物流有限公司</t>
  </si>
  <si>
    <t>91320684MA21DWDH14</t>
  </si>
  <si>
    <t>南通安肯文国际贸易有限公司</t>
  </si>
  <si>
    <t>91320684MA1WNACK0G</t>
  </si>
  <si>
    <t>南通汇能智能化工程有限公司</t>
  </si>
  <si>
    <t>91320684MA224C3228</t>
  </si>
  <si>
    <t>海门市博通汽车配件有限公司</t>
  </si>
  <si>
    <t>91320684MA1UQ3970D</t>
  </si>
  <si>
    <t>海门市鹏程服饰五金厂</t>
  </si>
  <si>
    <t>91320684718556753W</t>
  </si>
  <si>
    <t>南通爱彼此纺织科技有限公司</t>
  </si>
  <si>
    <t>91320612MA1WNE8N0G</t>
  </si>
  <si>
    <t>海门新成化工有限公司</t>
  </si>
  <si>
    <t>91320684088316172L</t>
  </si>
  <si>
    <t>南通市海门区佰盛大药房</t>
  </si>
  <si>
    <t>91320684MA1XF8280A</t>
  </si>
  <si>
    <t>海门舒意机电设备有限公司</t>
  </si>
  <si>
    <t>91320684MA1T7RH99H</t>
  </si>
  <si>
    <t>江苏崇恒医疗科技有限公司</t>
  </si>
  <si>
    <t>91320684MA21JKMU5X</t>
  </si>
  <si>
    <t>南通如馨橱柜有限公司</t>
  </si>
  <si>
    <t>91320684MA1MY8L50W</t>
  </si>
  <si>
    <t>南通市凤惠包装材料有限公司</t>
  </si>
  <si>
    <t>91320684MA26FTB15J</t>
  </si>
  <si>
    <t>南通申龙建筑装饰工程有限公司</t>
  </si>
  <si>
    <t>91320684076371692Y</t>
  </si>
  <si>
    <t>南通顾暖纺织品有限公司</t>
  </si>
  <si>
    <t>91320611MA1YW2X264</t>
  </si>
  <si>
    <t>海门市聪聪谷物专业合作社</t>
  </si>
  <si>
    <t>93320684MA1R9J7RXB</t>
  </si>
  <si>
    <t>江苏缔凡蚕丝科技创意园有限公司</t>
  </si>
  <si>
    <t>9132068430217716X4</t>
  </si>
  <si>
    <t>南通奇能汽车销售服务有限公司</t>
  </si>
  <si>
    <t>91320684MA7E4XC439</t>
  </si>
  <si>
    <t>南通嘉豆园豆制品有限公司</t>
  </si>
  <si>
    <t>91320684MA7FJ1456T</t>
  </si>
  <si>
    <t>南通铭瑞机械设备有限公司</t>
  </si>
  <si>
    <t>913206846967401888</t>
  </si>
  <si>
    <t>南通市海门区蓝叶草纺织品有限公司</t>
  </si>
  <si>
    <t>91320684MA1MLFAP22</t>
  </si>
  <si>
    <t>南通谦和金属材料有限公司</t>
  </si>
  <si>
    <t>91320684MA1YPEGH5E</t>
  </si>
  <si>
    <t>南通市新佳逸建筑装饰有限公司</t>
  </si>
  <si>
    <t>91320684MABX59E75L</t>
  </si>
  <si>
    <t>南通联尔盛机电安装工程有限公司</t>
  </si>
  <si>
    <t>91320684MA25RB1RXB</t>
  </si>
  <si>
    <t>海门市陈叶家纺有限公司</t>
  </si>
  <si>
    <t>91320684MA1MUG2RXP</t>
  </si>
  <si>
    <t>江苏韩一坊纺织品有限公司</t>
  </si>
  <si>
    <t>91320612051821298L</t>
  </si>
  <si>
    <t>南通琇晨建筑工程有限公司</t>
  </si>
  <si>
    <t>91320684MA26MBMQ9H</t>
  </si>
  <si>
    <t>南通邦途供应链有限公司</t>
  </si>
  <si>
    <t>91320684MACB016E4J</t>
  </si>
  <si>
    <t>海门鸿森环境科技有限公司</t>
  </si>
  <si>
    <t>91320684MA20XBQ577</t>
  </si>
  <si>
    <t>南通恒海供应链管理服务有限公司</t>
  </si>
  <si>
    <t>91320684MABNPLL3XM</t>
  </si>
  <si>
    <t>海门市千圣机械有限公司</t>
  </si>
  <si>
    <t>91320684323566877E</t>
  </si>
  <si>
    <t>南通市浪窕服装有限公司</t>
  </si>
  <si>
    <t>91320684MA1YNPQ33G</t>
  </si>
  <si>
    <t>南通奥洛优家纺有限公司</t>
  </si>
  <si>
    <t>91320684MA27GPT74F</t>
  </si>
  <si>
    <t>南通华剑人工环境工程有限公司</t>
  </si>
  <si>
    <t>91320684680534232Y</t>
  </si>
  <si>
    <t>南通宁美建筑安装工程有限公司</t>
  </si>
  <si>
    <t>91320684MA216KB5XU</t>
  </si>
  <si>
    <t>南通酷的纺织品有限公司</t>
  </si>
  <si>
    <t>91320684MA1N3ND1XH</t>
  </si>
  <si>
    <t>南通尚蝶纺织品有限公司</t>
  </si>
  <si>
    <t>9132061257382754X6</t>
  </si>
  <si>
    <t>南通诺坤建筑装饰工程有限公司</t>
  </si>
  <si>
    <t>91320684MABULK1J5D</t>
  </si>
  <si>
    <t>南通坤源建材有限公司</t>
  </si>
  <si>
    <t>91320602MA1MDDWJ4U</t>
  </si>
  <si>
    <t>南通品创节能玻璃科技有限公司</t>
  </si>
  <si>
    <t>91320684MA2573976R</t>
  </si>
  <si>
    <t>江苏海亿林市政工程有限公司</t>
  </si>
  <si>
    <t>913206842519755903</t>
  </si>
  <si>
    <t>南通郭氏门窗有限公司</t>
  </si>
  <si>
    <t>91320684MA7L2B1D2Y</t>
  </si>
  <si>
    <t>南通金晨泰金属科技有限公司</t>
  </si>
  <si>
    <t>91320684742494142M</t>
  </si>
  <si>
    <t>南通大君建筑工程有限公司</t>
  </si>
  <si>
    <t>91320684MA1XWT4WXT</t>
  </si>
  <si>
    <t>江苏申海人工环境工程有限公司</t>
  </si>
  <si>
    <t>913206847185542646</t>
  </si>
  <si>
    <t>南通万豪钢化玻璃有限公司</t>
  </si>
  <si>
    <t>91320684MA1Y8GYX3E</t>
  </si>
  <si>
    <t>南通市捷德电子科技有限公司</t>
  </si>
  <si>
    <t>91320684MA1MBCYF0R</t>
  </si>
  <si>
    <t>南通皓京工业科技有限公司</t>
  </si>
  <si>
    <t>913206845855445129</t>
  </si>
  <si>
    <t>江苏雅豪达机电设备安装有限公司</t>
  </si>
  <si>
    <t>91320684MA20TC7M64</t>
  </si>
  <si>
    <t>海发生物科技南通有限公司</t>
  </si>
  <si>
    <t>91320692MA1MT6DC4X</t>
  </si>
  <si>
    <t>江苏艾格莱德智能技术有限公司</t>
  </si>
  <si>
    <t>91320684MA26U4J95G</t>
  </si>
  <si>
    <t>江苏皓胜供应链管理有限公司</t>
  </si>
  <si>
    <t>91320684MA1PYRTC3F</t>
  </si>
  <si>
    <t>海门市康达五金厂（普通合伙）</t>
  </si>
  <si>
    <t>913206847610142043</t>
  </si>
  <si>
    <t>南通市方圆装饰设计有限公司</t>
  </si>
  <si>
    <t>913206847888929204</t>
  </si>
  <si>
    <t>海门市三友加油站有限公司</t>
  </si>
  <si>
    <t>91320684718552963C</t>
  </si>
  <si>
    <t>南通凯润包装制品有限公司</t>
  </si>
  <si>
    <t>91320684MA1WB7Q7X7</t>
  </si>
  <si>
    <t>南通若彤家纺有限公司</t>
  </si>
  <si>
    <t>91320684MA1WDL2926</t>
  </si>
  <si>
    <t>南通骅勋建筑工程有限公司</t>
  </si>
  <si>
    <t>91320684MABNBEKW57</t>
  </si>
  <si>
    <t>南通雅春玻璃制品有限公司</t>
  </si>
  <si>
    <t>91320684MA26MBYA4N</t>
  </si>
  <si>
    <t>南通紫寓梦纺织品有限公司</t>
  </si>
  <si>
    <t>9132068455932150X4</t>
  </si>
  <si>
    <t>江苏玛斯特建设工程有限公司</t>
  </si>
  <si>
    <t>91320600MA203JR433</t>
  </si>
  <si>
    <t>江苏览杰装饰有限公司</t>
  </si>
  <si>
    <t>913206847174764017</t>
  </si>
  <si>
    <t>南通沐沐兴晨纺织品有限公司</t>
  </si>
  <si>
    <t>91320684MA1XAN209C</t>
  </si>
  <si>
    <t>南通欧文石材有限公司</t>
  </si>
  <si>
    <t>91320684MA1YXL4D9C</t>
  </si>
  <si>
    <t>南通苏锦建筑工程有限公司</t>
  </si>
  <si>
    <t>91320684MA1XB0MW02</t>
  </si>
  <si>
    <t>南通钧淑建筑工程有限公司</t>
  </si>
  <si>
    <t>91320684MA2541W2X2</t>
  </si>
  <si>
    <t>南通睿玺建筑劳务有限公司</t>
  </si>
  <si>
    <t>91320684MA2674EP9R</t>
  </si>
  <si>
    <t>南通市华雁通信工程有限公司</t>
  </si>
  <si>
    <t>91320684MA1TA2GFX1</t>
  </si>
  <si>
    <t>南通驹吉精密机械设备有限公司</t>
  </si>
  <si>
    <t>91320684MA2518LF9F</t>
  </si>
  <si>
    <t>海门市露璟生态农业科技有限公司</t>
  </si>
  <si>
    <t>91320684MA1XBLDB9F</t>
  </si>
  <si>
    <t>南通南拓电气设备有限公司</t>
  </si>
  <si>
    <t>913206846748763673</t>
  </si>
  <si>
    <t>南通市海门区赫娜纺织品有限公司</t>
  </si>
  <si>
    <t>91440106MA7NC4L6XD</t>
  </si>
  <si>
    <t>南通过江龙防水服装有限公司</t>
  </si>
  <si>
    <t>91320684058618794Y</t>
  </si>
  <si>
    <t>海门顺源物流有限公司</t>
  </si>
  <si>
    <t>91320684MA1Q2GF105</t>
  </si>
  <si>
    <t>南通市九畦生态农业有限公司</t>
  </si>
  <si>
    <t>91320684061865067A</t>
  </si>
  <si>
    <t>是</t>
    <phoneticPr fontId="1" type="noConversion"/>
  </si>
  <si>
    <t>南通猫头鹰建筑安装工程有限公司</t>
  </si>
  <si>
    <t>91320684MA20MEFR5A</t>
  </si>
  <si>
    <t>海门挞雅纺织品有限公司</t>
  </si>
  <si>
    <t>91320684MA1P6MQMX7</t>
  </si>
  <si>
    <t>南通鑫欣建筑劳务有限公司</t>
  </si>
  <si>
    <t>91320684MADC2YBC3K</t>
  </si>
  <si>
    <t>海门市翠荣保洁服务有限公司</t>
  </si>
  <si>
    <t>91320684MA1WG0N792</t>
  </si>
  <si>
    <t>南通首坤建筑工程有限公司</t>
  </si>
  <si>
    <t>91320684MABU9PA56X</t>
  </si>
  <si>
    <t>海门市金通金属密封件厂</t>
  </si>
  <si>
    <t>91320684559320574N</t>
  </si>
  <si>
    <t>南通钰淇琳包装材料科技有限公司</t>
  </si>
  <si>
    <t>91320684MACC64Q924</t>
  </si>
  <si>
    <t>南通宇铭化纤有限公司</t>
  </si>
  <si>
    <t>91320684MA211DN763</t>
  </si>
  <si>
    <t>南通宽平纺织品有限公司</t>
  </si>
  <si>
    <t>91320612MA2697PE8C</t>
  </si>
  <si>
    <t>南通斜阳建设工程有限公司</t>
  </si>
  <si>
    <t>91320684MA1XGP231C</t>
  </si>
  <si>
    <t>南通速中达物流有限公司</t>
  </si>
  <si>
    <t>91320684MACHQJJJ4Y</t>
  </si>
  <si>
    <t>南通亿佳鑫建筑装饰工程有限公司</t>
  </si>
  <si>
    <t>91320684MAD4WX0E3L</t>
  </si>
  <si>
    <t>海门市海永乡宝华谷物专业合作社</t>
  </si>
  <si>
    <t>933206843545771302</t>
  </si>
  <si>
    <t>南通捷之诚新型建材有限公司</t>
  </si>
  <si>
    <t>91320684MA24UQ5X07</t>
  </si>
  <si>
    <t>南通博雅物流有限公司</t>
  </si>
  <si>
    <t>91320684MA1XL5CX33</t>
  </si>
  <si>
    <t>海门市三星成奇农机服务专业合作社</t>
  </si>
  <si>
    <t>93320684MA1MXJ5B2E</t>
  </si>
  <si>
    <t>南通瑞凯家居用品有限公司</t>
  </si>
  <si>
    <t>91320684MA2521C804</t>
  </si>
  <si>
    <t>南通市昱昊建筑安装工程有限公司</t>
  </si>
  <si>
    <t>91320684MADC1DNRXD</t>
  </si>
  <si>
    <t>南通翔龙玻璃工艺品有限公司</t>
  </si>
  <si>
    <t>91320684554680159L</t>
  </si>
  <si>
    <t>南通金晨达物流有限公司</t>
  </si>
  <si>
    <t>91320684MA1MA1Y96Y</t>
  </si>
  <si>
    <t>南通健达包装装潢有限公司</t>
  </si>
  <si>
    <t>91320684MA27DF8344</t>
  </si>
  <si>
    <t>海门市金野劳保用品有限公司</t>
  </si>
  <si>
    <t>913206845525379226</t>
  </si>
  <si>
    <t>南通通顺碳制品有限公司</t>
  </si>
  <si>
    <t>91320684X0837711XG</t>
  </si>
  <si>
    <t>南通晨名装饰科技有限公司</t>
  </si>
  <si>
    <t>91320684MA1WJU8F77</t>
  </si>
  <si>
    <t>南通荣柏商贸有限公司</t>
  </si>
  <si>
    <t>91320684323609259A</t>
  </si>
  <si>
    <t>海门市百代纺织品有限公司</t>
  </si>
  <si>
    <t>91320684MA1YGE7H9H</t>
  </si>
  <si>
    <t>海赢印务科技(南通)有限公司</t>
  </si>
  <si>
    <t>91320684MA277RWW49</t>
  </si>
  <si>
    <t>南通市骏铭物流有限公司</t>
  </si>
  <si>
    <t>91320684MA1QG0KU2M</t>
  </si>
  <si>
    <t>江苏谷俊建设有限公司</t>
  </si>
  <si>
    <t>91320600MA25Q1BN8A</t>
  </si>
  <si>
    <t>南通蔓庭阁纺织品有限公司</t>
  </si>
  <si>
    <t>91320684MA1WD0B84X</t>
  </si>
  <si>
    <t>南通市海门区鼎盛建筑劳务有限公司</t>
  </si>
  <si>
    <t>91320684MA7MXDCJ74</t>
  </si>
  <si>
    <t>南通科晨金属制品有限公司</t>
  </si>
  <si>
    <t>91320684MA26MBW0XE</t>
  </si>
  <si>
    <t>海门市隆茂金属制品有限公司</t>
  </si>
  <si>
    <t>91320684MA1XJWKD31</t>
  </si>
  <si>
    <t>南通市海门区中猛贸易有限公司</t>
    <phoneticPr fontId="1" type="noConversion"/>
  </si>
  <si>
    <t>91320684346447328U</t>
  </si>
  <si>
    <t>南通赛帆建材有限公司</t>
  </si>
  <si>
    <t>91320684MA7LA49G2T</t>
  </si>
  <si>
    <t>南通正润物流有限公司</t>
  </si>
  <si>
    <t>91320684MA1XRM9C1L</t>
  </si>
  <si>
    <t>南通市东为财税服务有限公司</t>
  </si>
  <si>
    <t>91320684MA7FH2N08H</t>
  </si>
  <si>
    <t>海门市博广碳业有限公司</t>
  </si>
  <si>
    <t>91320684MA1N16EHXL</t>
  </si>
  <si>
    <t>南通轩弘建筑劳务有限公司</t>
  </si>
  <si>
    <t>91320684MABWP23X79</t>
  </si>
  <si>
    <t>海门勤浩法律咨询有限公司</t>
  </si>
  <si>
    <t>91320684MA1WN99F8W</t>
  </si>
  <si>
    <t>南通同晟和建筑劳务有限公司</t>
  </si>
  <si>
    <t>91320684MA22BE6E3D</t>
  </si>
  <si>
    <t>海门市金侨机电制造有限公司</t>
  </si>
  <si>
    <t>91320684725187343Q</t>
  </si>
  <si>
    <t>南通嘉旭包装制品有限公司</t>
  </si>
  <si>
    <t>91320684MA7K5B9Y0C</t>
  </si>
  <si>
    <t>南通嘉帆金属材料科技有限公司</t>
  </si>
  <si>
    <t>91320684MA1T5D8A0D</t>
  </si>
  <si>
    <t>南通秀之鑫建筑工程有限公司</t>
  </si>
  <si>
    <t>91320684MA1P0WDCXK</t>
  </si>
  <si>
    <t>南通真馨家纺有限公司</t>
  </si>
  <si>
    <t>91320684302006707U</t>
  </si>
  <si>
    <t>江苏人丰新材料科技有限公司</t>
  </si>
  <si>
    <t>91320684MA22346AXK</t>
  </si>
  <si>
    <t>海门市诺信建筑安装有限公司</t>
  </si>
  <si>
    <t>91320684MA1PCUR35R</t>
  </si>
  <si>
    <t>南通麒威力橡塑制品厂</t>
  </si>
  <si>
    <t>913206847796940841</t>
  </si>
  <si>
    <t>南通科阳五金制品有限公司</t>
  </si>
  <si>
    <t>91320684790884487T</t>
  </si>
  <si>
    <t>南通固涂宝精密机械有限公司</t>
  </si>
  <si>
    <t>91320681MA1XQ0XY9N</t>
  </si>
  <si>
    <t>南通天致宇建筑装饰工程有限公司</t>
  </si>
  <si>
    <t>91320684MA26989UXU</t>
  </si>
  <si>
    <t>南通科仕达汽配有限公司</t>
  </si>
  <si>
    <t>91320684330964873D</t>
  </si>
  <si>
    <t>南通精泉汇建设有限公司</t>
  </si>
  <si>
    <t>91320684MA22NFC64N</t>
  </si>
  <si>
    <t>海门市名方塑业有限公司</t>
  </si>
  <si>
    <t>91320684MA1WN13726</t>
  </si>
  <si>
    <t>海门市诚佳砂石有限公司</t>
  </si>
  <si>
    <t>91320684MA1XU8CJ6W</t>
  </si>
  <si>
    <t>南通正茂建筑材料有限公司</t>
  </si>
  <si>
    <t>91320684MA270YNQ9G</t>
  </si>
  <si>
    <t>南通市海门区苏集建筑劳务有限公司</t>
  </si>
  <si>
    <t>91320684MA20ALC17W</t>
  </si>
  <si>
    <t>南通木凡厨卫设备有限公司</t>
  </si>
  <si>
    <t>91320684MA1XCFNW35</t>
  </si>
  <si>
    <t>南通艾兜阁纺织品有限公司</t>
  </si>
  <si>
    <t>91320684MA1Y5DJU9X</t>
  </si>
  <si>
    <t>海门市凯惠电动车配件有限公司</t>
  </si>
  <si>
    <t>91320684MA1WPN453C</t>
  </si>
  <si>
    <t>南通珺珂工业科技有限公司</t>
  </si>
  <si>
    <t>91320684MA1Y148P18</t>
  </si>
  <si>
    <t>南通福而湖实业发展有限公司</t>
  </si>
  <si>
    <t>91320684MA21JAN5X6</t>
  </si>
  <si>
    <t>南通华强电器有限公司</t>
  </si>
  <si>
    <t>91320684751411804P</t>
  </si>
  <si>
    <t>海门澳亿铜业有限公司</t>
  </si>
  <si>
    <t>91320684330992313K</t>
  </si>
  <si>
    <t>南通御知源纺织品有限公司</t>
  </si>
  <si>
    <t>91320684MA1W6KRK0F</t>
  </si>
  <si>
    <t>海门顾氏铜业有限公司</t>
  </si>
  <si>
    <t>91320684775421273E</t>
  </si>
  <si>
    <t>南通市元乾建设工程有限公司</t>
  </si>
  <si>
    <t>91320600MA1YF6NB4R</t>
  </si>
  <si>
    <t>海门市百珂制衣有限公司</t>
  </si>
  <si>
    <t>91320684593970220D</t>
  </si>
  <si>
    <t>南通库栢体育用品有限公司</t>
  </si>
  <si>
    <t>91320684321139628Q</t>
  </si>
  <si>
    <t>南通晓辉装饰工程有限公司</t>
  </si>
  <si>
    <t>91320684MA1W9AM04P</t>
  </si>
  <si>
    <t>南通金易升金属科技有限公司</t>
  </si>
  <si>
    <t>91320684MA7MXDBC3U</t>
  </si>
  <si>
    <t>南通季升建设工程有限公司</t>
  </si>
  <si>
    <t>91320684302114951M</t>
  </si>
  <si>
    <t>南通市宝凯建材有限公司</t>
  </si>
  <si>
    <t>91320684MA1N45EP9W</t>
  </si>
  <si>
    <t>南通金菲艺达金属制品有限公司</t>
  </si>
  <si>
    <t>91320684MA1Y8CUM7L</t>
  </si>
  <si>
    <t>南通恒道建筑装潢工程有限公司</t>
  </si>
  <si>
    <t>913206845691494324</t>
  </si>
  <si>
    <t>南通市瑞舒制衣有限公司</t>
  </si>
  <si>
    <t>9132068458225873XL</t>
  </si>
  <si>
    <t>南通市海门博鑫铜业有限公司</t>
  </si>
  <si>
    <t>91320684786322289Y</t>
  </si>
  <si>
    <t>南通晨名木业有限公司</t>
  </si>
  <si>
    <t>91320684323999015U</t>
  </si>
  <si>
    <t>南通欧菲模具制造有限公司</t>
  </si>
  <si>
    <t>91320684MA1MQYUT1X</t>
  </si>
  <si>
    <t>南通麦考勃电力工程有限公司</t>
  </si>
  <si>
    <t>91320684732524475D</t>
  </si>
  <si>
    <t>南通市同泰纺织科技有限公司</t>
  </si>
  <si>
    <t>91320684791980497P</t>
  </si>
  <si>
    <t>南通瑞友建筑安装有限公司</t>
  </si>
  <si>
    <t>91320684MA1XC9GW2L</t>
  </si>
  <si>
    <t>南通德荣市政工程有限公司</t>
  </si>
  <si>
    <t>91320684678965949M</t>
  </si>
  <si>
    <t>南通力驰复合材料有限公司</t>
  </si>
  <si>
    <t>913206845593325675</t>
  </si>
  <si>
    <t>南通江洲物流有限公司</t>
  </si>
  <si>
    <t>91320684MA1NGLKA3J</t>
  </si>
  <si>
    <t>南通亿宸齐建设工程有限公司</t>
  </si>
  <si>
    <t>91320684MA21H42G9Y</t>
  </si>
  <si>
    <t>南通宏威鞋业有限公司</t>
  </si>
  <si>
    <t>91320684MA1WL3CB7U</t>
  </si>
  <si>
    <t>南通市舒灵暖通设备有限公司</t>
  </si>
  <si>
    <t>913206847174779220</t>
  </si>
  <si>
    <t>江苏翠谷苗木有限公司</t>
  </si>
  <si>
    <t>91320684060246977G</t>
  </si>
  <si>
    <t>南通昆朋电力发展有限公司</t>
  </si>
  <si>
    <t>91320684MA1YE30H38</t>
  </si>
  <si>
    <t>南通凯力建设工程有限公司</t>
  </si>
  <si>
    <t>91320684586622199B</t>
  </si>
  <si>
    <t>海门市永福家用纺织品有限公司</t>
  </si>
  <si>
    <t>913206847573095012</t>
  </si>
  <si>
    <t>南通晟业环保工程有限公司</t>
  </si>
  <si>
    <t>91320684MA20DRPG50</t>
  </si>
  <si>
    <t>海门市富凯电子科技有限责任公司</t>
  </si>
  <si>
    <t>91320684251978150X</t>
  </si>
  <si>
    <t>南通星易市政工程有限公司</t>
  </si>
  <si>
    <t>91320684661308109E</t>
  </si>
  <si>
    <t>南通汇达新材料科技有限公司</t>
  </si>
  <si>
    <t>91320684MA1YXT3N62</t>
  </si>
  <si>
    <t>南通嘉浩防腐工程有限公司</t>
  </si>
  <si>
    <t>913206847658531019</t>
  </si>
  <si>
    <t>江苏浩燕精密机械科技有限公司</t>
  </si>
  <si>
    <t>91320684MA1NQEYC4Q</t>
  </si>
  <si>
    <t>江苏云贵建设工程管理有限公司</t>
  </si>
  <si>
    <t>91320600MA21XN282A</t>
  </si>
  <si>
    <t>海门市圣邦家具有限公司</t>
  </si>
  <si>
    <t>91320684552480399J</t>
  </si>
  <si>
    <t>江苏禾威信息科技有限公司</t>
  </si>
  <si>
    <t>91320684MA2287YR24</t>
  </si>
  <si>
    <t>南通市天久食品有限公司</t>
  </si>
  <si>
    <t>91320684694502741E</t>
  </si>
  <si>
    <t>南通海门展志电子科技有限公司</t>
  </si>
  <si>
    <t>91320684MA1MFFME6W</t>
  </si>
  <si>
    <t>南通芷诺纺织有限公司</t>
  </si>
  <si>
    <t>91320691592552967H</t>
  </si>
  <si>
    <t>江苏烨洺凡贸易有限公司</t>
  </si>
  <si>
    <t>91320684MA27B5R376</t>
  </si>
  <si>
    <t>南通德烨市政工程有限公司</t>
  </si>
  <si>
    <t>91320684MABMTD3G0T</t>
  </si>
  <si>
    <t>海门市盛源卧室用品有限公司</t>
  </si>
  <si>
    <t>91320684728716722Y</t>
  </si>
  <si>
    <t>南通绍基新型建材有限公司</t>
  </si>
  <si>
    <t>91320684596942882M</t>
  </si>
  <si>
    <t>南通超航工业技术有限公司</t>
  </si>
  <si>
    <t>91320684MA21PT3L83</t>
  </si>
  <si>
    <t>南通坤创贸易有限公司</t>
  </si>
  <si>
    <t>91320684072799202R</t>
  </si>
  <si>
    <t>南通福斯特运动用品有限公司</t>
  </si>
  <si>
    <t>91320684608319554Q</t>
  </si>
  <si>
    <t>南通佳腾驾校有限公司</t>
  </si>
  <si>
    <t>91320684MA1MAL3770</t>
  </si>
  <si>
    <t>海门市凯奇威家用纺织品有限公司</t>
  </si>
  <si>
    <t>91320684MA1UY7940M</t>
  </si>
  <si>
    <t>南通玖若沅服装有限公司</t>
  </si>
  <si>
    <t>91320684MACJ228628</t>
  </si>
  <si>
    <t>海门市创禾铝合金门窗有限公司</t>
  </si>
  <si>
    <t>91320684MA1ND4UQ5R</t>
  </si>
  <si>
    <t>江苏福拓升建设工程有限公司</t>
  </si>
  <si>
    <t>91320600MA1YHE9N6T</t>
  </si>
  <si>
    <t>江苏佳世博智能科技有限公司</t>
  </si>
  <si>
    <t>91320684MA21GN2Q7B</t>
  </si>
  <si>
    <t>南通森美新能源科技有限公司</t>
  </si>
  <si>
    <t>91320684MA1X73G075</t>
  </si>
  <si>
    <t>南通市曙辉汽车修理有限公司</t>
  </si>
  <si>
    <t>913206847505031926</t>
  </si>
  <si>
    <t>海门市环宇食品商贸有限公司</t>
  </si>
  <si>
    <t>91320684576676193A</t>
  </si>
  <si>
    <t>南通市海门辰阳医院有限公司</t>
  </si>
  <si>
    <t>913206840694712224</t>
  </si>
  <si>
    <t>南通启樾晖商贸有限公司</t>
  </si>
  <si>
    <t>91320684MABMABLB5B</t>
  </si>
  <si>
    <t>南通茗弘达建筑劳务有限公司</t>
  </si>
  <si>
    <t>91320684MA25UDNM0J</t>
  </si>
  <si>
    <t>南通恒年丰商贸有限公司</t>
  </si>
  <si>
    <t>91320684MABM5DW38H</t>
  </si>
  <si>
    <t>南通慧铭电子有限公司</t>
  </si>
  <si>
    <t>91320684321152814K</t>
  </si>
  <si>
    <t>南通稳拓矿山机械有限公司</t>
  </si>
  <si>
    <t>91320684MA1X1FQB0G</t>
  </si>
  <si>
    <t>江苏寻与纺织科技有限公司</t>
  </si>
  <si>
    <t>91320684MABUJBCL6P</t>
  </si>
  <si>
    <t>南通市海门区黄海玻璃制品有限公司</t>
  </si>
  <si>
    <t>913206847317763394</t>
  </si>
  <si>
    <t>南通恒致盛纺织品有限公司</t>
  </si>
  <si>
    <t>91320684MA26HTJC7B</t>
  </si>
  <si>
    <t>南通海门旭帮塑料制品有限公司</t>
  </si>
  <si>
    <t>91320684MA1PBQPW3L</t>
  </si>
  <si>
    <t>南通美伦玻璃制品有限公司</t>
  </si>
  <si>
    <t>91320684138799601M</t>
  </si>
  <si>
    <t>南通新希久商贸有限公司</t>
  </si>
  <si>
    <t>91320684MA203WTC7B</t>
  </si>
  <si>
    <t>南通艺社贸易有限公司</t>
  </si>
  <si>
    <t>913206845794591941</t>
  </si>
  <si>
    <t>南通宏顺建筑装饰工程有限公司</t>
  </si>
  <si>
    <t>91320684MA1W7UR855</t>
  </si>
  <si>
    <t>海门市南翔焊接设备有限公司</t>
  </si>
  <si>
    <t>91320684723541564W</t>
  </si>
  <si>
    <t>南通市海门区好思优学科技培训有限公司</t>
  </si>
  <si>
    <t>91320684MACG4YNA6W</t>
  </si>
  <si>
    <t>江苏嘉田酒店管理有限公司</t>
  </si>
  <si>
    <t>91320684MA2727DL1R</t>
  </si>
  <si>
    <t>南通喜室林建材有限公司</t>
  </si>
  <si>
    <t>91320684MA1WL2TF52</t>
  </si>
  <si>
    <t>南通龙佳塑料制品有限公司</t>
  </si>
  <si>
    <t>91320684MA25Q8RX0G</t>
  </si>
  <si>
    <t>南通鸿兴加油部</t>
  </si>
  <si>
    <t>913206847266599044</t>
  </si>
  <si>
    <t>江苏专创轻合金科技有限公司</t>
  </si>
  <si>
    <t>91320684MA1Q35TM76</t>
  </si>
  <si>
    <t>江苏麦芙纺织科技有限公司</t>
  </si>
  <si>
    <t>91320612MA1MQT6N6U</t>
  </si>
  <si>
    <t>南通市海门区高本日用百货有限公司</t>
  </si>
  <si>
    <t>91320684MA7LQGWP21</t>
  </si>
  <si>
    <t>海门市丰驰化工经贸有限公司</t>
  </si>
  <si>
    <t>91320684MA1YEL9P5J</t>
  </si>
  <si>
    <t>知经邦（江苏）文化传媒有限公司</t>
  </si>
  <si>
    <t>91320684MA200T3GXB</t>
  </si>
  <si>
    <t>南通安巨电动工具有限公司</t>
  </si>
  <si>
    <t>91320684MA1MGJ7X2X</t>
  </si>
  <si>
    <t>南通兰卡芮熙诊所有限公司</t>
  </si>
  <si>
    <t>91320684MA26UPDY9F</t>
  </si>
  <si>
    <t>海门市友邦化工有限公司</t>
  </si>
  <si>
    <t>91320684670998498N</t>
  </si>
  <si>
    <t>南通金石精密机械有限公司</t>
  </si>
  <si>
    <t>91320684MABWCRT34Q</t>
  </si>
  <si>
    <t>海门乐标家纺有限公司</t>
  </si>
  <si>
    <t>91320684MA1R9RW93A</t>
  </si>
  <si>
    <t>南通市纽必特机电有限公司</t>
  </si>
  <si>
    <t>91320684MA1YGL5E0J</t>
  </si>
  <si>
    <t>南通恒丰能源科技有限公司</t>
  </si>
  <si>
    <t>91320684MA1PCWRG7L</t>
  </si>
  <si>
    <t>海门东诚机械设备有限公司</t>
  </si>
  <si>
    <t>913206847768547914</t>
  </si>
  <si>
    <t>海门泽雅化工有限公司</t>
  </si>
  <si>
    <t>9132068467254828XN</t>
  </si>
  <si>
    <t>南通丹媄丽家居科技有限公司</t>
  </si>
  <si>
    <t>91320684MAC7CN7K1E</t>
  </si>
  <si>
    <t>南通红鲤鱼门窗有限公司</t>
  </si>
  <si>
    <t>91320684MA22E2YX0C</t>
  </si>
  <si>
    <t>海门市佳成制衣有限责任公司</t>
  </si>
  <si>
    <t>913206842519777721</t>
  </si>
  <si>
    <t>南通热曼贸易有限公司</t>
  </si>
  <si>
    <t>91320684MA20KAM31W</t>
  </si>
  <si>
    <t>南通启牛贸易有限公司</t>
  </si>
  <si>
    <t>91320684MA1PYX3M6C</t>
  </si>
  <si>
    <t>南通市常新铜材有限公司</t>
  </si>
  <si>
    <t>913206843546027466</t>
  </si>
  <si>
    <t>海门市工业用呢厂</t>
  </si>
  <si>
    <t>91320684138794157W</t>
  </si>
  <si>
    <t>海门市启春建材经营部</t>
  </si>
  <si>
    <t>91320684MA1XPLAY4F</t>
  </si>
  <si>
    <t>南通圣纪祥建筑装饰工程有限公司</t>
  </si>
  <si>
    <t>91320684MAC794E988</t>
  </si>
  <si>
    <t>南通鑫珈成建筑装饰工程有限公司</t>
  </si>
  <si>
    <t>91320684MA261TUG27</t>
  </si>
  <si>
    <t>海门市飞健建筑材料有限公司</t>
  </si>
  <si>
    <t>9132068456684187X8</t>
  </si>
  <si>
    <t>南通名川土石方工程有限公司</t>
  </si>
  <si>
    <t>91320692MA25Q1RA36</t>
  </si>
  <si>
    <t>南通正莱创工具有限公司</t>
  </si>
  <si>
    <t>91320684MA7DLAFU45</t>
  </si>
  <si>
    <t>南通优新美家居科技有限公司</t>
  </si>
  <si>
    <t>91320684MA7EG59J6F</t>
  </si>
  <si>
    <t>南通晨泓纸制品有限公司</t>
  </si>
  <si>
    <t>91320684MA1WU6JT66</t>
  </si>
  <si>
    <t>南通苏海建筑劳务有限公司</t>
  </si>
  <si>
    <t>91320684MA7FCUCP1Q</t>
  </si>
  <si>
    <t>海门市东兴服装一厂</t>
  </si>
  <si>
    <t>91320684138814971E</t>
  </si>
  <si>
    <t>南通锦贵建材有限公司</t>
  </si>
  <si>
    <t>91320684MACU9MX21Y</t>
  </si>
  <si>
    <t>南通新晓信息科技有限公司</t>
  </si>
  <si>
    <t>91320602MA25YHCU97</t>
  </si>
  <si>
    <t>南通金诚供应链有限公司</t>
  </si>
  <si>
    <t>91320684MA27N3GM2W</t>
  </si>
  <si>
    <t>南通晟辉珠宝首饰有限公司</t>
  </si>
  <si>
    <t>91320684MA257HFN37</t>
  </si>
  <si>
    <t>海门若曦机电安装工程有限公司</t>
  </si>
  <si>
    <t>91320684MA213BPD3N</t>
  </si>
  <si>
    <t>南通睿东玻璃制品有限公司</t>
  </si>
  <si>
    <t>91320684MACFDUMA7P</t>
  </si>
  <si>
    <t>南通市海门区日昇脚手架租赁合伙企业（普通合伙）</t>
  </si>
  <si>
    <t>91320684MA263U418E</t>
  </si>
  <si>
    <t>南通正吉人力资源有限公司</t>
  </si>
  <si>
    <t>91320684MA7JGH713A</t>
  </si>
  <si>
    <t>南通意瑞斯特机器人科技有限公司</t>
  </si>
  <si>
    <t>91320684MA7JGH9084</t>
  </si>
  <si>
    <t>南通合锨热处理有限公司</t>
  </si>
  <si>
    <t>913206846676477183</t>
  </si>
  <si>
    <t>南通市聚成建材有限公司</t>
  </si>
  <si>
    <t>91320684MA1N53TQ2M</t>
  </si>
  <si>
    <t>江苏耕心堂食品科技有限公司</t>
  </si>
  <si>
    <t>91320684MA7G6W3W5J</t>
  </si>
  <si>
    <t>南通恒恩光电科技有限公司</t>
  </si>
  <si>
    <t>91320684MA26E5AMXC</t>
  </si>
  <si>
    <t>南通市唐汇市政工程有限公司</t>
  </si>
  <si>
    <t>91320684MA1XAGWX0N</t>
  </si>
  <si>
    <t>海门市佳友碳素制品有限公司</t>
  </si>
  <si>
    <t>91320684MA1XBGGQ7T</t>
  </si>
  <si>
    <t>南通市孟巨建筑劳务有限公司</t>
  </si>
  <si>
    <t>91320684MA1YPBK46F</t>
  </si>
  <si>
    <t>南通博亿峰都新材料科技有限公司</t>
  </si>
  <si>
    <t>91320684MA7D3FWB2Q</t>
  </si>
  <si>
    <t>海门市大业五金制品有限公司</t>
  </si>
  <si>
    <t>91320684788892488N</t>
  </si>
  <si>
    <t>南通清之如贸易有限公司</t>
  </si>
  <si>
    <t>91320684MABQPJ1H4H</t>
  </si>
  <si>
    <t>南通市通东建筑发展有限公司</t>
  </si>
  <si>
    <t>91320684718553587B</t>
  </si>
  <si>
    <t>南通金立电气工程有限公司</t>
  </si>
  <si>
    <t>913206843138779035</t>
  </si>
  <si>
    <t>海门市南旭混凝土有限公司</t>
  </si>
  <si>
    <t>91320684MA1P11UK4H</t>
  </si>
  <si>
    <t>南通九艺谦喜纺织科技有限公司</t>
  </si>
  <si>
    <t>91320684MA1WAEP260</t>
  </si>
  <si>
    <t>南通杰元纺织品有限公司</t>
  </si>
  <si>
    <t>9132068477685461XW</t>
  </si>
  <si>
    <t>南通市赛兴建筑装饰工程有限公司</t>
  </si>
  <si>
    <t>91320684MA1Y84PN1J</t>
  </si>
  <si>
    <t>南通九惠晟贸易有限公司</t>
  </si>
  <si>
    <t>91320684666814537Q</t>
  </si>
  <si>
    <t>南通荣捷机电设备有限公司</t>
  </si>
  <si>
    <t>91320684MA22Y28552</t>
  </si>
  <si>
    <t>南通科顺机电设备安装有限公司</t>
  </si>
  <si>
    <t>91320684MA20RTA35W</t>
  </si>
  <si>
    <t>南通钰昇智能科技有限公司</t>
  </si>
  <si>
    <t>91320684MA7LT1EE3E</t>
  </si>
  <si>
    <t>南通市大诚至盛装饰工程有限公司</t>
  </si>
  <si>
    <t>91320684330876902C</t>
  </si>
  <si>
    <t>海门市富星达电力机械厂（普通合伙）</t>
  </si>
  <si>
    <t>91320684791980323E</t>
  </si>
  <si>
    <t>南通高敦汽车部件科技有限公司</t>
  </si>
  <si>
    <t>91320684MA1QEMET5R</t>
  </si>
  <si>
    <t>海门恒润纺织科技有限公司</t>
  </si>
  <si>
    <t>913206843308846540</t>
  </si>
  <si>
    <t>南通市海门俊阳门窗有限公司</t>
  </si>
  <si>
    <t>91320684346409444N</t>
  </si>
  <si>
    <t>南通市鹏海电子科技有限公司</t>
  </si>
  <si>
    <t>91320684MA1YG8UMXR</t>
  </si>
  <si>
    <t>南通市东布州物资贸易有限公司</t>
  </si>
  <si>
    <t>91320684251977158F</t>
  </si>
  <si>
    <t>舜驱动力科技（南通）有限公司</t>
  </si>
  <si>
    <t>91310115MA1K4FBW1W</t>
  </si>
  <si>
    <t>南通钇杰达精密机电有限公司</t>
  </si>
  <si>
    <t>91320684MA25WG3TX3</t>
  </si>
  <si>
    <t>南通市凤杨包装制品有限公司</t>
  </si>
  <si>
    <t>91320684MA20UFTF2T</t>
  </si>
  <si>
    <t>南通宏星碳业有限公司</t>
  </si>
  <si>
    <t>91320684692556180L</t>
  </si>
  <si>
    <t>南通金蝴蝶节能科技有限公司</t>
  </si>
  <si>
    <t>91320684MA1NQ95U33</t>
  </si>
  <si>
    <t>海门市德胜新华标准件厂（普通合伙）</t>
  </si>
  <si>
    <t>91320684X0838044XR</t>
  </si>
  <si>
    <t>南通昱诺纺织有限公司</t>
  </si>
  <si>
    <t>91320612553833686F</t>
  </si>
  <si>
    <t>海门市新隆针织制衣有限公司</t>
  </si>
  <si>
    <t>91320684138335583Q</t>
  </si>
  <si>
    <t>南通恒金复合材料有限公司</t>
  </si>
  <si>
    <t>91320684553753926G</t>
  </si>
  <si>
    <t>南通三鑫电子科技股份有限公司</t>
  </si>
  <si>
    <t>91320600138428886X</t>
  </si>
  <si>
    <t>南通雅霏进出口贸易有限公司</t>
  </si>
  <si>
    <t>91320612MA7GNR5M5K</t>
  </si>
  <si>
    <t>南通市海门区汇勤建筑劳务有限公司</t>
  </si>
  <si>
    <t>91320684MA1QFKPK1J</t>
  </si>
  <si>
    <t>江苏宇之玥机械科技有限公司</t>
  </si>
  <si>
    <t>91320684MA239LGW33</t>
  </si>
  <si>
    <t>海门市东大制衣有限公司</t>
  </si>
  <si>
    <t>91320684718556075D</t>
  </si>
  <si>
    <t>南通泽恒机电制造厂（普通合伙）</t>
  </si>
  <si>
    <t>91320684MA25B6A64W</t>
  </si>
  <si>
    <t>南通臣昊机电设备有限公司</t>
  </si>
  <si>
    <t>91320684MA1NQYGN47</t>
  </si>
  <si>
    <t>南通赛捷建材贸易有限公司</t>
  </si>
  <si>
    <t>91320684MA1MWHU781</t>
  </si>
  <si>
    <t>南通林德安全设备科技有限公司</t>
  </si>
  <si>
    <t>91320684MA22LXDG00</t>
  </si>
  <si>
    <t>南通亮丽纺织品有限公司</t>
  </si>
  <si>
    <t>913206847185540109</t>
  </si>
  <si>
    <t>南通才源纺织品有限公司</t>
  </si>
  <si>
    <t>91320684MA1YKFWY1U</t>
  </si>
  <si>
    <t>南通隆江玻璃制品有限公司</t>
  </si>
  <si>
    <t>91320684MA214C8E1B</t>
  </si>
  <si>
    <t>南通亿晟建筑劳务有限公司</t>
  </si>
  <si>
    <t>91320684MA216MEK7M</t>
  </si>
  <si>
    <t>江苏精惟智造科技有限公司</t>
  </si>
  <si>
    <t>91320684MA27T7JC3X</t>
  </si>
  <si>
    <t>南通森翔检测技术有限公司</t>
  </si>
  <si>
    <t>91320684MA1NJX863G</t>
  </si>
  <si>
    <t>南通市城兴农贸市场有限公司</t>
  </si>
  <si>
    <t>91320684398214622Y</t>
  </si>
  <si>
    <t>海门玉达金属制品有限公司</t>
  </si>
  <si>
    <t>91320684MA1R61JD6A</t>
  </si>
  <si>
    <t>南通巨鼎广告传媒有限公司</t>
  </si>
  <si>
    <t>91320684313966463J</t>
  </si>
  <si>
    <t>南通佳坤新材料科技有限公司</t>
  </si>
  <si>
    <t>91320684MA1WUXNG92</t>
  </si>
  <si>
    <t>南通嘉泓化纤制品有限公司</t>
  </si>
  <si>
    <t>91320684MA7F3C8F67</t>
  </si>
  <si>
    <t>南通晴诗莱纺织品有限公司</t>
  </si>
  <si>
    <t>91320612MA1YAYWW2A</t>
  </si>
  <si>
    <t>沪容设备（南通）有限公司</t>
  </si>
  <si>
    <t>91320684MABWCRJ149</t>
  </si>
  <si>
    <t>南通天洲包装有限公司</t>
  </si>
  <si>
    <t>9132061257541292X1</t>
  </si>
  <si>
    <t>海门市赛威液压机械有限公司</t>
  </si>
  <si>
    <t>91320684685885074J</t>
  </si>
  <si>
    <t>南通泰丰乳胶制品有限公司</t>
  </si>
  <si>
    <t>91320684MA1Q04FC70</t>
  </si>
  <si>
    <t>南通永胜机电设备有限公司</t>
  </si>
  <si>
    <t>9132068433107125XT</t>
  </si>
  <si>
    <t>南通悠鲤观澜纺织科技有限公司</t>
  </si>
  <si>
    <t>91320684MA7MDCRY3T</t>
  </si>
  <si>
    <t>南通华海建筑设计有限公司</t>
  </si>
  <si>
    <t>91320684757985016N</t>
  </si>
  <si>
    <t>江苏礼达生物技术有限公司</t>
  </si>
  <si>
    <t>91320684MABT98KA3X</t>
  </si>
  <si>
    <t>南通德木丰家纺有限公司</t>
  </si>
  <si>
    <t>91320612MA27E8JP01</t>
  </si>
  <si>
    <t>海门市大成涂复有限公司</t>
  </si>
  <si>
    <t>91320684663801845L</t>
  </si>
  <si>
    <t>南通恒然机电设备有限公司</t>
  </si>
  <si>
    <t>91320691MA1P9HXB7K</t>
  </si>
  <si>
    <t>南通路易食品有限公司</t>
  </si>
  <si>
    <t>91320684MABT6JWYX7</t>
  </si>
  <si>
    <t>南通莱斯格包装材料有限公司</t>
  </si>
  <si>
    <t>91320684MAD4TFWP12</t>
  </si>
  <si>
    <t>南通通力建筑安装有限公司</t>
  </si>
  <si>
    <t>91320684MA1WRTK79J</t>
  </si>
  <si>
    <t>南通市羽欧勤目贸易有限公司</t>
  </si>
  <si>
    <t>91320684MAC1BHW268</t>
  </si>
  <si>
    <t>南通中得纺织印染有限公司</t>
  </si>
  <si>
    <t>91320684663835041Y</t>
  </si>
  <si>
    <t>南通港晨建筑劳务有限公司</t>
  </si>
  <si>
    <t>91320684MAC6GB132U</t>
  </si>
  <si>
    <t>南通升祥盈纺织品有限公司</t>
  </si>
  <si>
    <t>91320684MA1NQ8JG5G</t>
  </si>
  <si>
    <t>海门市天玲机械厂</t>
  </si>
  <si>
    <t>913206845725653146</t>
  </si>
  <si>
    <t>南通楚风贸易有限公司</t>
  </si>
  <si>
    <t>南通哥比伦纺织科技有限公司</t>
  </si>
  <si>
    <t>南通锦辰光伏有限公司</t>
  </si>
  <si>
    <t>南通市海门区蓝青教育培训中心有限公司</t>
  </si>
  <si>
    <t>南通市研通模塑科技有限公司</t>
  </si>
  <si>
    <t>南通宿芯品化纤制品有限公司</t>
  </si>
  <si>
    <t>海门富百世纺织品有限公司</t>
  </si>
  <si>
    <t>是</t>
    <phoneticPr fontId="1" type="noConversion"/>
  </si>
  <si>
    <t>南通裕晟丰国际贸易有限公司</t>
  </si>
  <si>
    <t>玻亚（南通）工艺制品有限公司</t>
  </si>
  <si>
    <t>海门芙林纺织品有限公司</t>
  </si>
  <si>
    <t>海门霖兴橡塑制品有限公司</t>
  </si>
  <si>
    <t>海门市超力工具有限公司</t>
  </si>
  <si>
    <t>海门市华联机电有限公司</t>
  </si>
  <si>
    <t>海门市佳达塑胶有限公司</t>
  </si>
  <si>
    <t>海门市伟业铸造有限公司</t>
  </si>
  <si>
    <t>海门璎珞贸易有限公司</t>
  </si>
  <si>
    <t>江苏求是农业科技有限公司</t>
  </si>
  <si>
    <t>江苏煦洲贸易有限公司</t>
  </si>
  <si>
    <t>南通大胡子山羊专业合作社</t>
  </si>
  <si>
    <t>南通大洋电力股份有限公司</t>
  </si>
  <si>
    <t>南通高秋生物医药科技有限公司</t>
  </si>
  <si>
    <t>南通格瑞世纪布业有限公司</t>
  </si>
  <si>
    <t>南通海门东来碳素制品厂</t>
  </si>
  <si>
    <t>南通华尔利亚木业有限公司</t>
  </si>
  <si>
    <t>南通汇恒液压设备有限公司</t>
  </si>
  <si>
    <t>南通金三色印染有限公司</t>
  </si>
  <si>
    <t>南通来鑫电子系统工程有限公司</t>
  </si>
  <si>
    <t>南通龙源建筑安装工程有限公司</t>
  </si>
  <si>
    <t>南通纽盈电子有限公司</t>
  </si>
  <si>
    <t>南通恰恰珑文化用品有限公司</t>
  </si>
  <si>
    <t>南通如懿珠宝有限公司</t>
  </si>
  <si>
    <t>南通三杰石墨制品有限公司</t>
  </si>
  <si>
    <t>南通神马纺织有限公司</t>
  </si>
  <si>
    <t>南通盛益佳汽车配件有限公司</t>
  </si>
  <si>
    <t>南通市安众商贸有限公司</t>
  </si>
  <si>
    <t>南通市海复建筑劳务有限公司</t>
  </si>
  <si>
    <t>南通市海门明新水产品有限公司</t>
  </si>
  <si>
    <t>南通市弘达轨道交通配件有限公司</t>
  </si>
  <si>
    <t>南通市石猴纺织品有限公司</t>
  </si>
  <si>
    <t>南通市小江食品有限公司</t>
  </si>
  <si>
    <t>南通市旭达轨道交通科技有限公司</t>
  </si>
  <si>
    <t>南通顺亚建设工程有限公司</t>
  </si>
  <si>
    <t>南通新世纪布业有限公司</t>
  </si>
  <si>
    <t>南通亿成印务有限公司</t>
  </si>
  <si>
    <t>南通驿达顺物流有限公司</t>
  </si>
  <si>
    <t>南通永诚惠海建设工程有限公司</t>
  </si>
  <si>
    <t>南通跃进电机制造有限公司</t>
  </si>
  <si>
    <t>南通卓惠新材料科技有限公司</t>
  </si>
  <si>
    <t>南通祚存晟建设有限公司</t>
  </si>
  <si>
    <t>江苏琪安羊绒制品有限公司</t>
  </si>
  <si>
    <t>南通赛亚金属门窗有限公司</t>
  </si>
  <si>
    <t>南通翔程建材有限公司</t>
  </si>
  <si>
    <t>江苏缝天下纺织科技有限公司</t>
  </si>
  <si>
    <t>南通嘉欣金属制品有限公司</t>
  </si>
  <si>
    <t>南通纳爱斯环保科技有限公司</t>
  </si>
  <si>
    <t>南通市通能通讯科技有限公司</t>
  </si>
  <si>
    <t>南通市众尔盛工程机械有限公司</t>
  </si>
  <si>
    <t>南通叠石桥文化传媒有限公司</t>
  </si>
  <si>
    <t>南通海门众腾新材料科技有限公司</t>
  </si>
  <si>
    <t>南通润融精密机电有限公司</t>
  </si>
  <si>
    <t>海门市博恒电子元件有限公司</t>
  </si>
  <si>
    <t>海门市农业机械有限公司</t>
  </si>
  <si>
    <t>江苏福禄寿农业发展有限公司</t>
  </si>
  <si>
    <t>江苏迈斯特重工机械有限公司</t>
  </si>
  <si>
    <t>南通惠海门窗有限公司</t>
  </si>
  <si>
    <t>南通佳泰化工有限公司</t>
  </si>
  <si>
    <t>南通坤宇自动化设备有限公司</t>
  </si>
  <si>
    <t>南通玲永织物有限公司</t>
  </si>
  <si>
    <t>南通铭威建设工程有限公司</t>
  </si>
  <si>
    <t>南通市华德机泵有限公司</t>
  </si>
  <si>
    <t>海门市德胜新新联合螺丝厂</t>
  </si>
  <si>
    <t>南通铂高纺织品有限公司</t>
  </si>
  <si>
    <t>南通富蒙国际贸易有限公司</t>
  </si>
  <si>
    <t>南通华利液压设备有限公司</t>
  </si>
  <si>
    <t>南通隆城源园艺有限公司</t>
  </si>
  <si>
    <t>南通尹德医疗器械有限公司</t>
  </si>
  <si>
    <t>南通市豪城市政建设有限公司</t>
  </si>
  <si>
    <t>南通硬派锂电池有限公司</t>
  </si>
  <si>
    <t>海门市威迪物流有限公司</t>
  </si>
  <si>
    <t>海门洋科纺织品有限公司</t>
  </si>
  <si>
    <t>南通国捷贸易有限公司</t>
  </si>
  <si>
    <t>南通俊泰安全装备有限公司</t>
  </si>
  <si>
    <t>南通名远建筑劳务有限公司</t>
  </si>
  <si>
    <t>南通瑞业达市政工程有限公司</t>
  </si>
  <si>
    <t>南通市海门方华市政工程有限公司</t>
  </si>
  <si>
    <t>江苏凯帝卧室用品有限公司</t>
  </si>
  <si>
    <t>91320684138421676L</t>
  </si>
  <si>
    <t>江苏美罗家用纺织品有限公司</t>
  </si>
  <si>
    <t>91320684251979495R</t>
  </si>
  <si>
    <t>海门市海王橡胶制品厂</t>
  </si>
  <si>
    <t>海门市泓霖化学助剂有限公司</t>
  </si>
  <si>
    <t>海门市纪鑫纺织品有限公司</t>
  </si>
  <si>
    <t>凯奥司（南通）智能科技有限公司</t>
  </si>
  <si>
    <t>莲雾机器人南通有限公司</t>
  </si>
  <si>
    <t>南通东誉办公用品有限公司</t>
  </si>
  <si>
    <t>南通弘煜汇贸易有限公司</t>
  </si>
  <si>
    <t>南通金勋圣纺织科技有限公司</t>
  </si>
  <si>
    <t>南通染清服装贸易有限公司</t>
  </si>
  <si>
    <t>南通鑫万莎纺织品有限公司</t>
  </si>
  <si>
    <t>海门珂基塑料制品有限公司</t>
  </si>
  <si>
    <t>南通梵云纺织品有限公司</t>
  </si>
  <si>
    <t>南通公泰包装有限公司</t>
  </si>
  <si>
    <t>南通凯织轩纺织品有限公司</t>
  </si>
  <si>
    <t>南通陆丞堂文化用品有限公司</t>
  </si>
  <si>
    <t>南通润兄机械设备有限公司</t>
  </si>
  <si>
    <t>南通市海门区雄力贸易有限公司</t>
  </si>
  <si>
    <t>南通市金兔工贸有限公司</t>
  </si>
  <si>
    <t>南通顺亚建筑材料有限公司</t>
  </si>
  <si>
    <t>南通苏之源新型建材科技有限公司</t>
  </si>
  <si>
    <t>南通亿浩环保设备有限公司</t>
  </si>
  <si>
    <t>海门市叠义纺织品有限公司</t>
  </si>
  <si>
    <t>海门市三厂洪西塑料制品厂（普通合伙）</t>
  </si>
  <si>
    <t>海门市余东优达机械配件厂</t>
  </si>
  <si>
    <t>南通成诚精密钣金制造有限公司</t>
  </si>
  <si>
    <t>南通恒美智能科技有限公司</t>
  </si>
  <si>
    <t>南通江广模塑科技有限公司</t>
  </si>
  <si>
    <t>南通玖清玖蓝商贸有限公司</t>
  </si>
  <si>
    <t>南通蓝斯电子科技有限公司</t>
  </si>
  <si>
    <t>南通市海门区挚倩贸易有限公司</t>
  </si>
  <si>
    <t>南通市佳美超市连锁有限公司</t>
  </si>
  <si>
    <t>南通赢任农副产品有限公司</t>
  </si>
  <si>
    <t>海门宝宏机械有限公司</t>
  </si>
  <si>
    <t>南通宝狮钢结构有限公司</t>
  </si>
  <si>
    <t>南通海旭建设工程有限公司</t>
  </si>
  <si>
    <t>南通市森通精密铸件有限公司</t>
  </si>
  <si>
    <t>海门市华威五金配件厂</t>
  </si>
  <si>
    <t>南通大名模塑科技有限公司</t>
  </si>
  <si>
    <t>南通海门区渝通纺织品有限公司</t>
  </si>
  <si>
    <t>南通恒驰物流有限公司</t>
  </si>
  <si>
    <t>南通鹏达体育用品有限公司</t>
  </si>
  <si>
    <t>南通市嗄莎纺织品有限公司</t>
  </si>
  <si>
    <t>南通缇盛纺织有限公司</t>
  </si>
  <si>
    <t>南通通恒机电工程有限公司</t>
  </si>
  <si>
    <t>海门市三星兴达电脑刺绣厂</t>
  </si>
  <si>
    <t>南通沁尔阳光学技术有限公司</t>
  </si>
  <si>
    <t>南通容佳鞋业有限公司</t>
  </si>
  <si>
    <t>南通市海门区至诚纺织科技有限公司</t>
  </si>
  <si>
    <t>南通元久纺织科技有限公司</t>
  </si>
  <si>
    <t>荞麦国际供应链管理南通有限公司</t>
  </si>
  <si>
    <t>海门市讴帛家居用品有限公司</t>
  </si>
  <si>
    <t>海门柏杰电动工具有限公司</t>
  </si>
  <si>
    <t>海门常和大众汽车销售服务有限公司</t>
  </si>
  <si>
    <t>海门常嘉丰田汽车销售服务有限公司</t>
  </si>
  <si>
    <t>海门市荷泽纺织科技有限公司</t>
  </si>
  <si>
    <t>海门市华丰电碳制品厂</t>
  </si>
  <si>
    <t>海门市华盛橡塑制品厂（普通合伙）</t>
  </si>
  <si>
    <t>海门市杰达数码科技有限公司</t>
  </si>
  <si>
    <t>海门市通泰建材有限公司</t>
  </si>
  <si>
    <t>海门市远勤建材有限公司</t>
  </si>
  <si>
    <t>江苏宝建特种电缆有限公司</t>
  </si>
  <si>
    <t>江苏多多亿家用纺织品有限公司</t>
  </si>
  <si>
    <t>江苏冠伦电力工程有限公司</t>
  </si>
  <si>
    <t>江苏华业印务有限公司</t>
  </si>
  <si>
    <t>江苏密特科智能装备制造有限公司</t>
  </si>
  <si>
    <t>江苏民成碳素科技有限公司</t>
  </si>
  <si>
    <t>江苏名南厚博新材料科技有限公司</t>
  </si>
  <si>
    <t>江苏苏洪农业科技集团有限公司</t>
  </si>
  <si>
    <t>南通大榕树供应链管理有限公司</t>
  </si>
  <si>
    <t>南通鼎亿建筑劳务有限公司</t>
  </si>
  <si>
    <t>南通东扬建筑劳务有限公司</t>
  </si>
  <si>
    <t>南通广弘德药房有限公司</t>
  </si>
  <si>
    <t>南通国峰新材料科技有限公司</t>
  </si>
  <si>
    <t>南通海门宝驰汽车销售服务有限公司</t>
  </si>
  <si>
    <t>南通汉林消防设备有限公司</t>
  </si>
  <si>
    <t>南通合硕电子有限公司</t>
  </si>
  <si>
    <t>南通弘格商贸有限公司</t>
  </si>
  <si>
    <t>南通吉庭纺织品有限公司</t>
  </si>
  <si>
    <t>南通锦天上众汽车销售服务有限公司</t>
  </si>
  <si>
    <t>南通飓沙纺织品有限公司</t>
  </si>
  <si>
    <t>南通均裕道具有限公司</t>
  </si>
  <si>
    <t>南通麦芸纺织品有限公司</t>
  </si>
  <si>
    <t>南通美仑塑业有限公司</t>
  </si>
  <si>
    <t>南通名仕家纺发展有限公司</t>
  </si>
  <si>
    <t>南通培润玻璃有限公司</t>
  </si>
  <si>
    <t>南通诗林建筑劳务有限公司</t>
  </si>
  <si>
    <t>南通市酬诚商贸有限公司</t>
  </si>
  <si>
    <t>南通市帆旗物流有限公司</t>
  </si>
  <si>
    <t>南通市飞强建筑劳务有限公司</t>
  </si>
  <si>
    <t>南通市海门区恒东混凝土有限公司</t>
  </si>
  <si>
    <t>南通市海门区井和特种材料服饰有限公司</t>
  </si>
  <si>
    <t>南通市海门区隆静贸易有限公司</t>
  </si>
  <si>
    <t>南通市皓震建筑装饰工程有限公司</t>
  </si>
  <si>
    <t>南通市禾昱胜贸易有限公司</t>
  </si>
  <si>
    <t>南通市合兴油脂有限责任公司</t>
  </si>
  <si>
    <t>南通市鸿基食品有限公司</t>
  </si>
  <si>
    <t>南通市华桂标准件有限公司</t>
  </si>
  <si>
    <t>南通市鑫源新材料有限公司</t>
  </si>
  <si>
    <t>南通市亚汇消防技术服务有限公司</t>
  </si>
  <si>
    <t>南通市毅鸿金属制品有限公司</t>
  </si>
  <si>
    <t>南通市子妍建筑工程有限公司</t>
  </si>
  <si>
    <t>南通腾顺太阳能电力科技有限公司</t>
  </si>
  <si>
    <t>南通天泰电力科技有限公司</t>
  </si>
  <si>
    <t>南通玺之瑞建筑劳务有限公司</t>
  </si>
  <si>
    <t>南通绣花夫人家纺有限公司</t>
  </si>
  <si>
    <t>南通旭涵新材料有限公司</t>
  </si>
  <si>
    <t>南通友泰电力工程有限公司</t>
  </si>
  <si>
    <t>南通元优自动化设备有限公司</t>
  </si>
  <si>
    <t>南通泽赛建设工程有限公司</t>
  </si>
  <si>
    <t>南通震大建设工程有限公司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</si>
</sst>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istrator/Desktop/42&#23478;&#32479;&#19968;&#31038;&#20250;&#20449;&#29992;&#20195;&#307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1&#12289;&#20449;&#36151;&#31649;&#29702;&#37096;/&#21335;&#36890;&#20225;&#19994;&#24449;&#20449;&#24179;&#21488;&#20449;&#24687;&#37319;&#38598;&#21450;&#26597;&#35810;&#25480;&#26435;&#24037;&#20316;/&#26376;&#25253;&#65292;&#34701;&#36164;&#32479;&#35745;&#21450;&#25480;&#26435;&#20070;/202405/&#20225;&#19994;&#21488;&#36134;2024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1&#12289;&#20449;&#36151;&#31649;&#29702;&#37096;/&#21335;&#36890;&#20225;&#19994;&#24449;&#20449;&#24179;&#21488;&#20449;&#24687;&#37319;&#38598;&#21450;&#26597;&#35810;&#25480;&#26435;&#24037;&#20316;/&#26376;&#25253;&#65292;&#34701;&#36164;&#32479;&#35745;&#21450;&#25480;&#26435;&#20070;/202406/&#20225;&#19994;&#25968;&#25454;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024年工商网站企业年报登记情况"/>
      <sheetName val="Sheet1 (2)"/>
      <sheetName val="Sheet3"/>
    </sheetNames>
    <sheetDataSet>
      <sheetData sheetId="0">
        <row r="1">
          <cell r="B1" t="str">
            <v>名称</v>
          </cell>
          <cell r="C1" t="str">
            <v>金融许可证号</v>
          </cell>
          <cell r="D1" t="str">
            <v>住所</v>
          </cell>
          <cell r="E1" t="str">
            <v>法定代表人（2023年6月）</v>
          </cell>
          <cell r="F1" t="str">
            <v>身份证号</v>
          </cell>
          <cell r="G1" t="str">
            <v>联系方式</v>
          </cell>
          <cell r="H1" t="str">
            <v>统一社会信用代码</v>
          </cell>
        </row>
        <row r="2">
          <cell r="B2" t="str">
            <v>江苏海门农村商业银行营业部</v>
          </cell>
          <cell r="C2" t="str">
            <v>B1124H332060001</v>
          </cell>
          <cell r="D2" t="str">
            <v>江苏省南通市海门区解放中路137号</v>
          </cell>
          <cell r="E2" t="str">
            <v>黄建新</v>
          </cell>
          <cell r="F2" t="str">
            <v>320625196710291378</v>
          </cell>
          <cell r="G2" t="str">
            <v>0513-68050891（营业部）</v>
          </cell>
          <cell r="H2" t="str">
            <v>913206005668486410</v>
          </cell>
        </row>
        <row r="3">
          <cell r="B3" t="str">
            <v>江苏海门农村商业银行三星支行</v>
          </cell>
          <cell r="C3" t="str">
            <v>B1124S332060001</v>
          </cell>
          <cell r="D3" t="str">
            <v>南通市海门区三星镇宝成路1号</v>
          </cell>
          <cell r="E3" t="str">
            <v>袁赛华</v>
          </cell>
          <cell r="F3" t="str">
            <v>320681198602204441</v>
          </cell>
          <cell r="G3" t="str">
            <v>0513-82325660</v>
          </cell>
          <cell r="H3" t="str">
            <v>91320684570355276K</v>
          </cell>
        </row>
        <row r="4">
          <cell r="B4" t="str">
            <v>江苏海门农村商业银行天补支行</v>
          </cell>
          <cell r="C4" t="str">
            <v>B1124S332060002</v>
          </cell>
          <cell r="D4" t="str">
            <v>南通市海门区三星镇振兴路31号</v>
          </cell>
          <cell r="E4" t="str">
            <v>江晓华</v>
          </cell>
          <cell r="F4" t="str">
            <v>320684198407018722</v>
          </cell>
          <cell r="G4" t="str">
            <v>0513-82268651</v>
          </cell>
          <cell r="H4" t="str">
            <v>91320684570356340T</v>
          </cell>
        </row>
        <row r="5">
          <cell r="B5" t="str">
            <v>江苏海门农村商业银行三和支行</v>
          </cell>
          <cell r="C5" t="str">
            <v>B1124S332060003</v>
          </cell>
          <cell r="D5" t="str">
            <v>南通市海门区滨江街道南三公路14号</v>
          </cell>
          <cell r="E5" t="str">
            <v>盛勇</v>
          </cell>
          <cell r="F5" t="str">
            <v>32068119831109262X</v>
          </cell>
          <cell r="G5" t="str">
            <v>0513-82325658</v>
          </cell>
          <cell r="H5" t="str">
            <v>91320684570357749L</v>
          </cell>
        </row>
        <row r="6">
          <cell r="B6" t="str">
            <v>江苏海门农村商业银行秀山支行</v>
          </cell>
          <cell r="C6" t="str">
            <v>B1124S332060029</v>
          </cell>
          <cell r="D6" t="str">
            <v>南通市海门区海门街道静海路237号</v>
          </cell>
          <cell r="E6" t="str">
            <v>张君</v>
          </cell>
          <cell r="F6" t="str">
            <v>320625197411276180</v>
          </cell>
          <cell r="G6" t="str">
            <v>0513-82268706</v>
          </cell>
          <cell r="H6" t="str">
            <v>91320684570359496X</v>
          </cell>
        </row>
        <row r="7">
          <cell r="B7" t="str">
            <v>江苏海门农村商业银行德胜支行</v>
          </cell>
          <cell r="C7" t="str">
            <v>B1124S332060006</v>
          </cell>
          <cell r="D7" t="str">
            <v>南通市海门区三星镇海二公路60号</v>
          </cell>
          <cell r="E7" t="str">
            <v>陆丽辉</v>
          </cell>
          <cell r="F7" t="str">
            <v>32068419890117005X</v>
          </cell>
          <cell r="G7" t="str">
            <v>0513-82268712</v>
          </cell>
          <cell r="H7" t="str">
            <v>91320684570373116Q</v>
          </cell>
        </row>
        <row r="8">
          <cell r="B8" t="str">
            <v>江苏海门农村商业银行新海支行</v>
          </cell>
          <cell r="C8" t="str">
            <v>B1124S332060005</v>
          </cell>
          <cell r="D8" t="str">
            <v>南通市海门区海门街道南京中路358号（海门街道龙信玉园26号楼东侧）</v>
          </cell>
          <cell r="E8" t="str">
            <v>汤铃</v>
          </cell>
          <cell r="F8" t="str">
            <v>320684198009270295</v>
          </cell>
          <cell r="G8" t="str">
            <v>0513-82268719</v>
          </cell>
          <cell r="H8" t="str">
            <v>913206845703732047</v>
          </cell>
        </row>
        <row r="9">
          <cell r="B9" t="str">
            <v>江苏海门农村商业银行开发区支行</v>
          </cell>
          <cell r="C9" t="str">
            <v>B1124S332060007</v>
          </cell>
          <cell r="D9" t="str">
            <v>南通市海门区海门街道人民东路308号</v>
          </cell>
          <cell r="E9" t="str">
            <v>周健</v>
          </cell>
          <cell r="F9" t="str">
            <v>320625197801232677</v>
          </cell>
          <cell r="G9" t="str">
            <v>0513-82325665</v>
          </cell>
          <cell r="H9" t="str">
            <v>91320684570373909E</v>
          </cell>
        </row>
        <row r="10">
          <cell r="B10" t="str">
            <v>江苏海门农村商业银行三厂支行</v>
          </cell>
          <cell r="C10" t="str">
            <v>B1124S332060008</v>
          </cell>
          <cell r="D10" t="str">
            <v>南通市海门区三厂街道中华东路9号</v>
          </cell>
          <cell r="E10" t="str">
            <v>俞秋雨</v>
          </cell>
          <cell r="F10" t="str">
            <v>320324198802067038</v>
          </cell>
          <cell r="G10" t="str">
            <v>0513-82733013</v>
          </cell>
          <cell r="H10" t="str">
            <v>91320684570375410M</v>
          </cell>
        </row>
        <row r="11">
          <cell r="B11" t="str">
            <v>江苏海门农村商业银行常乐支行</v>
          </cell>
          <cell r="C11" t="str">
            <v>B1124S332060009</v>
          </cell>
          <cell r="D11" t="str">
            <v>南通市海门区常乐镇弘謇路91号</v>
          </cell>
          <cell r="E11" t="str">
            <v>赵春</v>
          </cell>
          <cell r="F11" t="str">
            <v>320625197812203927</v>
          </cell>
          <cell r="G11" t="str">
            <v>0513-82733026</v>
          </cell>
          <cell r="H11" t="str">
            <v>91320684570376093P</v>
          </cell>
        </row>
        <row r="12">
          <cell r="B12" t="str">
            <v>江苏海门农村商业银行麒麟支行</v>
          </cell>
          <cell r="C12" t="str">
            <v>B1124S332060010</v>
          </cell>
          <cell r="D12" t="str">
            <v>南通市海门区常乐镇麒政路189号</v>
          </cell>
          <cell r="E12" t="str">
            <v>侯星</v>
          </cell>
          <cell r="F12" t="str">
            <v>320625197510055439</v>
          </cell>
          <cell r="G12" t="str">
            <v>0513-82733055</v>
          </cell>
          <cell r="H12" t="str">
            <v>91320684570376907X</v>
          </cell>
        </row>
        <row r="13">
          <cell r="B13" t="str">
            <v>江苏海门农村商业银行汤家支行</v>
          </cell>
          <cell r="C13" t="str">
            <v>B1124S332060011</v>
          </cell>
          <cell r="D13" t="str">
            <v>南通市海门区临江镇汤西村22组80号</v>
          </cell>
          <cell r="E13" t="str">
            <v>陈磊</v>
          </cell>
          <cell r="F13" t="str">
            <v>320625197207317678</v>
          </cell>
          <cell r="G13" t="str">
            <v>0513-82733093</v>
          </cell>
          <cell r="H13" t="str">
            <v>913206845703769661</v>
          </cell>
        </row>
        <row r="14">
          <cell r="B14" t="str">
            <v>江苏海门农村商业银行六匡支行</v>
          </cell>
          <cell r="C14" t="str">
            <v>B1124S332060012</v>
          </cell>
          <cell r="D14" t="str">
            <v>南通市海门区悦来镇海桥路70号</v>
          </cell>
          <cell r="E14" t="str">
            <v>樊宇</v>
          </cell>
          <cell r="F14" t="str">
            <v>320625197302050035</v>
          </cell>
          <cell r="G14" t="str">
            <v>0513-82667992</v>
          </cell>
          <cell r="H14" t="str">
            <v>91320684570378929L</v>
          </cell>
        </row>
        <row r="15">
          <cell r="B15" t="str">
            <v>江苏海门农村商业银行临江支行</v>
          </cell>
          <cell r="C15" t="str">
            <v>B1124S332060013</v>
          </cell>
          <cell r="D15" t="str">
            <v>南通市海门区临江镇人民东路86号</v>
          </cell>
          <cell r="E15" t="str">
            <v>薛锋</v>
          </cell>
          <cell r="F15" t="str">
            <v>320625197907214178</v>
          </cell>
          <cell r="G15" t="str">
            <v>0513-82667995</v>
          </cell>
          <cell r="H15" t="str">
            <v>91320684570379104W</v>
          </cell>
        </row>
        <row r="16">
          <cell r="B16" t="str">
            <v>江苏海门农村商业银行悦来支行</v>
          </cell>
          <cell r="C16" t="str">
            <v>B1124S332060014</v>
          </cell>
          <cell r="D16" t="str">
            <v>南通市海门区悦来镇人民东路76-1号</v>
          </cell>
          <cell r="E16" t="str">
            <v>尤剑飞</v>
          </cell>
          <cell r="F16" t="str">
            <v>320684198511270012</v>
          </cell>
          <cell r="G16" t="str">
            <v>0513-82667989</v>
          </cell>
          <cell r="H16" t="str">
            <v>913206845713955013</v>
          </cell>
        </row>
        <row r="17">
          <cell r="B17" t="str">
            <v>江苏海门农村商业银行万年支行</v>
          </cell>
          <cell r="C17" t="str">
            <v>B1124S332060015</v>
          </cell>
          <cell r="D17" t="str">
            <v>南通市海门区悦来镇盛昌中路242号</v>
          </cell>
          <cell r="E17" t="str">
            <v>刘晓波</v>
          </cell>
          <cell r="F17" t="str">
            <v>320625197104176956</v>
          </cell>
          <cell r="G17" t="str">
            <v>0513-82667997</v>
          </cell>
          <cell r="H17" t="str">
            <v>9132068457139578XD</v>
          </cell>
        </row>
        <row r="18">
          <cell r="B18" t="str">
            <v>江苏海门农村商业银行海洪支行</v>
          </cell>
          <cell r="C18" t="str">
            <v>B1124S332060016</v>
          </cell>
          <cell r="D18" t="str">
            <v>南通市海门区包场镇海欣路133号</v>
          </cell>
          <cell r="E18" t="str">
            <v>姜晓飞</v>
          </cell>
          <cell r="F18" t="str">
            <v>320625197712221378</v>
          </cell>
          <cell r="G18" t="str">
            <v>0513-82667737</v>
          </cell>
          <cell r="H18" t="str">
            <v>91320684571395974A</v>
          </cell>
        </row>
        <row r="19">
          <cell r="B19" t="str">
            <v>江苏海门农村商业银行三阳支行</v>
          </cell>
          <cell r="C19" t="str">
            <v>B1124S332060017</v>
          </cell>
          <cell r="D19" t="str">
            <v>南通市海门区悦来镇泰山东路42号</v>
          </cell>
          <cell r="E19" t="str">
            <v>陈黄欢</v>
          </cell>
          <cell r="F19" t="str">
            <v>320684198910230050</v>
          </cell>
          <cell r="G19" t="str">
            <v>0513-82667697</v>
          </cell>
          <cell r="H19" t="str">
            <v>913206845703708471</v>
          </cell>
        </row>
        <row r="20">
          <cell r="B20" t="str">
            <v>江苏海门农村商业银行瑞祥支行</v>
          </cell>
          <cell r="C20" t="str">
            <v>B1124S332060018</v>
          </cell>
          <cell r="D20" t="str">
            <v>南通市海门区三星镇瑞祥路25号</v>
          </cell>
          <cell r="E20" t="str">
            <v>周成博</v>
          </cell>
          <cell r="F20" t="str">
            <v>320684198811282170</v>
          </cell>
          <cell r="G20" t="str">
            <v>0513-82325668</v>
          </cell>
          <cell r="H20" t="str">
            <v>91320684570379075H</v>
          </cell>
        </row>
        <row r="21">
          <cell r="B21" t="str">
            <v>江苏海门农村商业银行平山支行</v>
          </cell>
          <cell r="C21" t="str">
            <v>B1124S332060020</v>
          </cell>
          <cell r="D21" t="str">
            <v>南通市海门区常乐镇长安路43号内1号房</v>
          </cell>
          <cell r="E21" t="str">
            <v>王春夏</v>
          </cell>
          <cell r="F21" t="str">
            <v>320684199110165179</v>
          </cell>
          <cell r="G21" t="str">
            <v>0513-82816695</v>
          </cell>
          <cell r="H21" t="str">
            <v>91320684570379307H</v>
          </cell>
        </row>
        <row r="22">
          <cell r="B22" t="str">
            <v>江苏海门农村商业银行国强支行</v>
          </cell>
          <cell r="C22" t="str">
            <v>B1124S332060019</v>
          </cell>
          <cell r="D22" t="str">
            <v>南通市海门区四甲镇富强路102号内2号房</v>
          </cell>
          <cell r="E22" t="str">
            <v>张李君</v>
          </cell>
          <cell r="F22" t="str">
            <v>320684198309120264</v>
          </cell>
          <cell r="G22" t="str">
            <v>0513-82816672</v>
          </cell>
          <cell r="H22" t="str">
            <v>913206845713857848</v>
          </cell>
        </row>
        <row r="23">
          <cell r="B23" t="str">
            <v>江苏海门农村商业银行四甲支行</v>
          </cell>
          <cell r="C23" t="str">
            <v>B1124S332060021</v>
          </cell>
          <cell r="D23" t="str">
            <v>南通市海门区四甲镇人民路399号</v>
          </cell>
          <cell r="E23" t="str">
            <v>季钧</v>
          </cell>
          <cell r="F23" t="str">
            <v>320684198405134690</v>
          </cell>
          <cell r="G23" t="str">
            <v>0513-82816670</v>
          </cell>
          <cell r="H23" t="str">
            <v>913206845713860581</v>
          </cell>
        </row>
        <row r="24">
          <cell r="B24" t="str">
            <v>江苏海门农村商业银行王浩支行</v>
          </cell>
          <cell r="C24" t="str">
            <v>B1124S332060023</v>
          </cell>
          <cell r="D24" t="str">
            <v>南通市海门区正余镇浩盛路248号</v>
          </cell>
          <cell r="E24" t="str">
            <v>谢卫星</v>
          </cell>
          <cell r="F24" t="str">
            <v>320683198701082892</v>
          </cell>
          <cell r="G24" t="str">
            <v>0513-82816961</v>
          </cell>
          <cell r="H24" t="str">
            <v>91320684571394912N</v>
          </cell>
        </row>
        <row r="25">
          <cell r="B25" t="str">
            <v>江苏海门农村商业银行树勋支行</v>
          </cell>
          <cell r="C25" t="str">
            <v>B1124S332060024</v>
          </cell>
          <cell r="D25" t="str">
            <v>南通市海门区余东镇友谊路115号</v>
          </cell>
          <cell r="E25" t="str">
            <v>倪薛华</v>
          </cell>
          <cell r="F25" t="str">
            <v>320684198902111879</v>
          </cell>
          <cell r="G25" t="str">
            <v>0513-82816682</v>
          </cell>
          <cell r="H25" t="str">
            <v>91320684571395106U</v>
          </cell>
        </row>
        <row r="26">
          <cell r="B26" t="str">
            <v>江苏海门农村商业银行货隆支行</v>
          </cell>
          <cell r="C26" t="str">
            <v>B1124S332060022</v>
          </cell>
          <cell r="D26" t="str">
            <v>南通市海门区四甲镇货隆人民路1号</v>
          </cell>
          <cell r="E26" t="str">
            <v>顾天燊</v>
          </cell>
          <cell r="F26" t="str">
            <v>320684198210130016</v>
          </cell>
          <cell r="G26" t="str">
            <v>0513-82816677</v>
          </cell>
          <cell r="H26" t="str">
            <v>91320684571382727M</v>
          </cell>
        </row>
        <row r="27">
          <cell r="B27" t="str">
            <v>江苏海门农村商业银行余东支行</v>
          </cell>
          <cell r="C27" t="str">
            <v>B1124S332060025</v>
          </cell>
          <cell r="D27" t="str">
            <v>南通市海门区余东镇朝阳路46号</v>
          </cell>
          <cell r="E27" t="str">
            <v>施弟</v>
          </cell>
          <cell r="F27" t="str">
            <v>320625197111225410</v>
          </cell>
          <cell r="G27" t="str">
            <v>0513-82792370</v>
          </cell>
          <cell r="H27" t="str">
            <v>91320684571382823Y</v>
          </cell>
        </row>
        <row r="28">
          <cell r="B28" t="str">
            <v>江苏海门农村商业银行正余支行</v>
          </cell>
          <cell r="C28" t="str">
            <v>B1124S332060004</v>
          </cell>
          <cell r="D28" t="str">
            <v>南通市海门区正余镇人民路108号</v>
          </cell>
          <cell r="E28" t="str">
            <v>张小军</v>
          </cell>
          <cell r="F28" t="str">
            <v>320625197511224919</v>
          </cell>
          <cell r="G28" t="str">
            <v>0513-82792330</v>
          </cell>
          <cell r="H28" t="str">
            <v>91320684571403532P</v>
          </cell>
        </row>
        <row r="29">
          <cell r="B29" t="str">
            <v>江苏海门农村商业银行包场支行</v>
          </cell>
          <cell r="C29" t="str">
            <v>B1124S332060026</v>
          </cell>
          <cell r="D29" t="str">
            <v>南通市海门区包场镇通光大街89号</v>
          </cell>
          <cell r="E29" t="str">
            <v>仇志新</v>
          </cell>
          <cell r="F29" t="str">
            <v>320625197012227912</v>
          </cell>
          <cell r="G29" t="str">
            <v>0513-82792007</v>
          </cell>
          <cell r="H29" t="str">
            <v>91320684571404615U</v>
          </cell>
        </row>
        <row r="30">
          <cell r="B30" t="str">
            <v>江苏海门农村商业银行刘浩支行</v>
          </cell>
          <cell r="C30" t="str">
            <v>B1124S332060027</v>
          </cell>
          <cell r="D30" t="str">
            <v>南通市海门区包场镇六甲街62号</v>
          </cell>
          <cell r="E30" t="str">
            <v>曹育榕</v>
          </cell>
          <cell r="F30" t="str">
            <v>320684198602190018</v>
          </cell>
          <cell r="G30" t="str">
            <v>0513-82792027</v>
          </cell>
          <cell r="H30" t="str">
            <v>91320684571382890W</v>
          </cell>
        </row>
        <row r="31">
          <cell r="B31" t="str">
            <v>江苏海门农村商业银行东兴支行</v>
          </cell>
          <cell r="C31" t="str">
            <v>B1124S332060028</v>
          </cell>
          <cell r="D31" t="str">
            <v>南通市海门区包场镇兴闸路11号</v>
          </cell>
          <cell r="E31" t="str">
            <v>赵杰</v>
          </cell>
          <cell r="F31" t="str">
            <v>320684198707246911</v>
          </cell>
          <cell r="G31" t="str">
            <v>0513-82792032</v>
          </cell>
          <cell r="H31" t="str">
            <v>913206845713679819</v>
          </cell>
        </row>
        <row r="32">
          <cell r="B32" t="str">
            <v>江苏海门农村商业银行家纺城支行</v>
          </cell>
          <cell r="C32" t="str">
            <v>B1124S332060031</v>
          </cell>
          <cell r="D32" t="str">
            <v>南通市海门区三星镇叠石桥家纺城三期核心交易区一层银108</v>
          </cell>
          <cell r="E32" t="str">
            <v>孙帅</v>
          </cell>
          <cell r="F32" t="str">
            <v>320684198412245196</v>
          </cell>
          <cell r="G32" t="str">
            <v>0513-82356016</v>
          </cell>
          <cell r="H32" t="str">
            <v>91320684571404359B</v>
          </cell>
        </row>
        <row r="33">
          <cell r="B33" t="str">
            <v>江苏海门农村商业银行城中支行</v>
          </cell>
          <cell r="C33" t="str">
            <v>B1124S332060030</v>
          </cell>
          <cell r="D33" t="str">
            <v>南通市海门区丝绸路333号</v>
          </cell>
          <cell r="E33" t="str">
            <v>朱益飞</v>
          </cell>
          <cell r="F33" t="str">
            <v>320684198811220877</v>
          </cell>
          <cell r="G33" t="str">
            <v>0513-82268701</v>
          </cell>
          <cell r="H33" t="str">
            <v>91320684571403786L</v>
          </cell>
        </row>
        <row r="34">
          <cell r="B34" t="str">
            <v>江苏海门农村商业银行龙信广场支行</v>
          </cell>
          <cell r="C34" t="str">
            <v>B1124S332060037</v>
          </cell>
          <cell r="D34" t="str">
            <v>南通市海门区海门街道长江南路103-109号</v>
          </cell>
          <cell r="E34" t="str">
            <v>陈豪</v>
          </cell>
          <cell r="F34" t="str">
            <v>320625197706070526</v>
          </cell>
          <cell r="G34" t="str">
            <v>0513-82268663</v>
          </cell>
          <cell r="H34" t="str">
            <v>913206845714047708</v>
          </cell>
        </row>
        <row r="35">
          <cell r="B35" t="str">
            <v>江苏海门农村商业银行镇中路支行</v>
          </cell>
          <cell r="C35" t="str">
            <v>B1124S332060038</v>
          </cell>
          <cell r="D35" t="str">
            <v>南通市海门区海门街道镇中路31号</v>
          </cell>
          <cell r="E35" t="str">
            <v>唐祥</v>
          </cell>
          <cell r="F35" t="str">
            <v>320625197304047171</v>
          </cell>
          <cell r="G35" t="str">
            <v>0513-82268702</v>
          </cell>
          <cell r="H35" t="str">
            <v>91320684571368140U</v>
          </cell>
        </row>
        <row r="36">
          <cell r="B36" t="str">
            <v>江苏海门农村商业银行青海支行</v>
          </cell>
          <cell r="C36" t="str">
            <v>B1124S332060043</v>
          </cell>
          <cell r="D36" t="str">
            <v>南通市海门区海门街道长江路259-271号</v>
          </cell>
          <cell r="E36" t="str">
            <v>施卿卿</v>
          </cell>
          <cell r="F36" t="str">
            <v>320684198408034169</v>
          </cell>
          <cell r="G36" t="str">
            <v>0513-82268296</v>
          </cell>
          <cell r="H36" t="str">
            <v>91320684571444895E</v>
          </cell>
        </row>
        <row r="37">
          <cell r="B37" t="str">
            <v>江苏海门农村商业银行海永支行</v>
          </cell>
          <cell r="C37" t="str">
            <v>B1124S332060032</v>
          </cell>
          <cell r="D37" t="str">
            <v>南通市海门区海永镇海长路66号110-112室</v>
          </cell>
          <cell r="E37" t="str">
            <v>成小军</v>
          </cell>
          <cell r="F37" t="str">
            <v>320625196707234196</v>
          </cell>
          <cell r="G37" t="str">
            <v>0513-81212117</v>
          </cell>
          <cell r="H37" t="str">
            <v>91320684571381281M</v>
          </cell>
        </row>
        <row r="38">
          <cell r="B38" t="str">
            <v>江苏海门农村商业银行车城支行</v>
          </cell>
          <cell r="C38" t="str">
            <v>B1124S332060039</v>
          </cell>
          <cell r="D38" t="str">
            <v>南通市海门区国际车城1号楼122室</v>
          </cell>
          <cell r="E38" t="str">
            <v>施卫峰</v>
          </cell>
          <cell r="F38" t="str">
            <v>320684198404032676</v>
          </cell>
          <cell r="G38" t="str">
            <v>0513-82268635</v>
          </cell>
          <cell r="H38" t="str">
            <v>91320684571444828G</v>
          </cell>
        </row>
        <row r="39">
          <cell r="B39" t="str">
            <v>江苏海门农村商业银行城南支行</v>
          </cell>
          <cell r="C39" t="str">
            <v>B1124S332060040</v>
          </cell>
          <cell r="D39" t="str">
            <v>南通市海门区长江南路777号</v>
          </cell>
          <cell r="E39" t="str">
            <v>姜跃</v>
          </cell>
          <cell r="F39" t="str">
            <v>320683198811232417</v>
          </cell>
          <cell r="G39" t="str">
            <v>0513-82268709</v>
          </cell>
          <cell r="H39" t="str">
            <v>91320684571444756P</v>
          </cell>
        </row>
        <row r="40">
          <cell r="B40" t="str">
            <v>江苏海门农村商业银行城西支行</v>
          </cell>
          <cell r="C40" t="str">
            <v>B1124S332060036</v>
          </cell>
          <cell r="D40" t="str">
            <v>南通市海门区海门街道人民西路480号</v>
          </cell>
          <cell r="E40" t="str">
            <v>陆丹妮</v>
          </cell>
          <cell r="F40" t="str">
            <v>320684198610030022</v>
          </cell>
          <cell r="G40" t="str">
            <v>0513-82268653</v>
          </cell>
          <cell r="H40" t="str">
            <v>913206845738249557</v>
          </cell>
        </row>
        <row r="41">
          <cell r="B41" t="str">
            <v>江苏海门农村商业银行城北支行</v>
          </cell>
          <cell r="C41" t="str">
            <v>B1124S332060034</v>
          </cell>
          <cell r="D41" t="str">
            <v>南通市海门区海门街道丝绸西路229号</v>
          </cell>
          <cell r="E41" t="str">
            <v>姜敏</v>
          </cell>
          <cell r="F41" t="str">
            <v>320625197709235170</v>
          </cell>
          <cell r="G41" t="str">
            <v>0513-82268665</v>
          </cell>
          <cell r="H41" t="str">
            <v>913206845714048421</v>
          </cell>
        </row>
        <row r="42">
          <cell r="B42" t="str">
            <v>江苏海门农村商业银行通源支行</v>
          </cell>
          <cell r="C42" t="str">
            <v>B1124S332060033</v>
          </cell>
          <cell r="D42" t="str">
            <v>南通市海门区海门街道青海东路401、403号</v>
          </cell>
          <cell r="E42" t="str">
            <v>秦慧</v>
          </cell>
          <cell r="F42" t="str">
            <v>320625197501305918</v>
          </cell>
          <cell r="G42" t="str">
            <v>0513-82268703</v>
          </cell>
          <cell r="H42" t="str">
            <v>91320684571405124L</v>
          </cell>
        </row>
        <row r="43">
          <cell r="B43" t="str">
            <v>江苏海门农村商业银行高新区支行</v>
          </cell>
          <cell r="C43" t="str">
            <v>B1124S332060044</v>
          </cell>
          <cell r="D43" t="str">
            <v>南通市海门区海门街道北京中路1398号</v>
          </cell>
          <cell r="E43" t="str">
            <v>袁晶晶</v>
          </cell>
          <cell r="F43" t="str">
            <v>320625196811172677</v>
          </cell>
          <cell r="G43" t="str">
            <v>0513-82813081</v>
          </cell>
          <cell r="H43" t="str">
            <v>91320684MA206AMM0P</v>
          </cell>
        </row>
        <row r="44">
          <cell r="B44" t="str">
            <v>江苏海门农村商业银行公司金融部</v>
          </cell>
          <cell r="C44"/>
          <cell r="D44"/>
          <cell r="E44"/>
          <cell r="F44"/>
          <cell r="G44"/>
          <cell r="H44" t="str">
            <v>913206005668486410</v>
          </cell>
        </row>
        <row r="45">
          <cell r="B45"/>
          <cell r="C45"/>
          <cell r="D45"/>
          <cell r="E45"/>
          <cell r="F45"/>
          <cell r="G45"/>
          <cell r="H45"/>
        </row>
        <row r="46">
          <cell r="B46"/>
          <cell r="C46"/>
          <cell r="D46"/>
          <cell r="E46"/>
          <cell r="F46"/>
          <cell r="G46"/>
          <cell r="H46"/>
        </row>
        <row r="47">
          <cell r="B47"/>
          <cell r="C47"/>
          <cell r="D47"/>
          <cell r="E47"/>
          <cell r="F47"/>
          <cell r="G47"/>
          <cell r="H47"/>
        </row>
        <row r="48">
          <cell r="B48"/>
          <cell r="C48"/>
          <cell r="D48"/>
          <cell r="E48"/>
          <cell r="F48"/>
          <cell r="G48"/>
          <cell r="H48"/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/>
      <sheetData sheetId="1">
        <row r="1">
          <cell r="D1" t="str">
            <v>客户名称</v>
          </cell>
          <cell r="F1" t="str">
            <v>合同号</v>
          </cell>
          <cell r="G1" t="str">
            <v>放款日期</v>
          </cell>
          <cell r="H1" t="str">
            <v>到期日期</v>
          </cell>
          <cell r="I1" t="str">
            <v>放款金额</v>
          </cell>
          <cell r="J1" t="str">
            <v>贷款余额</v>
          </cell>
          <cell r="K1" t="str">
            <v>贷款余额等值人民币</v>
          </cell>
          <cell r="M1" t="str">
            <v>贷款利率</v>
          </cell>
          <cell r="O1" t="str">
            <v>总额</v>
          </cell>
          <cell r="P1" t="str">
            <v>贷款品种</v>
          </cell>
          <cell r="Q1" t="str">
            <v>证件号码</v>
          </cell>
          <cell r="R1" t="str">
            <v>代码证</v>
          </cell>
          <cell r="S1" t="str">
            <v>企业规模</v>
          </cell>
          <cell r="T1" t="str">
            <v>贷款用途</v>
          </cell>
          <cell r="U1" t="str">
            <v>贷款类型</v>
          </cell>
          <cell r="V1" t="str">
            <v>五级分类</v>
          </cell>
          <cell r="W1" t="str">
            <v>信贷系统担保方式</v>
          </cell>
          <cell r="X1" t="str">
            <v>担保方式</v>
          </cell>
          <cell r="Y1" t="str">
            <v>逾期天数</v>
          </cell>
          <cell r="Z1" t="str">
            <v>逾期金额</v>
          </cell>
          <cell r="AA1" t="str">
            <v>贷款利率</v>
          </cell>
          <cell r="AB1" t="str">
            <v>当月借方</v>
          </cell>
          <cell r="AC1" t="str">
            <v>当月贷方</v>
          </cell>
          <cell r="AD1" t="str">
            <v>资本金</v>
          </cell>
          <cell r="AE1" t="str">
            <v>银税合作贷款标志</v>
          </cell>
          <cell r="AF1" t="str">
            <v>无还本续贷标志</v>
          </cell>
          <cell r="AG1" t="str">
            <v>减值准备</v>
          </cell>
          <cell r="AH1" t="str">
            <v>利率浮动比率</v>
          </cell>
          <cell r="AI1" t="str">
            <v>绿色信贷标志</v>
          </cell>
          <cell r="AJ1" t="str">
            <v>绿色信贷用途</v>
          </cell>
          <cell r="AK1" t="str">
            <v>终结方式</v>
          </cell>
          <cell r="AL1" t="str">
            <v>贷款利率</v>
          </cell>
          <cell r="AM1" t="str">
            <v>应收利息</v>
          </cell>
          <cell r="AN1" t="str">
            <v>授信（取大）</v>
          </cell>
          <cell r="AO1" t="str">
            <v>短期中长期标志</v>
          </cell>
          <cell r="AP1" t="str">
            <v>十级分类</v>
          </cell>
          <cell r="AQ1" t="str">
            <v>绿色融资类型</v>
          </cell>
          <cell r="AR1" t="str">
            <v>利率调整方式(核心系统)</v>
          </cell>
          <cell r="AS1" t="str">
            <v>利率依据方式(核心系统)</v>
          </cell>
          <cell r="AT1" t="str">
            <v>利率种类(核心系统)</v>
          </cell>
          <cell r="AU1" t="str">
            <v>利率加减点(核心系统)</v>
          </cell>
          <cell r="AV1" t="str">
            <v>是否强担保</v>
          </cell>
          <cell r="AW1" t="str">
            <v>授信开始日期</v>
          </cell>
          <cell r="AX1" t="str">
            <v>授信结束日期</v>
          </cell>
          <cell r="AY1" t="str">
            <v>单户金额汇总（含贴现）</v>
          </cell>
          <cell r="AZ1" t="str">
            <v>单户金额汇总(不含贴现）</v>
          </cell>
          <cell r="BA1" t="str">
            <v>借据管户人编号</v>
          </cell>
          <cell r="BB1" t="str">
            <v>借据管户人名称</v>
          </cell>
          <cell r="BC1" t="str">
            <v>借据机构号</v>
          </cell>
          <cell r="BD1" t="str">
            <v>借据机构名</v>
          </cell>
        </row>
        <row r="2">
          <cell r="D2" t="str">
            <v>海门市威迪物流有限公司</v>
          </cell>
          <cell r="E2" t="str">
            <v>1</v>
          </cell>
          <cell r="F2" t="str">
            <v>BC064202405310000301</v>
          </cell>
          <cell r="G2">
            <v>45443</v>
          </cell>
          <cell r="H2">
            <v>45807</v>
          </cell>
          <cell r="I2">
            <v>10000000</v>
          </cell>
          <cell r="J2" t="str">
            <v>10000000</v>
          </cell>
          <cell r="K2">
            <v>10000000</v>
          </cell>
          <cell r="L2">
            <v>1000</v>
          </cell>
          <cell r="M2" t="str">
            <v>3.25</v>
          </cell>
          <cell r="N2">
            <v>3250</v>
          </cell>
          <cell r="O2">
            <v>1000</v>
          </cell>
          <cell r="P2" t="str">
            <v>短期流动资金贷款</v>
          </cell>
          <cell r="Q2" t="str">
            <v>9132068467548797X5</v>
          </cell>
          <cell r="R2" t="str">
            <v>67548797-X</v>
          </cell>
          <cell r="S2" t="str">
            <v>微型企业.C049004</v>
          </cell>
          <cell r="T2" t="str">
            <v>购燃油、支付维修费等。</v>
          </cell>
          <cell r="U2" t="str">
            <v>流动资金贷款.L074002001</v>
          </cell>
          <cell r="V2" t="str">
            <v>正常.L016001</v>
          </cell>
          <cell r="W2" t="str">
            <v>抵押-其他房地产</v>
          </cell>
          <cell r="X2" t="str">
            <v>房地产抵押贷款.L040002001</v>
          </cell>
          <cell r="Y2" t="str">
            <v>0</v>
          </cell>
          <cell r="Z2" t="str">
            <v>0</v>
          </cell>
          <cell r="AA2" t="str">
            <v>3.25</v>
          </cell>
          <cell r="AB2" t="str">
            <v>10000000</v>
          </cell>
          <cell r="AC2" t="str">
            <v>0</v>
          </cell>
          <cell r="AD2" t="str">
            <v>0</v>
          </cell>
          <cell r="AE2" t="str">
            <v>否.N</v>
          </cell>
          <cell r="AF2" t="str">
            <v>N</v>
          </cell>
          <cell r="AG2" t="str">
            <v>235553.3256</v>
          </cell>
          <cell r="AH2" t="str">
            <v>0</v>
          </cell>
          <cell r="AI2" t="str">
            <v>N</v>
          </cell>
          <cell r="AJ2" t="str">
            <v/>
          </cell>
          <cell r="AK2" t="str">
            <v/>
          </cell>
          <cell r="AL2" t="str">
            <v>0</v>
          </cell>
          <cell r="AM2" t="str">
            <v>0</v>
          </cell>
          <cell r="AN2" t="str">
            <v>10000000</v>
          </cell>
          <cell r="AO2" t="str">
            <v>短期（含一年）.L087001</v>
          </cell>
          <cell r="AP2" t="str">
            <v>Z005001001</v>
          </cell>
          <cell r="AQ2" t="str">
            <v>非绿色融资.G114004</v>
          </cell>
          <cell r="AR2" t="str">
            <v>固定调整方式.0</v>
          </cell>
          <cell r="AS2" t="str">
            <v>议价利率依据.00</v>
          </cell>
          <cell r="AT2" t="str">
            <v>短期贷款6至12月.B2</v>
          </cell>
          <cell r="AU2" t="str">
            <v>+3.25</v>
          </cell>
          <cell r="AV2" t="str">
            <v>房产土地抵押.G117001</v>
          </cell>
          <cell r="AW2" t="str">
            <v>20240531</v>
          </cell>
          <cell r="AX2" t="str">
            <v>20250530</v>
          </cell>
          <cell r="AY2" t="str">
            <v>10000000</v>
          </cell>
          <cell r="AZ2" t="str">
            <v>10000000</v>
          </cell>
          <cell r="BA2" t="str">
            <v>F030820</v>
          </cell>
          <cell r="BB2" t="str">
            <v>黄冬沐</v>
          </cell>
          <cell r="BC2" t="str">
            <v>320625008</v>
          </cell>
          <cell r="BD2" t="str">
            <v>江苏海门农村商业银行开发区支行</v>
          </cell>
        </row>
        <row r="3">
          <cell r="D3" t="str">
            <v>海门芙林纺织品有限公司</v>
          </cell>
          <cell r="E3" t="e">
            <v>#N/A</v>
          </cell>
          <cell r="F3" t="str">
            <v>BC064202405290003302</v>
          </cell>
          <cell r="G3">
            <v>45443</v>
          </cell>
          <cell r="H3">
            <v>46423</v>
          </cell>
          <cell r="I3">
            <v>10000000</v>
          </cell>
          <cell r="J3" t="str">
            <v>10000000</v>
          </cell>
          <cell r="K3">
            <v>10000000</v>
          </cell>
          <cell r="L3">
            <v>1000</v>
          </cell>
          <cell r="M3" t="str">
            <v>3.1</v>
          </cell>
          <cell r="N3">
            <v>3100</v>
          </cell>
          <cell r="O3">
            <v>1000</v>
          </cell>
          <cell r="P3" t="str">
            <v>中期流动资金贷款</v>
          </cell>
          <cell r="Q3" t="str">
            <v>91320684MA1YRM461L</v>
          </cell>
          <cell r="R3" t="str">
            <v>MA1YRM46-1</v>
          </cell>
          <cell r="S3" t="str">
            <v>微型企业.C049004</v>
          </cell>
          <cell r="T3" t="str">
            <v>购纺织品用于加工销售</v>
          </cell>
          <cell r="U3" t="str">
            <v>流动资金贷款.L074002001</v>
          </cell>
          <cell r="V3" t="str">
            <v>正常.L016001</v>
          </cell>
          <cell r="W3" t="str">
            <v>抵押-其他房地产</v>
          </cell>
          <cell r="X3" t="str">
            <v>房地产抵押贷款.L040002001</v>
          </cell>
          <cell r="Y3" t="str">
            <v>0</v>
          </cell>
          <cell r="Z3" t="str">
            <v>0</v>
          </cell>
          <cell r="AA3" t="str">
            <v>3.1</v>
          </cell>
          <cell r="AB3" t="str">
            <v>10000000</v>
          </cell>
          <cell r="AC3" t="str">
            <v>0</v>
          </cell>
          <cell r="AD3" t="str">
            <v>0</v>
          </cell>
          <cell r="AE3" t="str">
            <v>否.N</v>
          </cell>
          <cell r="AF3" t="str">
            <v>N</v>
          </cell>
          <cell r="AG3" t="str">
            <v>235553.3256</v>
          </cell>
          <cell r="AH3" t="str">
            <v>0</v>
          </cell>
          <cell r="AI3" t="str">
            <v>N</v>
          </cell>
          <cell r="AJ3" t="str">
            <v/>
          </cell>
          <cell r="AK3" t="str">
            <v/>
          </cell>
          <cell r="AL3" t="str">
            <v>0</v>
          </cell>
          <cell r="AM3" t="str">
            <v>0</v>
          </cell>
          <cell r="AN3" t="str">
            <v>14500000</v>
          </cell>
          <cell r="AO3" t="str">
            <v>中长期.L087002</v>
          </cell>
          <cell r="AP3" t="str">
            <v>Z005001001</v>
          </cell>
          <cell r="AQ3" t="str">
            <v>非绿色融资.G114004</v>
          </cell>
          <cell r="AR3" t="str">
            <v>固定调整方式.0</v>
          </cell>
          <cell r="AS3" t="str">
            <v>议价利率依据.00</v>
          </cell>
          <cell r="AT3" t="str">
            <v>中长期贷款12至36月.B3</v>
          </cell>
          <cell r="AU3" t="str">
            <v>+3.1</v>
          </cell>
          <cell r="AV3" t="str">
            <v>房产土地抵押.G117001</v>
          </cell>
          <cell r="AW3" t="str">
            <v>20240529</v>
          </cell>
          <cell r="AX3" t="str">
            <v>20270205</v>
          </cell>
          <cell r="AY3" t="str">
            <v>10000000</v>
          </cell>
          <cell r="AZ3" t="str">
            <v>10000000</v>
          </cell>
          <cell r="BA3" t="str">
            <v>F033231</v>
          </cell>
          <cell r="BB3" t="str">
            <v>张达飞</v>
          </cell>
          <cell r="BC3" t="str">
            <v>320625032</v>
          </cell>
          <cell r="BD3" t="str">
            <v>江苏海门农村商业银行城中支行</v>
          </cell>
        </row>
        <row r="4">
          <cell r="D4" t="str">
            <v>南通市研通模塑科技有限公司</v>
          </cell>
          <cell r="E4" t="str">
            <v>0</v>
          </cell>
          <cell r="F4" t="str">
            <v>BC064202405310002104</v>
          </cell>
          <cell r="G4">
            <v>45443</v>
          </cell>
          <cell r="H4">
            <v>46528</v>
          </cell>
          <cell r="I4">
            <v>10000000</v>
          </cell>
          <cell r="J4" t="str">
            <v>10000000</v>
          </cell>
          <cell r="K4">
            <v>10000000</v>
          </cell>
          <cell r="L4">
            <v>1000</v>
          </cell>
          <cell r="M4" t="str">
            <v>3.4</v>
          </cell>
          <cell r="N4">
            <v>3400</v>
          </cell>
          <cell r="O4">
            <v>1000</v>
          </cell>
          <cell r="P4" t="str">
            <v>中期流动资金贷款</v>
          </cell>
          <cell r="Q4" t="str">
            <v>91320684MACKMNKR83</v>
          </cell>
          <cell r="R4" t="str">
            <v>MACKMNKR-8</v>
          </cell>
          <cell r="S4" t="str">
            <v>小型企业.C049003</v>
          </cell>
          <cell r="T4" t="str">
            <v>购模具钢等用于经营</v>
          </cell>
          <cell r="U4" t="str">
            <v>流动资金贷款.L074002001</v>
          </cell>
          <cell r="V4" t="str">
            <v>正常.L016001</v>
          </cell>
          <cell r="W4" t="str">
            <v>保证-公司保证</v>
          </cell>
          <cell r="X4" t="str">
            <v>房地产抵押贷款.L040002001</v>
          </cell>
          <cell r="Y4" t="str">
            <v>0</v>
          </cell>
          <cell r="Z4" t="str">
            <v>0</v>
          </cell>
          <cell r="AA4" t="str">
            <v>3.4</v>
          </cell>
          <cell r="AB4" t="str">
            <v>10000000</v>
          </cell>
          <cell r="AC4" t="str">
            <v>0</v>
          </cell>
          <cell r="AD4" t="str">
            <v>0</v>
          </cell>
          <cell r="AE4" t="str">
            <v>否.N</v>
          </cell>
          <cell r="AF4" t="str">
            <v>N</v>
          </cell>
          <cell r="AG4" t="str">
            <v>235553.3256</v>
          </cell>
          <cell r="AH4" t="str">
            <v>0</v>
          </cell>
          <cell r="AI4" t="str">
            <v>N</v>
          </cell>
          <cell r="AJ4" t="str">
            <v/>
          </cell>
          <cell r="AK4" t="str">
            <v/>
          </cell>
          <cell r="AL4" t="str">
            <v>0</v>
          </cell>
          <cell r="AM4" t="str">
            <v>0</v>
          </cell>
          <cell r="AN4" t="str">
            <v>15000000</v>
          </cell>
          <cell r="AO4" t="str">
            <v>中长期.L087002</v>
          </cell>
          <cell r="AP4" t="str">
            <v>Z005001001</v>
          </cell>
          <cell r="AQ4" t="str">
            <v>非绿色融资.G114004</v>
          </cell>
          <cell r="AR4" t="str">
            <v>固定调整方式.0</v>
          </cell>
          <cell r="AS4" t="str">
            <v>议价利率依据.00</v>
          </cell>
          <cell r="AT4" t="str">
            <v>中长期贷款12至36月.B3</v>
          </cell>
          <cell r="AU4" t="str">
            <v>+3.4</v>
          </cell>
          <cell r="AV4" t="str">
            <v>房产土地抵押.G117001</v>
          </cell>
          <cell r="AW4" t="str">
            <v>20240531</v>
          </cell>
          <cell r="AX4" t="str">
            <v>20270521</v>
          </cell>
          <cell r="AY4" t="str">
            <v>10000000</v>
          </cell>
          <cell r="AZ4" t="str">
            <v>10000000</v>
          </cell>
          <cell r="BA4" t="str">
            <v>F030175</v>
          </cell>
          <cell r="BB4" t="str">
            <v>施勇</v>
          </cell>
          <cell r="BC4" t="str">
            <v>320625001</v>
          </cell>
          <cell r="BD4" t="str">
            <v>江苏海门农村商业银行营业部</v>
          </cell>
        </row>
        <row r="5">
          <cell r="D5" t="str">
            <v>南通叠石桥文化传媒有限公司</v>
          </cell>
          <cell r="E5" t="str">
            <v>4</v>
          </cell>
          <cell r="F5" t="str">
            <v>BC064202405300003001</v>
          </cell>
          <cell r="G5">
            <v>45442</v>
          </cell>
          <cell r="H5">
            <v>46529</v>
          </cell>
          <cell r="I5">
            <v>10000000</v>
          </cell>
          <cell r="J5" t="str">
            <v>10000000</v>
          </cell>
          <cell r="K5">
            <v>10000000</v>
          </cell>
          <cell r="L5">
            <v>1000</v>
          </cell>
          <cell r="M5" t="str">
            <v>4.8</v>
          </cell>
          <cell r="N5">
            <v>4800</v>
          </cell>
          <cell r="O5">
            <v>1000</v>
          </cell>
          <cell r="P5" t="str">
            <v>中期流动资金贷款</v>
          </cell>
          <cell r="Q5" t="str">
            <v>9132068469257133X0</v>
          </cell>
          <cell r="R5" t="str">
            <v>69257133-X</v>
          </cell>
          <cell r="S5" t="str">
            <v>微型企业.C049004</v>
          </cell>
          <cell r="T5" t="str">
            <v>购PVC板、亚克力板、喷布等用于生产经营</v>
          </cell>
          <cell r="U5" t="str">
            <v>流动资金贷款.L074002001</v>
          </cell>
          <cell r="V5" t="str">
            <v>正常.L016001</v>
          </cell>
          <cell r="W5" t="str">
            <v>保证-公司保证</v>
          </cell>
          <cell r="X5" t="str">
            <v>其他保证贷款.L040003002</v>
          </cell>
          <cell r="Y5" t="str">
            <v>0</v>
          </cell>
          <cell r="Z5" t="str">
            <v>0</v>
          </cell>
          <cell r="AA5" t="str">
            <v>4.8</v>
          </cell>
          <cell r="AB5" t="str">
            <v>10000000</v>
          </cell>
          <cell r="AC5" t="str">
            <v>0</v>
          </cell>
          <cell r="AD5" t="str">
            <v>0</v>
          </cell>
          <cell r="AE5" t="str">
            <v>否.N</v>
          </cell>
          <cell r="AF5" t="str">
            <v>N</v>
          </cell>
          <cell r="AG5" t="str">
            <v>235553.3256</v>
          </cell>
          <cell r="AH5" t="str">
            <v>0</v>
          </cell>
          <cell r="AI5" t="str">
            <v>N</v>
          </cell>
          <cell r="AJ5" t="str">
            <v/>
          </cell>
          <cell r="AK5" t="str">
            <v/>
          </cell>
          <cell r="AL5" t="str">
            <v>0</v>
          </cell>
          <cell r="AM5" t="str">
            <v>0</v>
          </cell>
          <cell r="AN5" t="str">
            <v>10000000</v>
          </cell>
          <cell r="AO5" t="str">
            <v>中长期.L087002</v>
          </cell>
          <cell r="AP5" t="str">
            <v>Z005001002</v>
          </cell>
          <cell r="AQ5" t="str">
            <v>非绿色融资.G114004</v>
          </cell>
          <cell r="AR5" t="str">
            <v>固定调整方式.0</v>
          </cell>
          <cell r="AS5" t="str">
            <v>议价利率依据.00</v>
          </cell>
          <cell r="AT5" t="str">
            <v>中长期贷款12至36月.B3</v>
          </cell>
          <cell r="AU5" t="str">
            <v>+4.8</v>
          </cell>
          <cell r="AV5" t="str">
            <v>国有企业保证.G117004</v>
          </cell>
          <cell r="AW5" t="str">
            <v>20240530</v>
          </cell>
          <cell r="AX5" t="str">
            <v>20270522</v>
          </cell>
          <cell r="AY5" t="str">
            <v>10000000</v>
          </cell>
          <cell r="AZ5" t="str">
            <v>10000000</v>
          </cell>
          <cell r="BA5" t="str">
            <v>F030189</v>
          </cell>
          <cell r="BB5" t="str">
            <v>施炜松</v>
          </cell>
          <cell r="BC5" t="str">
            <v>320625912</v>
          </cell>
          <cell r="BD5" t="str">
            <v>江苏海门农村商业银行公司金融部</v>
          </cell>
        </row>
        <row r="6">
          <cell r="D6" t="str">
            <v>南通神马纺织有限公司</v>
          </cell>
          <cell r="E6" t="e">
            <v>#N/A</v>
          </cell>
          <cell r="F6" t="str">
            <v>BC064202405160000904</v>
          </cell>
          <cell r="G6">
            <v>45428</v>
          </cell>
          <cell r="H6">
            <v>46486</v>
          </cell>
          <cell r="I6">
            <v>10000000</v>
          </cell>
          <cell r="J6" t="str">
            <v>10000000</v>
          </cell>
          <cell r="K6">
            <v>10000000</v>
          </cell>
          <cell r="L6">
            <v>1000</v>
          </cell>
          <cell r="M6" t="str">
            <v>3.85</v>
          </cell>
          <cell r="N6">
            <v>3850</v>
          </cell>
          <cell r="O6">
            <v>1000</v>
          </cell>
          <cell r="P6" t="str">
            <v>中期流动资金贷款</v>
          </cell>
          <cell r="Q6" t="str">
            <v>91320612745558869Y</v>
          </cell>
          <cell r="R6" t="str">
            <v>74555886-9</v>
          </cell>
          <cell r="S6" t="str">
            <v>小型企业.C049003</v>
          </cell>
          <cell r="T6" t="str">
            <v>归还仁信转贷资金</v>
          </cell>
          <cell r="U6" t="str">
            <v>流动资金贷款.L074002001</v>
          </cell>
          <cell r="V6" t="str">
            <v>正常.L016001</v>
          </cell>
          <cell r="W6" t="str">
            <v>抵押-其他房地产</v>
          </cell>
          <cell r="X6" t="str">
            <v>房地产抵押贷款.L040002001</v>
          </cell>
          <cell r="Y6" t="str">
            <v>0</v>
          </cell>
          <cell r="Z6" t="str">
            <v>0</v>
          </cell>
          <cell r="AA6" t="str">
            <v>3.85</v>
          </cell>
          <cell r="AB6" t="str">
            <v>10000000</v>
          </cell>
          <cell r="AC6" t="str">
            <v>0</v>
          </cell>
          <cell r="AD6" t="str">
            <v>0</v>
          </cell>
          <cell r="AE6" t="str">
            <v>否.N</v>
          </cell>
          <cell r="AF6" t="str">
            <v>N</v>
          </cell>
          <cell r="AG6" t="str">
            <v>235553.3256</v>
          </cell>
          <cell r="AH6" t="str">
            <v>0</v>
          </cell>
          <cell r="AI6" t="str">
            <v>N</v>
          </cell>
          <cell r="AJ6" t="str">
            <v/>
          </cell>
          <cell r="AK6" t="str">
            <v/>
          </cell>
          <cell r="AL6" t="str">
            <v>0</v>
          </cell>
          <cell r="AM6" t="str">
            <v>0</v>
          </cell>
          <cell r="AN6" t="str">
            <v>10000000</v>
          </cell>
          <cell r="AO6" t="str">
            <v>中长期.L087002</v>
          </cell>
          <cell r="AP6" t="str">
            <v>Z005001001</v>
          </cell>
          <cell r="AQ6" t="str">
            <v>非绿色融资.G114004</v>
          </cell>
          <cell r="AR6" t="str">
            <v>固定调整方式.0</v>
          </cell>
          <cell r="AS6" t="str">
            <v>议价利率依据.00</v>
          </cell>
          <cell r="AT6" t="str">
            <v>中长期贷款12至36月.B3</v>
          </cell>
          <cell r="AU6" t="str">
            <v>+3.85</v>
          </cell>
          <cell r="AV6" t="str">
            <v>房产土地抵押.G117001</v>
          </cell>
          <cell r="AW6" t="str">
            <v>20240516</v>
          </cell>
          <cell r="AX6" t="str">
            <v>20270409</v>
          </cell>
          <cell r="AY6" t="str">
            <v>10000000</v>
          </cell>
          <cell r="AZ6" t="str">
            <v>10000000</v>
          </cell>
          <cell r="BA6" t="str">
            <v>2393024</v>
          </cell>
          <cell r="BB6" t="str">
            <v>黄剑涛</v>
          </cell>
          <cell r="BC6" t="str">
            <v>320625031</v>
          </cell>
          <cell r="BD6" t="str">
            <v>江苏海门农村商业银行家纺城支行</v>
          </cell>
        </row>
        <row r="7">
          <cell r="D7" t="str">
            <v>南通永诚惠海建设工程有限公司</v>
          </cell>
          <cell r="E7" t="e">
            <v>#N/A</v>
          </cell>
          <cell r="F7" t="str">
            <v>BC064202405130001501</v>
          </cell>
          <cell r="G7">
            <v>45426</v>
          </cell>
          <cell r="H7">
            <v>45789</v>
          </cell>
          <cell r="I7">
            <v>10000000</v>
          </cell>
          <cell r="J7" t="str">
            <v>10000000</v>
          </cell>
          <cell r="K7">
            <v>10000000</v>
          </cell>
          <cell r="L7">
            <v>1000</v>
          </cell>
          <cell r="M7" t="str">
            <v>5</v>
          </cell>
          <cell r="N7">
            <v>5000</v>
          </cell>
          <cell r="O7">
            <v>1000</v>
          </cell>
          <cell r="P7" t="str">
            <v>短期流动资金贷款</v>
          </cell>
          <cell r="Q7" t="str">
            <v>91320684788892410N</v>
          </cell>
          <cell r="R7" t="str">
            <v>78889241-0</v>
          </cell>
          <cell r="S7" t="str">
            <v>中型企业.C049002</v>
          </cell>
          <cell r="T7" t="str">
            <v>购玄武岩等</v>
          </cell>
          <cell r="U7" t="str">
            <v>流动资金贷款.L074002001</v>
          </cell>
          <cell r="V7" t="str">
            <v>正常.L016001</v>
          </cell>
          <cell r="W7" t="str">
            <v>保证-公司保证</v>
          </cell>
          <cell r="X7" t="str">
            <v>其他保证贷款.L040003002</v>
          </cell>
          <cell r="Y7" t="str">
            <v>0</v>
          </cell>
          <cell r="Z7" t="str">
            <v>0</v>
          </cell>
          <cell r="AA7" t="str">
            <v>5</v>
          </cell>
          <cell r="AB7" t="str">
            <v>10000000</v>
          </cell>
          <cell r="AC7" t="str">
            <v>0</v>
          </cell>
          <cell r="AD7" t="str">
            <v>0</v>
          </cell>
          <cell r="AE7" t="str">
            <v>否.N</v>
          </cell>
          <cell r="AF7" t="str">
            <v>N</v>
          </cell>
          <cell r="AG7" t="str">
            <v>235553.3256</v>
          </cell>
          <cell r="AH7" t="str">
            <v>0</v>
          </cell>
          <cell r="AI7" t="str">
            <v>N</v>
          </cell>
          <cell r="AJ7" t="str">
            <v/>
          </cell>
          <cell r="AK7" t="str">
            <v/>
          </cell>
          <cell r="AL7" t="str">
            <v>0</v>
          </cell>
          <cell r="AM7" t="str">
            <v>0</v>
          </cell>
          <cell r="AN7" t="str">
            <v>10000000</v>
          </cell>
          <cell r="AO7" t="str">
            <v>短期（含一年）.L087001</v>
          </cell>
          <cell r="AP7" t="str">
            <v>Z005001003</v>
          </cell>
          <cell r="AQ7" t="str">
            <v>非绿色融资.G114004</v>
          </cell>
          <cell r="AR7" t="str">
            <v>固定调整方式.0</v>
          </cell>
          <cell r="AS7" t="str">
            <v>议价利率依据.00</v>
          </cell>
          <cell r="AT7" t="str">
            <v>短期贷款6至12月.B2</v>
          </cell>
          <cell r="AU7" t="str">
            <v>+5</v>
          </cell>
          <cell r="AV7" t="str">
            <v>否.N</v>
          </cell>
          <cell r="AW7" t="str">
            <v>20240513</v>
          </cell>
          <cell r="AX7" t="str">
            <v>20250512</v>
          </cell>
          <cell r="AY7" t="str">
            <v>10000000</v>
          </cell>
          <cell r="AZ7" t="str">
            <v>10000000</v>
          </cell>
          <cell r="BA7" t="str">
            <v>F031017</v>
          </cell>
          <cell r="BB7" t="str">
            <v>茅佳敏</v>
          </cell>
          <cell r="BC7" t="str">
            <v>320625010</v>
          </cell>
          <cell r="BD7" t="str">
            <v>江苏海门农村商业银行常乐支行</v>
          </cell>
        </row>
        <row r="8">
          <cell r="D8" t="str">
            <v>南通杰元纺织品有限公司</v>
          </cell>
          <cell r="E8" t="e">
            <v>#N/A</v>
          </cell>
          <cell r="F8" t="str">
            <v>BC064202405310001801</v>
          </cell>
          <cell r="G8">
            <v>45443</v>
          </cell>
          <cell r="H8">
            <v>45769</v>
          </cell>
          <cell r="I8">
            <v>8000000</v>
          </cell>
          <cell r="J8" t="str">
            <v>8000000</v>
          </cell>
          <cell r="K8">
            <v>8000000</v>
          </cell>
          <cell r="L8">
            <v>800</v>
          </cell>
          <cell r="M8" t="str">
            <v>3</v>
          </cell>
          <cell r="N8">
            <v>2400</v>
          </cell>
          <cell r="O8">
            <v>1000</v>
          </cell>
          <cell r="P8" t="str">
            <v>短期流动资金贷款</v>
          </cell>
          <cell r="Q8" t="str">
            <v>9132068477685461XW</v>
          </cell>
          <cell r="R8" t="str">
            <v>77685461-X</v>
          </cell>
          <cell r="S8" t="str">
            <v>小型企业.C049003</v>
          </cell>
          <cell r="T8" t="str">
            <v>购置布料用于生产</v>
          </cell>
          <cell r="U8" t="str">
            <v>流动资金贷款.L074002001</v>
          </cell>
          <cell r="V8" t="str">
            <v>正常.L016001</v>
          </cell>
          <cell r="W8" t="str">
            <v>抵押-其他房地产</v>
          </cell>
          <cell r="X8" t="str">
            <v>房地产抵押贷款.L040002001</v>
          </cell>
          <cell r="Y8" t="str">
            <v>0</v>
          </cell>
          <cell r="Z8" t="str">
            <v>0</v>
          </cell>
          <cell r="AA8" t="str">
            <v>3</v>
          </cell>
          <cell r="AB8" t="str">
            <v>8000000</v>
          </cell>
          <cell r="AC8" t="str">
            <v>0</v>
          </cell>
          <cell r="AD8" t="str">
            <v>0</v>
          </cell>
          <cell r="AE8" t="str">
            <v>否.N</v>
          </cell>
          <cell r="AF8" t="str">
            <v>N</v>
          </cell>
          <cell r="AG8" t="str">
            <v>188442.6605</v>
          </cell>
          <cell r="AH8" t="str">
            <v>0</v>
          </cell>
          <cell r="AI8" t="str">
            <v>N</v>
          </cell>
          <cell r="AJ8" t="str">
            <v/>
          </cell>
          <cell r="AK8" t="str">
            <v/>
          </cell>
          <cell r="AL8" t="str">
            <v>0</v>
          </cell>
          <cell r="AM8" t="str">
            <v>0</v>
          </cell>
          <cell r="AN8" t="str">
            <v>16000000</v>
          </cell>
          <cell r="AO8" t="str">
            <v>短期（含一年）.L087001</v>
          </cell>
          <cell r="AP8" t="str">
            <v>Z005001002</v>
          </cell>
          <cell r="AQ8" t="str">
            <v>非绿色融资.G114004</v>
          </cell>
          <cell r="AR8" t="str">
            <v>固定调整方式.0</v>
          </cell>
          <cell r="AS8" t="str">
            <v>议价利率依据.00</v>
          </cell>
          <cell r="AT8" t="str">
            <v>短期贷款6至12月.B2</v>
          </cell>
          <cell r="AU8" t="str">
            <v>+3</v>
          </cell>
          <cell r="AV8" t="str">
            <v>房产土地抵押.G117001</v>
          </cell>
          <cell r="AW8" t="str">
            <v>20240531</v>
          </cell>
          <cell r="AX8" t="str">
            <v>20250422</v>
          </cell>
          <cell r="AY8" t="str">
            <v>10000000</v>
          </cell>
          <cell r="AZ8" t="str">
            <v>10000000</v>
          </cell>
          <cell r="BA8" t="str">
            <v>F030629</v>
          </cell>
          <cell r="BB8" t="str">
            <v>袁卫东</v>
          </cell>
          <cell r="BC8" t="str">
            <v>320625006</v>
          </cell>
          <cell r="BD8" t="str">
            <v>江苏海门农村商业银行德胜支行</v>
          </cell>
        </row>
        <row r="9">
          <cell r="D9" t="str">
            <v>南通跃进电机制造有限公司</v>
          </cell>
          <cell r="E9" t="e">
            <v>#N/A</v>
          </cell>
          <cell r="F9" t="str">
            <v>BC064202405140000303</v>
          </cell>
          <cell r="G9">
            <v>45426</v>
          </cell>
          <cell r="H9">
            <v>46503</v>
          </cell>
          <cell r="I9">
            <v>7000000</v>
          </cell>
          <cell r="J9" t="str">
            <v>7000000</v>
          </cell>
          <cell r="K9">
            <v>7000000</v>
          </cell>
          <cell r="L9">
            <v>700</v>
          </cell>
          <cell r="M9" t="str">
            <v>3.8</v>
          </cell>
          <cell r="N9">
            <v>2660</v>
          </cell>
          <cell r="O9">
            <v>1000</v>
          </cell>
          <cell r="P9" t="str">
            <v>企惠贷_中长期</v>
          </cell>
          <cell r="Q9" t="str">
            <v>913206845691862410</v>
          </cell>
          <cell r="R9" t="str">
            <v>56918624-1</v>
          </cell>
          <cell r="S9" t="str">
            <v>小型企业.C049003</v>
          </cell>
          <cell r="T9" t="str">
            <v>675万元归还仁信转贷资金、25万元用于购铜丝等加工、销售</v>
          </cell>
          <cell r="U9" t="str">
            <v>流动资金贷款.L074002001</v>
          </cell>
          <cell r="V9" t="str">
            <v>正常.L016001</v>
          </cell>
          <cell r="W9" t="str">
            <v>抵押-其他房地产</v>
          </cell>
          <cell r="X9" t="str">
            <v>房地产抵押贷款.L040002001</v>
          </cell>
          <cell r="Y9" t="str">
            <v>0</v>
          </cell>
          <cell r="Z9" t="str">
            <v>0</v>
          </cell>
          <cell r="AA9" t="str">
            <v>3.8</v>
          </cell>
          <cell r="AB9" t="str">
            <v>7000000</v>
          </cell>
          <cell r="AC9" t="str">
            <v>0</v>
          </cell>
          <cell r="AD9" t="str">
            <v>0</v>
          </cell>
          <cell r="AE9" t="str">
            <v>否.N</v>
          </cell>
          <cell r="AF9" t="str">
            <v>N</v>
          </cell>
          <cell r="AG9" t="str">
            <v>164887.3279</v>
          </cell>
          <cell r="AH9" t="str">
            <v>0</v>
          </cell>
          <cell r="AI9" t="str">
            <v>N</v>
          </cell>
          <cell r="AJ9" t="str">
            <v/>
          </cell>
          <cell r="AK9" t="str">
            <v/>
          </cell>
          <cell r="AL9" t="str">
            <v>0</v>
          </cell>
          <cell r="AM9" t="str">
            <v>0</v>
          </cell>
          <cell r="AN9" t="str">
            <v>16000000</v>
          </cell>
          <cell r="AO9" t="str">
            <v>中长期.L087002</v>
          </cell>
          <cell r="AP9" t="str">
            <v>Z005001002</v>
          </cell>
          <cell r="AQ9" t="str">
            <v>非绿色融资.G114004</v>
          </cell>
          <cell r="AR9" t="str">
            <v>固定调整方式.0</v>
          </cell>
          <cell r="AS9" t="str">
            <v>议价利率依据.00</v>
          </cell>
          <cell r="AT9" t="str">
            <v>中长期贷款12至36月.B3</v>
          </cell>
          <cell r="AU9" t="str">
            <v>+3.8</v>
          </cell>
          <cell r="AV9" t="str">
            <v>房产土地抵押.G117001</v>
          </cell>
          <cell r="AW9" t="str">
            <v>20240514</v>
          </cell>
          <cell r="AX9" t="str">
            <v>20270426</v>
          </cell>
          <cell r="AY9" t="str">
            <v>10000000</v>
          </cell>
          <cell r="AZ9" t="str">
            <v>10000000</v>
          </cell>
          <cell r="BA9" t="str">
            <v>F031103</v>
          </cell>
          <cell r="BB9" t="str">
            <v>吴燕娟</v>
          </cell>
          <cell r="BC9" t="str">
            <v>320625011</v>
          </cell>
          <cell r="BD9" t="str">
            <v>江苏海门农村商业银行麒麟支行</v>
          </cell>
        </row>
        <row r="10">
          <cell r="D10" t="str">
            <v>南通铭威建设工程有限公司</v>
          </cell>
          <cell r="E10" t="str">
            <v>3</v>
          </cell>
          <cell r="F10" t="str">
            <v>BC064202405300001802</v>
          </cell>
          <cell r="G10">
            <v>45443</v>
          </cell>
          <cell r="H10">
            <v>45806</v>
          </cell>
          <cell r="I10">
            <v>3800000</v>
          </cell>
          <cell r="J10" t="str">
            <v>3800000</v>
          </cell>
          <cell r="K10">
            <v>3800000</v>
          </cell>
          <cell r="L10">
            <v>380</v>
          </cell>
          <cell r="M10" t="str">
            <v>4.2</v>
          </cell>
          <cell r="N10">
            <v>1596</v>
          </cell>
          <cell r="O10">
            <v>1000</v>
          </cell>
          <cell r="P10" t="str">
            <v>短期流动资金贷款</v>
          </cell>
          <cell r="Q10" t="str">
            <v>91320684752701862X</v>
          </cell>
          <cell r="R10" t="str">
            <v>75270186-2</v>
          </cell>
          <cell r="S10" t="str">
            <v>小型企业.C049003</v>
          </cell>
          <cell r="T10" t="str">
            <v>购钢材等用于制造</v>
          </cell>
          <cell r="U10" t="str">
            <v>流动资金贷款.L074002001</v>
          </cell>
          <cell r="V10" t="str">
            <v>正常.L016001</v>
          </cell>
          <cell r="W10" t="str">
            <v>保证-自然人保证</v>
          </cell>
          <cell r="X10" t="str">
            <v>其他保证贷款.L040003002</v>
          </cell>
          <cell r="Y10" t="str">
            <v>0</v>
          </cell>
          <cell r="Z10" t="str">
            <v>0</v>
          </cell>
          <cell r="AA10" t="str">
            <v>4.2</v>
          </cell>
          <cell r="AB10" t="str">
            <v>3800000</v>
          </cell>
          <cell r="AC10" t="str">
            <v>0</v>
          </cell>
          <cell r="AD10" t="str">
            <v>0</v>
          </cell>
          <cell r="AE10" t="str">
            <v>否.N</v>
          </cell>
          <cell r="AF10" t="str">
            <v>N</v>
          </cell>
          <cell r="AG10" t="str">
            <v>89510.2637</v>
          </cell>
          <cell r="AH10" t="str">
            <v>0</v>
          </cell>
          <cell r="AI10" t="str">
            <v>N</v>
          </cell>
          <cell r="AJ10" t="str">
            <v/>
          </cell>
          <cell r="AK10" t="str">
            <v/>
          </cell>
          <cell r="AL10" t="str">
            <v>0</v>
          </cell>
          <cell r="AM10" t="str">
            <v>0</v>
          </cell>
          <cell r="AN10" t="str">
            <v>10000000</v>
          </cell>
          <cell r="AO10" t="str">
            <v>短期（含一年）.L087001</v>
          </cell>
          <cell r="AP10" t="str">
            <v>Z005001001</v>
          </cell>
          <cell r="AQ10" t="str">
            <v>非绿色融资.G114004</v>
          </cell>
          <cell r="AR10" t="str">
            <v>固定调整方式.0</v>
          </cell>
          <cell r="AS10" t="str">
            <v>议价利率依据.00</v>
          </cell>
          <cell r="AT10" t="str">
            <v>短期贷款6至12月.B2</v>
          </cell>
          <cell r="AU10" t="str">
            <v>+4.2</v>
          </cell>
          <cell r="AV10" t="str">
            <v>否.N</v>
          </cell>
          <cell r="AW10" t="str">
            <v>20240530</v>
          </cell>
          <cell r="AX10" t="str">
            <v>20250529</v>
          </cell>
          <cell r="AY10" t="str">
            <v>10000000</v>
          </cell>
          <cell r="AZ10" t="str">
            <v>10000000</v>
          </cell>
          <cell r="BA10" t="str">
            <v>F032923</v>
          </cell>
          <cell r="BB10" t="str">
            <v>包国军</v>
          </cell>
          <cell r="BC10" t="str">
            <v>320625029</v>
          </cell>
          <cell r="BD10" t="str">
            <v>江苏海门农村商业银行刘浩支行</v>
          </cell>
        </row>
        <row r="11">
          <cell r="D11" t="str">
            <v>南通跃进电机制造有限公司</v>
          </cell>
          <cell r="E11" t="e">
            <v>#N/A</v>
          </cell>
          <cell r="F11" t="str">
            <v>BC064202405140000302</v>
          </cell>
          <cell r="G11">
            <v>45426</v>
          </cell>
          <cell r="H11">
            <v>45772</v>
          </cell>
          <cell r="I11">
            <v>3000000</v>
          </cell>
          <cell r="J11" t="str">
            <v>3000000</v>
          </cell>
          <cell r="K11">
            <v>3000000</v>
          </cell>
          <cell r="L11">
            <v>300</v>
          </cell>
          <cell r="M11" t="str">
            <v>4.5</v>
          </cell>
          <cell r="N11">
            <v>1350</v>
          </cell>
          <cell r="O11">
            <v>1000</v>
          </cell>
          <cell r="P11" t="str">
            <v>普惠信誉贷_对公</v>
          </cell>
          <cell r="Q11" t="str">
            <v>913206845691862410</v>
          </cell>
          <cell r="R11" t="str">
            <v>56918624-1</v>
          </cell>
          <cell r="S11" t="str">
            <v>小型企业.C049003</v>
          </cell>
          <cell r="T11" t="str">
            <v>归还仁信转贷资金</v>
          </cell>
          <cell r="U11" t="str">
            <v>流动资金贷款.L074002001</v>
          </cell>
          <cell r="V11" t="str">
            <v>正常.L016001</v>
          </cell>
          <cell r="W11" t="str">
            <v>信用/免担保</v>
          </cell>
          <cell r="X11" t="str">
            <v>信用/免担保贷款.L040004</v>
          </cell>
          <cell r="Y11" t="str">
            <v>0</v>
          </cell>
          <cell r="Z11" t="str">
            <v>0</v>
          </cell>
          <cell r="AA11" t="str">
            <v>4.5</v>
          </cell>
          <cell r="AB11" t="str">
            <v>3000000</v>
          </cell>
          <cell r="AC11" t="str">
            <v>0</v>
          </cell>
          <cell r="AD11" t="str">
            <v>0</v>
          </cell>
          <cell r="AE11" t="str">
            <v>否.N</v>
          </cell>
          <cell r="AF11" t="str">
            <v>N</v>
          </cell>
          <cell r="AG11" t="str">
            <v>70665.9977</v>
          </cell>
          <cell r="AH11" t="str">
            <v>0</v>
          </cell>
          <cell r="AI11" t="str">
            <v>N</v>
          </cell>
          <cell r="AJ11" t="str">
            <v/>
          </cell>
          <cell r="AK11" t="str">
            <v/>
          </cell>
          <cell r="AL11" t="str">
            <v>0</v>
          </cell>
          <cell r="AM11" t="str">
            <v>0</v>
          </cell>
          <cell r="AN11" t="str">
            <v>16000000</v>
          </cell>
          <cell r="AO11" t="str">
            <v>短期（含一年）.L087001</v>
          </cell>
          <cell r="AP11" t="str">
            <v>Z005001001</v>
          </cell>
          <cell r="AQ11" t="str">
            <v>非绿色融资.G114004</v>
          </cell>
          <cell r="AR11" t="str">
            <v>固定调整方式.0</v>
          </cell>
          <cell r="AS11" t="str">
            <v>议价利率依据.00</v>
          </cell>
          <cell r="AT11" t="str">
            <v>短期贷款6至12月.B2</v>
          </cell>
          <cell r="AU11" t="str">
            <v>+4.5</v>
          </cell>
          <cell r="AV11" t="str">
            <v>否.N</v>
          </cell>
          <cell r="AW11" t="str">
            <v>20240514</v>
          </cell>
          <cell r="AX11" t="str">
            <v>20250425</v>
          </cell>
          <cell r="AY11" t="str">
            <v>10000000</v>
          </cell>
          <cell r="AZ11" t="str">
            <v>10000000</v>
          </cell>
          <cell r="BA11" t="str">
            <v>F031103</v>
          </cell>
          <cell r="BB11" t="str">
            <v>吴燕娟</v>
          </cell>
          <cell r="BC11" t="str">
            <v>320625011</v>
          </cell>
          <cell r="BD11" t="str">
            <v>江苏海门农村商业银行麒麟支行</v>
          </cell>
        </row>
        <row r="12">
          <cell r="D12" t="str">
            <v>南通铭威建设工程有限公司</v>
          </cell>
          <cell r="E12" t="str">
            <v>3</v>
          </cell>
          <cell r="F12" t="str">
            <v>BC064202405060001501</v>
          </cell>
          <cell r="G12">
            <v>45418</v>
          </cell>
          <cell r="H12">
            <v>46497</v>
          </cell>
          <cell r="I12">
            <v>2240000</v>
          </cell>
          <cell r="J12" t="str">
            <v>2240000</v>
          </cell>
          <cell r="K12">
            <v>2240000</v>
          </cell>
          <cell r="L12">
            <v>224</v>
          </cell>
          <cell r="M12" t="str">
            <v>3.65</v>
          </cell>
          <cell r="N12">
            <v>817.6</v>
          </cell>
          <cell r="O12">
            <v>1000</v>
          </cell>
          <cell r="P12" t="str">
            <v>中期流动资金贷款</v>
          </cell>
          <cell r="Q12" t="str">
            <v>91320684752701862X</v>
          </cell>
          <cell r="R12" t="str">
            <v>75270186-2</v>
          </cell>
          <cell r="S12" t="str">
            <v>小型企业.C049003</v>
          </cell>
          <cell r="T12" t="str">
            <v>归还仁信转贷资金</v>
          </cell>
          <cell r="U12" t="str">
            <v>流动资金贷款.L074002001</v>
          </cell>
          <cell r="V12" t="str">
            <v>正常.L016001</v>
          </cell>
          <cell r="W12" t="str">
            <v>抵押-住宅房</v>
          </cell>
          <cell r="X12" t="str">
            <v>房地产抵押贷款.L040002001</v>
          </cell>
          <cell r="Y12" t="str">
            <v>0</v>
          </cell>
          <cell r="Z12" t="str">
            <v>0</v>
          </cell>
          <cell r="AA12" t="str">
            <v>3.65</v>
          </cell>
          <cell r="AB12" t="str">
            <v>2240000</v>
          </cell>
          <cell r="AC12" t="str">
            <v>0</v>
          </cell>
          <cell r="AD12" t="str">
            <v>0</v>
          </cell>
          <cell r="AE12" t="str">
            <v>否.N</v>
          </cell>
          <cell r="AF12" t="str">
            <v>N</v>
          </cell>
          <cell r="AG12" t="str">
            <v>52763.9449</v>
          </cell>
          <cell r="AH12" t="str">
            <v>0</v>
          </cell>
          <cell r="AI12" t="str">
            <v>N</v>
          </cell>
          <cell r="AJ12" t="str">
            <v/>
          </cell>
          <cell r="AK12" t="str">
            <v/>
          </cell>
          <cell r="AL12" t="str">
            <v>0</v>
          </cell>
          <cell r="AM12" t="str">
            <v>0</v>
          </cell>
          <cell r="AN12" t="str">
            <v>10000000</v>
          </cell>
          <cell r="AO12" t="str">
            <v>中长期.L087002</v>
          </cell>
          <cell r="AP12" t="str">
            <v>Z005001001</v>
          </cell>
          <cell r="AQ12" t="str">
            <v>非绿色融资.G114004</v>
          </cell>
          <cell r="AR12" t="str">
            <v>固定调整方式.0</v>
          </cell>
          <cell r="AS12" t="str">
            <v>议价利率依据.00</v>
          </cell>
          <cell r="AT12" t="str">
            <v>中长期贷款12至36月.B3</v>
          </cell>
          <cell r="AU12" t="str">
            <v>+3.65</v>
          </cell>
          <cell r="AV12" t="str">
            <v>房产土地抵押.G117001</v>
          </cell>
          <cell r="AW12" t="str">
            <v>20240506</v>
          </cell>
          <cell r="AX12" t="str">
            <v>20270420</v>
          </cell>
          <cell r="AY12" t="str">
            <v>10000000</v>
          </cell>
          <cell r="AZ12" t="str">
            <v>10000000</v>
          </cell>
          <cell r="BA12" t="str">
            <v>F032923</v>
          </cell>
          <cell r="BB12" t="str">
            <v>包国军</v>
          </cell>
          <cell r="BC12" t="str">
            <v>320625029</v>
          </cell>
          <cell r="BD12" t="str">
            <v>江苏海门农村商业银行刘浩支行</v>
          </cell>
        </row>
        <row r="13">
          <cell r="D13" t="str">
            <v>江苏宇之玥机械科技有限公司</v>
          </cell>
          <cell r="E13" t="e">
            <v>#N/A</v>
          </cell>
          <cell r="F13" t="str">
            <v>BC064202404290000304</v>
          </cell>
          <cell r="G13">
            <v>45428</v>
          </cell>
          <cell r="H13">
            <v>45753</v>
          </cell>
          <cell r="I13">
            <v>921150</v>
          </cell>
          <cell r="J13" t="str">
            <v>921150</v>
          </cell>
          <cell r="K13">
            <v>921150</v>
          </cell>
          <cell r="L13">
            <v>92.114999999999995</v>
          </cell>
          <cell r="M13" t="str">
            <v>4</v>
          </cell>
          <cell r="N13">
            <v>368.46</v>
          </cell>
          <cell r="O13">
            <v>970.64499999999998</v>
          </cell>
          <cell r="P13" t="str">
            <v>其他固定资产贷款</v>
          </cell>
          <cell r="Q13" t="str">
            <v>91320684MA239LGW33</v>
          </cell>
          <cell r="R13" t="str">
            <v>MA239LGW-3</v>
          </cell>
          <cell r="S13" t="str">
            <v>微型企业.C049004</v>
          </cell>
          <cell r="T13" t="str">
            <v>购机器设备</v>
          </cell>
          <cell r="U13" t="str">
            <v>固定资产贷款.L074002002</v>
          </cell>
          <cell r="V13" t="str">
            <v>正常.L016001</v>
          </cell>
          <cell r="W13" t="str">
            <v>保证-担保公司保证</v>
          </cell>
          <cell r="X13" t="str">
            <v>其他保证贷款.L040003002</v>
          </cell>
          <cell r="Y13" t="str">
            <v>0</v>
          </cell>
          <cell r="Z13" t="str">
            <v>0</v>
          </cell>
          <cell r="AA13" t="str">
            <v>4</v>
          </cell>
          <cell r="AB13" t="str">
            <v>921150</v>
          </cell>
          <cell r="AC13" t="str">
            <v>0</v>
          </cell>
          <cell r="AD13" t="str">
            <v>0</v>
          </cell>
          <cell r="AE13" t="str">
            <v>否.N</v>
          </cell>
          <cell r="AF13" t="str">
            <v>N</v>
          </cell>
          <cell r="AG13" t="str">
            <v>21697.9946</v>
          </cell>
          <cell r="AH13" t="str">
            <v>0</v>
          </cell>
          <cell r="AI13" t="str">
            <v>N</v>
          </cell>
          <cell r="AJ13" t="str">
            <v/>
          </cell>
          <cell r="AK13" t="str">
            <v/>
          </cell>
          <cell r="AL13" t="str">
            <v>0</v>
          </cell>
          <cell r="AM13" t="str">
            <v>0</v>
          </cell>
          <cell r="AN13" t="str">
            <v>11526000</v>
          </cell>
          <cell r="AO13" t="str">
            <v>短期（含一年）.L087001</v>
          </cell>
          <cell r="AP13" t="str">
            <v>Z005001001</v>
          </cell>
          <cell r="AQ13" t="str">
            <v>非绿色融资.G114004</v>
          </cell>
          <cell r="AR13" t="str">
            <v>固定调整方式.0</v>
          </cell>
          <cell r="AS13" t="str">
            <v>议价利率依据.00</v>
          </cell>
          <cell r="AT13" t="str">
            <v>短期贷款6至12月.B2</v>
          </cell>
          <cell r="AU13" t="str">
            <v>+4</v>
          </cell>
          <cell r="AV13" t="str">
            <v>国有或财政性担保公司保证.G117003</v>
          </cell>
          <cell r="AW13" t="str">
            <v>20240429</v>
          </cell>
          <cell r="AX13" t="str">
            <v>20250406</v>
          </cell>
          <cell r="AY13" t="str">
            <v>9706450</v>
          </cell>
          <cell r="AZ13" t="str">
            <v>9706450</v>
          </cell>
          <cell r="BA13" t="str">
            <v>F033020</v>
          </cell>
          <cell r="BB13" t="str">
            <v>朱永波</v>
          </cell>
          <cell r="BC13" t="str">
            <v>320625030</v>
          </cell>
          <cell r="BD13" t="str">
            <v>江苏海门农村商业银行东兴支行</v>
          </cell>
        </row>
        <row r="14">
          <cell r="D14" t="str">
            <v>江苏宇之玥机械科技有限公司</v>
          </cell>
          <cell r="E14" t="e">
            <v>#N/A</v>
          </cell>
          <cell r="F14" t="str">
            <v>BC064202404290000304</v>
          </cell>
          <cell r="G14">
            <v>45419</v>
          </cell>
          <cell r="H14">
            <v>45753</v>
          </cell>
          <cell r="I14">
            <v>297000</v>
          </cell>
          <cell r="J14" t="str">
            <v>297000</v>
          </cell>
          <cell r="K14">
            <v>297000</v>
          </cell>
          <cell r="L14">
            <v>29.7</v>
          </cell>
          <cell r="M14" t="str">
            <v>4</v>
          </cell>
          <cell r="N14">
            <v>118.8</v>
          </cell>
          <cell r="O14">
            <v>970.64499999999998</v>
          </cell>
          <cell r="P14" t="str">
            <v>其他固定资产贷款</v>
          </cell>
          <cell r="Q14" t="str">
            <v>91320684MA239LGW33</v>
          </cell>
          <cell r="R14" t="str">
            <v>MA239LGW-3</v>
          </cell>
          <cell r="S14" t="str">
            <v>微型企业.C049004</v>
          </cell>
          <cell r="T14" t="str">
            <v>购机器设备</v>
          </cell>
          <cell r="U14" t="str">
            <v>固定资产贷款.L074002002</v>
          </cell>
          <cell r="V14" t="str">
            <v>正常.L016001</v>
          </cell>
          <cell r="W14" t="str">
            <v>保证-担保公司保证</v>
          </cell>
          <cell r="X14" t="str">
            <v>其他保证贷款.L040003002</v>
          </cell>
          <cell r="Y14" t="str">
            <v>0</v>
          </cell>
          <cell r="Z14" t="str">
            <v>0</v>
          </cell>
          <cell r="AA14" t="str">
            <v>4</v>
          </cell>
          <cell r="AB14" t="str">
            <v>297000</v>
          </cell>
          <cell r="AC14" t="str">
            <v>0</v>
          </cell>
          <cell r="AD14" t="str">
            <v>0</v>
          </cell>
          <cell r="AE14" t="str">
            <v>否.N</v>
          </cell>
          <cell r="AF14" t="str">
            <v>N</v>
          </cell>
          <cell r="AG14" t="str">
            <v>6995.9338</v>
          </cell>
          <cell r="AH14" t="str">
            <v>0</v>
          </cell>
          <cell r="AI14" t="str">
            <v>N</v>
          </cell>
          <cell r="AJ14" t="str">
            <v/>
          </cell>
          <cell r="AK14" t="str">
            <v/>
          </cell>
          <cell r="AL14" t="str">
            <v>0</v>
          </cell>
          <cell r="AM14" t="str">
            <v>0</v>
          </cell>
          <cell r="AN14" t="str">
            <v>11526000</v>
          </cell>
          <cell r="AO14" t="str">
            <v>短期（含一年）.L087001</v>
          </cell>
          <cell r="AP14" t="str">
            <v>Z005001001</v>
          </cell>
          <cell r="AQ14" t="str">
            <v>非绿色融资.G114004</v>
          </cell>
          <cell r="AR14" t="str">
            <v>固定调整方式.0</v>
          </cell>
          <cell r="AS14" t="str">
            <v>议价利率依据.00</v>
          </cell>
          <cell r="AT14" t="str">
            <v>短期贷款6至12月.B2</v>
          </cell>
          <cell r="AU14" t="str">
            <v>+4</v>
          </cell>
          <cell r="AV14" t="str">
            <v>否.N</v>
          </cell>
          <cell r="AW14" t="str">
            <v>20240429</v>
          </cell>
          <cell r="AX14" t="str">
            <v>20250406</v>
          </cell>
          <cell r="AY14" t="str">
            <v>9706450</v>
          </cell>
          <cell r="AZ14" t="str">
            <v>9706450</v>
          </cell>
          <cell r="BA14" t="str">
            <v>F033020</v>
          </cell>
          <cell r="BB14" t="str">
            <v>朱永波</v>
          </cell>
          <cell r="BC14" t="str">
            <v>320625030</v>
          </cell>
          <cell r="BD14" t="str">
            <v>江苏海门农村商业银行东兴支行</v>
          </cell>
        </row>
        <row r="15">
          <cell r="D15" t="str">
            <v>南通市旭达轨道交通科技有限公司</v>
          </cell>
          <cell r="E15" t="e">
            <v>#N/A</v>
          </cell>
          <cell r="F15" t="str">
            <v>BC064202405210001802</v>
          </cell>
          <cell r="G15">
            <v>45433</v>
          </cell>
          <cell r="H15">
            <v>46500</v>
          </cell>
          <cell r="I15">
            <v>9450000</v>
          </cell>
          <cell r="J15" t="str">
            <v>9450000</v>
          </cell>
          <cell r="K15">
            <v>9450000</v>
          </cell>
          <cell r="L15">
            <v>945</v>
          </cell>
          <cell r="M15" t="str">
            <v>3.85</v>
          </cell>
          <cell r="N15">
            <v>3638.25</v>
          </cell>
          <cell r="O15">
            <v>950</v>
          </cell>
          <cell r="P15" t="str">
            <v>中期流动资金贷款</v>
          </cell>
          <cell r="Q15" t="str">
            <v>91320684MA1N3GLY15</v>
          </cell>
          <cell r="R15" t="str">
            <v>MA1N3GLY-1</v>
          </cell>
          <cell r="S15" t="str">
            <v>小型企业.C049003</v>
          </cell>
          <cell r="T15" t="str">
            <v>945万归还仁信转贷资金，5万购布</v>
          </cell>
          <cell r="U15" t="str">
            <v>流动资金贷款.L074002001</v>
          </cell>
          <cell r="V15" t="str">
            <v>正常.L016001</v>
          </cell>
          <cell r="W15" t="str">
            <v>保证-自然人保证</v>
          </cell>
          <cell r="X15" t="str">
            <v>房地产抵押贷款.L040002001</v>
          </cell>
          <cell r="Y15" t="str">
            <v>0</v>
          </cell>
          <cell r="Z15" t="str">
            <v>0</v>
          </cell>
          <cell r="AA15" t="str">
            <v>3.85</v>
          </cell>
          <cell r="AB15" t="str">
            <v>9450000</v>
          </cell>
          <cell r="AC15" t="str">
            <v>0</v>
          </cell>
          <cell r="AD15" t="str">
            <v>0</v>
          </cell>
          <cell r="AE15" t="str">
            <v>否.N</v>
          </cell>
          <cell r="AF15" t="str">
            <v>N</v>
          </cell>
          <cell r="AG15" t="str">
            <v>222597.8927</v>
          </cell>
          <cell r="AH15" t="str">
            <v>0</v>
          </cell>
          <cell r="AI15" t="str">
            <v>N</v>
          </cell>
          <cell r="AJ15" t="str">
            <v/>
          </cell>
          <cell r="AK15" t="str">
            <v/>
          </cell>
          <cell r="AL15" t="str">
            <v>0</v>
          </cell>
          <cell r="AM15" t="str">
            <v>0</v>
          </cell>
          <cell r="AN15" t="str">
            <v>9500000</v>
          </cell>
          <cell r="AO15" t="str">
            <v>中长期.L087002</v>
          </cell>
          <cell r="AP15" t="str">
            <v>Z005001001</v>
          </cell>
          <cell r="AQ15" t="str">
            <v>非绿色融资.G114004</v>
          </cell>
          <cell r="AR15" t="str">
            <v>固定调整方式.0</v>
          </cell>
          <cell r="AS15" t="str">
            <v>议价利率依据.00</v>
          </cell>
          <cell r="AT15" t="str">
            <v>中长期贷款12至36月.B3</v>
          </cell>
          <cell r="AU15" t="str">
            <v>+3.85</v>
          </cell>
          <cell r="AV15" t="str">
            <v>房产土地抵押.G117001</v>
          </cell>
          <cell r="AW15" t="str">
            <v>20240521</v>
          </cell>
          <cell r="AX15" t="str">
            <v>20270423</v>
          </cell>
          <cell r="AY15" t="str">
            <v>9500000</v>
          </cell>
          <cell r="AZ15" t="str">
            <v>9500000</v>
          </cell>
          <cell r="BA15" t="str">
            <v>F033135</v>
          </cell>
          <cell r="BB15" t="str">
            <v>赵敏杰</v>
          </cell>
          <cell r="BC15" t="str">
            <v>320625031</v>
          </cell>
          <cell r="BD15" t="str">
            <v>江苏海门农村商业银行家纺城支行</v>
          </cell>
        </row>
        <row r="16">
          <cell r="D16" t="str">
            <v>南通市弘达轨道交通配件有限公司</v>
          </cell>
          <cell r="E16" t="e">
            <v>#N/A</v>
          </cell>
          <cell r="F16" t="str">
            <v>BC064202405210000001</v>
          </cell>
          <cell r="G16">
            <v>45433</v>
          </cell>
          <cell r="H16">
            <v>46500</v>
          </cell>
          <cell r="I16">
            <v>9425000</v>
          </cell>
          <cell r="J16" t="str">
            <v>9425000</v>
          </cell>
          <cell r="K16">
            <v>9425000</v>
          </cell>
          <cell r="L16">
            <v>942.5</v>
          </cell>
          <cell r="M16" t="str">
            <v>3.85</v>
          </cell>
          <cell r="N16">
            <v>3628.625</v>
          </cell>
          <cell r="O16">
            <v>950</v>
          </cell>
          <cell r="P16" t="str">
            <v>中期流动资金贷款</v>
          </cell>
          <cell r="Q16" t="str">
            <v>91320684681114192U</v>
          </cell>
          <cell r="R16" t="str">
            <v>68111419-2</v>
          </cell>
          <cell r="S16" t="str">
            <v>小型企业.C049003</v>
          </cell>
          <cell r="T16" t="str">
            <v>942.5万归还仁信转贷资金；7.5万购布</v>
          </cell>
          <cell r="U16" t="str">
            <v>流动资金贷款.L074002001</v>
          </cell>
          <cell r="V16" t="str">
            <v>正常.L016001</v>
          </cell>
          <cell r="W16" t="str">
            <v>抵押-其他房地产</v>
          </cell>
          <cell r="X16" t="str">
            <v>房地产抵押贷款.L040002001</v>
          </cell>
          <cell r="Y16" t="str">
            <v>0</v>
          </cell>
          <cell r="Z16" t="str">
            <v>0</v>
          </cell>
          <cell r="AA16" t="str">
            <v>3.85</v>
          </cell>
          <cell r="AB16" t="str">
            <v>9425000</v>
          </cell>
          <cell r="AC16" t="str">
            <v>0</v>
          </cell>
          <cell r="AD16" t="str">
            <v>0</v>
          </cell>
          <cell r="AE16" t="str">
            <v>否.N</v>
          </cell>
          <cell r="AF16" t="str">
            <v>N</v>
          </cell>
          <cell r="AG16" t="str">
            <v>222009.0094</v>
          </cell>
          <cell r="AH16" t="str">
            <v>0</v>
          </cell>
          <cell r="AI16" t="str">
            <v>N</v>
          </cell>
          <cell r="AJ16" t="str">
            <v/>
          </cell>
          <cell r="AK16" t="str">
            <v/>
          </cell>
          <cell r="AL16" t="str">
            <v>0</v>
          </cell>
          <cell r="AM16" t="str">
            <v>0</v>
          </cell>
          <cell r="AN16" t="str">
            <v>30000000</v>
          </cell>
          <cell r="AO16" t="str">
            <v>中长期.L087002</v>
          </cell>
          <cell r="AP16" t="str">
            <v>Z005001001</v>
          </cell>
          <cell r="AQ16" t="str">
            <v>非绿色融资.G114004</v>
          </cell>
          <cell r="AR16" t="str">
            <v>固定调整方式.0</v>
          </cell>
          <cell r="AS16" t="str">
            <v>议价利率依据.00</v>
          </cell>
          <cell r="AT16" t="str">
            <v>中长期贷款12至36月.B3</v>
          </cell>
          <cell r="AU16" t="str">
            <v>+3.85</v>
          </cell>
          <cell r="AV16" t="str">
            <v>房产土地抵押.G117001</v>
          </cell>
          <cell r="AW16" t="str">
            <v>20240521</v>
          </cell>
          <cell r="AX16" t="str">
            <v>20270423</v>
          </cell>
          <cell r="AY16" t="str">
            <v>9500000</v>
          </cell>
          <cell r="AZ16" t="str">
            <v>9500000</v>
          </cell>
          <cell r="BA16" t="str">
            <v>F033135</v>
          </cell>
          <cell r="BB16" t="str">
            <v>赵敏杰</v>
          </cell>
          <cell r="BC16" t="str">
            <v>320625031</v>
          </cell>
          <cell r="BD16" t="str">
            <v>江苏海门农村商业银行家纺城支行</v>
          </cell>
        </row>
        <row r="17">
          <cell r="D17" t="str">
            <v>海门市东大制衣有限公司</v>
          </cell>
          <cell r="E17" t="e">
            <v>#N/A</v>
          </cell>
          <cell r="F17" t="str">
            <v>BC064202405060002701</v>
          </cell>
          <cell r="G17">
            <v>45419</v>
          </cell>
          <cell r="H17">
            <v>46485</v>
          </cell>
          <cell r="I17">
            <v>850000</v>
          </cell>
          <cell r="J17" t="str">
            <v>850000</v>
          </cell>
          <cell r="K17">
            <v>850000</v>
          </cell>
          <cell r="L17">
            <v>85</v>
          </cell>
          <cell r="M17" t="str">
            <v>4.85</v>
          </cell>
          <cell r="N17">
            <v>412.24999999999994</v>
          </cell>
          <cell r="O17">
            <v>950</v>
          </cell>
          <cell r="P17" t="str">
            <v>企惠贷_中长期</v>
          </cell>
          <cell r="Q17" t="str">
            <v>91320684718556075D</v>
          </cell>
          <cell r="R17" t="str">
            <v>71855607-5</v>
          </cell>
          <cell r="S17" t="str">
            <v>小型企业.C049003</v>
          </cell>
          <cell r="T17" t="str">
            <v>购毛纱等原材料</v>
          </cell>
          <cell r="U17" t="str">
            <v>流动资金贷款.L074002001</v>
          </cell>
          <cell r="V17" t="str">
            <v>正常.L016001</v>
          </cell>
          <cell r="W17" t="str">
            <v>抵押-住宅房</v>
          </cell>
          <cell r="X17" t="str">
            <v>房地产抵押贷款.L040002001</v>
          </cell>
          <cell r="Y17" t="str">
            <v>0</v>
          </cell>
          <cell r="Z17" t="str">
            <v>0</v>
          </cell>
          <cell r="AA17" t="str">
            <v>4.85</v>
          </cell>
          <cell r="AB17" t="str">
            <v>850000</v>
          </cell>
          <cell r="AC17" t="str">
            <v>0</v>
          </cell>
          <cell r="AD17" t="str">
            <v>0</v>
          </cell>
          <cell r="AE17" t="str">
            <v>否.N</v>
          </cell>
          <cell r="AF17" t="str">
            <v>N</v>
          </cell>
          <cell r="AG17" t="str">
            <v>20022.0327</v>
          </cell>
          <cell r="AH17" t="str">
            <v>0</v>
          </cell>
          <cell r="AI17" t="str">
            <v>N</v>
          </cell>
          <cell r="AJ17" t="str">
            <v/>
          </cell>
          <cell r="AK17" t="str">
            <v/>
          </cell>
          <cell r="AL17" t="str">
            <v>0</v>
          </cell>
          <cell r="AM17" t="str">
            <v>0</v>
          </cell>
          <cell r="AN17" t="str">
            <v>9500000</v>
          </cell>
          <cell r="AO17" t="str">
            <v>中长期.L087002</v>
          </cell>
          <cell r="AP17" t="str">
            <v>Z005001002</v>
          </cell>
          <cell r="AQ17" t="str">
            <v>非绿色融资.G114004</v>
          </cell>
          <cell r="AR17" t="str">
            <v>固定调整方式.0</v>
          </cell>
          <cell r="AS17" t="str">
            <v>议价利率依据.00</v>
          </cell>
          <cell r="AT17" t="str">
            <v>中长期贷款12至36月.B3</v>
          </cell>
          <cell r="AU17" t="str">
            <v>+4.85</v>
          </cell>
          <cell r="AV17" t="str">
            <v>房产土地抵押.G117001</v>
          </cell>
          <cell r="AW17" t="str">
            <v>20240430</v>
          </cell>
          <cell r="AX17" t="str">
            <v>20270408</v>
          </cell>
          <cell r="AY17" t="str">
            <v>9500000</v>
          </cell>
          <cell r="AZ17" t="str">
            <v>9500000</v>
          </cell>
          <cell r="BA17" t="str">
            <v>F031524</v>
          </cell>
          <cell r="BB17" t="str">
            <v>黄轶瀚</v>
          </cell>
          <cell r="BC17" t="str">
            <v>320625015</v>
          </cell>
          <cell r="BD17" t="str">
            <v>江苏海门农村商业银行悦来支行</v>
          </cell>
        </row>
        <row r="18">
          <cell r="D18" t="str">
            <v>海门市东大制衣有限公司</v>
          </cell>
          <cell r="E18" t="e">
            <v>#N/A</v>
          </cell>
          <cell r="F18" t="str">
            <v>BC064202405060002702</v>
          </cell>
          <cell r="G18">
            <v>45419</v>
          </cell>
          <cell r="H18">
            <v>46485</v>
          </cell>
          <cell r="I18">
            <v>650000</v>
          </cell>
          <cell r="J18" t="str">
            <v>650000</v>
          </cell>
          <cell r="K18">
            <v>650000</v>
          </cell>
          <cell r="L18">
            <v>65</v>
          </cell>
          <cell r="M18" t="str">
            <v>5.3</v>
          </cell>
          <cell r="N18">
            <v>344.5</v>
          </cell>
          <cell r="O18">
            <v>950</v>
          </cell>
          <cell r="P18" t="str">
            <v>中期流动资金贷款</v>
          </cell>
          <cell r="Q18" t="str">
            <v>91320684718556075D</v>
          </cell>
          <cell r="R18" t="str">
            <v>71855607-5</v>
          </cell>
          <cell r="S18" t="str">
            <v>小型企业.C049003</v>
          </cell>
          <cell r="T18" t="str">
            <v>购毛纱等</v>
          </cell>
          <cell r="U18" t="str">
            <v>流动资金贷款.L074002001</v>
          </cell>
          <cell r="V18" t="str">
            <v>正常.L016001</v>
          </cell>
          <cell r="W18" t="str">
            <v>抵押-住宅房</v>
          </cell>
          <cell r="X18" t="str">
            <v>房地产抵押贷款.L040002001</v>
          </cell>
          <cell r="Y18" t="str">
            <v>0</v>
          </cell>
          <cell r="Z18" t="str">
            <v>0</v>
          </cell>
          <cell r="AA18" t="str">
            <v>5.3</v>
          </cell>
          <cell r="AB18" t="str">
            <v>650000</v>
          </cell>
          <cell r="AC18" t="str">
            <v>0</v>
          </cell>
          <cell r="AD18" t="str">
            <v>0</v>
          </cell>
          <cell r="AE18" t="str">
            <v>否.N</v>
          </cell>
          <cell r="AF18" t="str">
            <v>N</v>
          </cell>
          <cell r="AG18" t="str">
            <v>15310.9662</v>
          </cell>
          <cell r="AH18" t="str">
            <v>0</v>
          </cell>
          <cell r="AI18" t="str">
            <v>N</v>
          </cell>
          <cell r="AJ18" t="str">
            <v/>
          </cell>
          <cell r="AK18" t="str">
            <v/>
          </cell>
          <cell r="AL18" t="str">
            <v>0</v>
          </cell>
          <cell r="AM18" t="str">
            <v>0</v>
          </cell>
          <cell r="AN18" t="str">
            <v>9500000</v>
          </cell>
          <cell r="AO18" t="str">
            <v>中长期.L087002</v>
          </cell>
          <cell r="AP18" t="str">
            <v>Z005001002</v>
          </cell>
          <cell r="AQ18" t="str">
            <v>非绿色融资.G114004</v>
          </cell>
          <cell r="AR18" t="str">
            <v>固定调整方式.0</v>
          </cell>
          <cell r="AS18" t="str">
            <v>议价利率依据.00</v>
          </cell>
          <cell r="AT18" t="str">
            <v>中长期贷款12至36月.B3</v>
          </cell>
          <cell r="AU18" t="str">
            <v>+5.3</v>
          </cell>
          <cell r="AV18" t="str">
            <v>房产土地抵押.G117001</v>
          </cell>
          <cell r="AW18" t="str">
            <v>20240430</v>
          </cell>
          <cell r="AX18" t="str">
            <v>20270408</v>
          </cell>
          <cell r="AY18" t="str">
            <v>9500000</v>
          </cell>
          <cell r="AZ18" t="str">
            <v>9500000</v>
          </cell>
          <cell r="BA18" t="str">
            <v>F031524</v>
          </cell>
          <cell r="BB18" t="str">
            <v>黄轶瀚</v>
          </cell>
          <cell r="BC18" t="str">
            <v>320625015</v>
          </cell>
          <cell r="BD18" t="str">
            <v>江苏海门农村商业银行悦来支行</v>
          </cell>
        </row>
        <row r="19">
          <cell r="D19" t="str">
            <v>南通市弘达轨道交通配件有限公司</v>
          </cell>
          <cell r="E19" t="e">
            <v>#N/A</v>
          </cell>
          <cell r="F19" t="str">
            <v>BC064202405210000001</v>
          </cell>
          <cell r="G19">
            <v>45433</v>
          </cell>
          <cell r="H19">
            <v>46500</v>
          </cell>
          <cell r="I19">
            <v>75000</v>
          </cell>
          <cell r="J19" t="str">
            <v>75000</v>
          </cell>
          <cell r="K19">
            <v>75000</v>
          </cell>
          <cell r="L19">
            <v>7.5</v>
          </cell>
          <cell r="M19" t="str">
            <v>3.85</v>
          </cell>
          <cell r="N19">
            <v>28.875</v>
          </cell>
          <cell r="O19">
            <v>950</v>
          </cell>
          <cell r="P19" t="str">
            <v>中期流动资金贷款</v>
          </cell>
          <cell r="Q19" t="str">
            <v>91320684681114192U</v>
          </cell>
          <cell r="R19" t="str">
            <v>68111419-2</v>
          </cell>
          <cell r="S19" t="str">
            <v>小型企业.C049003</v>
          </cell>
          <cell r="T19" t="str">
            <v>942.5万归还仁信转贷资金；7.5万购布</v>
          </cell>
          <cell r="U19" t="str">
            <v>流动资金贷款.L074002001</v>
          </cell>
          <cell r="V19" t="str">
            <v>正常.L016001</v>
          </cell>
          <cell r="W19" t="str">
            <v>抵押-其他房地产</v>
          </cell>
          <cell r="X19" t="str">
            <v>房地产抵押贷款.L040002001</v>
          </cell>
          <cell r="Y19" t="str">
            <v>0</v>
          </cell>
          <cell r="Z19" t="str">
            <v>0</v>
          </cell>
          <cell r="AA19" t="str">
            <v>3.85</v>
          </cell>
          <cell r="AB19" t="str">
            <v>75000</v>
          </cell>
          <cell r="AC19" t="str">
            <v>0</v>
          </cell>
          <cell r="AD19" t="str">
            <v>0</v>
          </cell>
          <cell r="AE19" t="str">
            <v>否.N</v>
          </cell>
          <cell r="AF19" t="str">
            <v>N</v>
          </cell>
          <cell r="AG19" t="str">
            <v>1766.6499</v>
          </cell>
          <cell r="AH19" t="str">
            <v>0</v>
          </cell>
          <cell r="AI19" t="str">
            <v>N</v>
          </cell>
          <cell r="AJ19" t="str">
            <v/>
          </cell>
          <cell r="AK19" t="str">
            <v/>
          </cell>
          <cell r="AL19" t="str">
            <v>0</v>
          </cell>
          <cell r="AM19" t="str">
            <v>0</v>
          </cell>
          <cell r="AN19" t="str">
            <v>30000000</v>
          </cell>
          <cell r="AO19" t="str">
            <v>中长期.L087002</v>
          </cell>
          <cell r="AP19" t="str">
            <v>Z005001001</v>
          </cell>
          <cell r="AQ19" t="str">
            <v>非绿色融资.G114004</v>
          </cell>
          <cell r="AR19" t="str">
            <v>固定调整方式.0</v>
          </cell>
          <cell r="AS19" t="str">
            <v>议价利率依据.00</v>
          </cell>
          <cell r="AT19" t="str">
            <v>中长期贷款12至36月.B3</v>
          </cell>
          <cell r="AU19" t="str">
            <v>+3.85</v>
          </cell>
          <cell r="AV19" t="str">
            <v>房产土地抵押.G117001</v>
          </cell>
          <cell r="AW19" t="str">
            <v>20240521</v>
          </cell>
          <cell r="AX19" t="str">
            <v>20270423</v>
          </cell>
          <cell r="AY19" t="str">
            <v>9500000</v>
          </cell>
          <cell r="AZ19" t="str">
            <v>9500000</v>
          </cell>
          <cell r="BA19" t="str">
            <v>F033135</v>
          </cell>
          <cell r="BB19" t="str">
            <v>赵敏杰</v>
          </cell>
          <cell r="BC19" t="str">
            <v>320625031</v>
          </cell>
          <cell r="BD19" t="str">
            <v>江苏海门农村商业银行家纺城支行</v>
          </cell>
        </row>
        <row r="20">
          <cell r="D20" t="str">
            <v>南通市旭达轨道交通科技有限公司</v>
          </cell>
          <cell r="E20" t="e">
            <v>#N/A</v>
          </cell>
          <cell r="F20" t="str">
            <v>BC064202405210001802</v>
          </cell>
          <cell r="G20">
            <v>45433</v>
          </cell>
          <cell r="H20">
            <v>46500</v>
          </cell>
          <cell r="I20">
            <v>50000</v>
          </cell>
          <cell r="J20" t="str">
            <v>50000</v>
          </cell>
          <cell r="K20">
            <v>50000</v>
          </cell>
          <cell r="L20">
            <v>5</v>
          </cell>
          <cell r="M20" t="str">
            <v>3.85</v>
          </cell>
          <cell r="N20">
            <v>19.25</v>
          </cell>
          <cell r="O20">
            <v>950</v>
          </cell>
          <cell r="P20" t="str">
            <v>中期流动资金贷款</v>
          </cell>
          <cell r="Q20" t="str">
            <v>91320684MA1N3GLY15</v>
          </cell>
          <cell r="R20" t="str">
            <v>MA1N3GLY-1</v>
          </cell>
          <cell r="S20" t="str">
            <v>小型企业.C049003</v>
          </cell>
          <cell r="T20" t="str">
            <v>945万归还仁信转贷资金，5万购布</v>
          </cell>
          <cell r="U20" t="str">
            <v>流动资金贷款.L074002001</v>
          </cell>
          <cell r="V20" t="str">
            <v>正常.L016001</v>
          </cell>
          <cell r="W20" t="str">
            <v>保证-自然人保证</v>
          </cell>
          <cell r="X20" t="str">
            <v>房地产抵押贷款.L040002001</v>
          </cell>
          <cell r="Y20" t="str">
            <v>0</v>
          </cell>
          <cell r="Z20" t="str">
            <v>0</v>
          </cell>
          <cell r="AA20" t="str">
            <v>3.85</v>
          </cell>
          <cell r="AB20" t="str">
            <v>50000</v>
          </cell>
          <cell r="AC20" t="str">
            <v>0</v>
          </cell>
          <cell r="AD20" t="str">
            <v>0</v>
          </cell>
          <cell r="AE20" t="str">
            <v>否.N</v>
          </cell>
          <cell r="AF20" t="str">
            <v>N</v>
          </cell>
          <cell r="AG20" t="str">
            <v>1177.7666</v>
          </cell>
          <cell r="AH20" t="str">
            <v>0</v>
          </cell>
          <cell r="AI20" t="str">
            <v>N</v>
          </cell>
          <cell r="AJ20" t="str">
            <v/>
          </cell>
          <cell r="AK20" t="str">
            <v/>
          </cell>
          <cell r="AL20" t="str">
            <v>0</v>
          </cell>
          <cell r="AM20" t="str">
            <v>0</v>
          </cell>
          <cell r="AN20" t="str">
            <v>9500000</v>
          </cell>
          <cell r="AO20" t="str">
            <v>中长期.L087002</v>
          </cell>
          <cell r="AP20" t="str">
            <v>Z005001001</v>
          </cell>
          <cell r="AQ20" t="str">
            <v>非绿色融资.G114004</v>
          </cell>
          <cell r="AR20" t="str">
            <v>固定调整方式.0</v>
          </cell>
          <cell r="AS20" t="str">
            <v>议价利率依据.00</v>
          </cell>
          <cell r="AT20" t="str">
            <v>中长期贷款12至36月.B3</v>
          </cell>
          <cell r="AU20" t="str">
            <v>+3.85</v>
          </cell>
          <cell r="AV20" t="str">
            <v>房产土地抵押.G117001</v>
          </cell>
          <cell r="AW20" t="str">
            <v>20240521</v>
          </cell>
          <cell r="AX20" t="str">
            <v>20270423</v>
          </cell>
          <cell r="AY20" t="str">
            <v>9500000</v>
          </cell>
          <cell r="AZ20" t="str">
            <v>9500000</v>
          </cell>
          <cell r="BA20" t="str">
            <v>F033135</v>
          </cell>
          <cell r="BB20" t="str">
            <v>赵敏杰</v>
          </cell>
          <cell r="BC20" t="str">
            <v>320625031</v>
          </cell>
          <cell r="BD20" t="str">
            <v>江苏海门农村商业银行家纺城支行</v>
          </cell>
        </row>
        <row r="21">
          <cell r="D21" t="str">
            <v>南通御知源纺织品有限公司</v>
          </cell>
          <cell r="E21" t="str">
            <v>3</v>
          </cell>
          <cell r="F21" t="str">
            <v>BC064202405210003001</v>
          </cell>
          <cell r="G21">
            <v>45434</v>
          </cell>
          <cell r="H21">
            <v>46465</v>
          </cell>
          <cell r="I21">
            <v>3200000</v>
          </cell>
          <cell r="J21" t="str">
            <v>3200000</v>
          </cell>
          <cell r="K21">
            <v>3200000</v>
          </cell>
          <cell r="L21">
            <v>320</v>
          </cell>
          <cell r="M21" t="str">
            <v>3.85</v>
          </cell>
          <cell r="N21">
            <v>1232</v>
          </cell>
          <cell r="O21">
            <v>930</v>
          </cell>
          <cell r="P21" t="str">
            <v>企惠贷_中长期</v>
          </cell>
          <cell r="Q21" t="str">
            <v>91320684MA1W6KRK0F</v>
          </cell>
          <cell r="R21" t="str">
            <v>MA1W6KRK-0</v>
          </cell>
          <cell r="S21" t="str">
            <v>小型企业.C049003</v>
          </cell>
          <cell r="T21" t="str">
            <v>购化纤涤纶丝用于织布</v>
          </cell>
          <cell r="U21" t="str">
            <v>流动资金贷款.L074002001</v>
          </cell>
          <cell r="V21" t="str">
            <v>正常.L016001</v>
          </cell>
          <cell r="W21" t="str">
            <v>抵押-住宅房</v>
          </cell>
          <cell r="X21" t="str">
            <v>房地产抵押贷款.L040002001</v>
          </cell>
          <cell r="Y21" t="str">
            <v>0</v>
          </cell>
          <cell r="Z21" t="str">
            <v>0</v>
          </cell>
          <cell r="AA21" t="str">
            <v>3.85</v>
          </cell>
          <cell r="AB21" t="str">
            <v>3200000</v>
          </cell>
          <cell r="AC21" t="str">
            <v>0</v>
          </cell>
          <cell r="AD21" t="str">
            <v>0</v>
          </cell>
          <cell r="AE21" t="str">
            <v>否.N</v>
          </cell>
          <cell r="AF21" t="str">
            <v>N</v>
          </cell>
          <cell r="AG21" t="str">
            <v>75377.0642</v>
          </cell>
          <cell r="AH21" t="str">
            <v>0</v>
          </cell>
          <cell r="AI21" t="str">
            <v>N</v>
          </cell>
          <cell r="AJ21" t="str">
            <v/>
          </cell>
          <cell r="AK21" t="str">
            <v/>
          </cell>
          <cell r="AL21" t="str">
            <v>0</v>
          </cell>
          <cell r="AM21" t="str">
            <v>0</v>
          </cell>
          <cell r="AN21" t="str">
            <v>9300000</v>
          </cell>
          <cell r="AO21" t="str">
            <v>中长期.L087002</v>
          </cell>
          <cell r="AP21" t="str">
            <v>Z005001002</v>
          </cell>
          <cell r="AQ21" t="str">
            <v>非绿色融资.G114004</v>
          </cell>
          <cell r="AR21" t="str">
            <v>机动调整方式.1</v>
          </cell>
          <cell r="AS21" t="str">
            <v>议价利率依据.00</v>
          </cell>
          <cell r="AT21" t="str">
            <v>中长期贷款12至36月.B3</v>
          </cell>
          <cell r="AU21" t="str">
            <v>+3.85</v>
          </cell>
          <cell r="AV21" t="str">
            <v>房产土地抵押.G117001</v>
          </cell>
          <cell r="AW21" t="str">
            <v>20240521</v>
          </cell>
          <cell r="AX21" t="str">
            <v>20270319</v>
          </cell>
          <cell r="AY21" t="str">
            <v>9300000</v>
          </cell>
          <cell r="AZ21" t="str">
            <v>9300000</v>
          </cell>
          <cell r="BA21" t="str">
            <v>F030210</v>
          </cell>
          <cell r="BB21" t="str">
            <v>翟吴</v>
          </cell>
          <cell r="BC21" t="str">
            <v>320625002</v>
          </cell>
          <cell r="BD21" t="str">
            <v>江苏海门农村商业银行三星支行</v>
          </cell>
        </row>
        <row r="22">
          <cell r="D22" t="str">
            <v>南通御知源纺织品有限公司</v>
          </cell>
          <cell r="E22" t="str">
            <v>3</v>
          </cell>
          <cell r="F22" t="str">
            <v>BC064202405150001502</v>
          </cell>
          <cell r="G22">
            <v>45427</v>
          </cell>
          <cell r="H22">
            <v>45791</v>
          </cell>
          <cell r="I22">
            <v>750000</v>
          </cell>
          <cell r="J22" t="str">
            <v>750000</v>
          </cell>
          <cell r="K22">
            <v>750000</v>
          </cell>
          <cell r="L22">
            <v>75</v>
          </cell>
          <cell r="M22" t="str">
            <v>3.85</v>
          </cell>
          <cell r="N22">
            <v>288.75</v>
          </cell>
          <cell r="O22">
            <v>930</v>
          </cell>
          <cell r="P22" t="str">
            <v>短期流动资金贷款</v>
          </cell>
          <cell r="Q22" t="str">
            <v>91320684MA1W6KRK0F</v>
          </cell>
          <cell r="R22" t="str">
            <v>MA1W6KRK-0</v>
          </cell>
          <cell r="S22" t="str">
            <v>小型企业.C049003</v>
          </cell>
          <cell r="T22" t="str">
            <v>购化纤涤纶丝用于织布</v>
          </cell>
          <cell r="U22" t="str">
            <v>流动资金贷款.L074002001</v>
          </cell>
          <cell r="V22" t="str">
            <v>正常.L016001</v>
          </cell>
          <cell r="W22" t="str">
            <v>抵押-其他房地产</v>
          </cell>
          <cell r="X22" t="str">
            <v>房地产抵押贷款.L040002001</v>
          </cell>
          <cell r="Y22" t="str">
            <v>0</v>
          </cell>
          <cell r="Z22" t="str">
            <v>0</v>
          </cell>
          <cell r="AA22" t="str">
            <v>3.85</v>
          </cell>
          <cell r="AB22" t="str">
            <v>750000</v>
          </cell>
          <cell r="AC22" t="str">
            <v>0</v>
          </cell>
          <cell r="AD22" t="str">
            <v>0</v>
          </cell>
          <cell r="AE22" t="str">
            <v>否.N</v>
          </cell>
          <cell r="AF22" t="str">
            <v>N</v>
          </cell>
          <cell r="AG22" t="str">
            <v>17666.4994</v>
          </cell>
          <cell r="AH22" t="str">
            <v>0</v>
          </cell>
          <cell r="AI22" t="str">
            <v>N</v>
          </cell>
          <cell r="AJ22" t="str">
            <v/>
          </cell>
          <cell r="AK22" t="str">
            <v/>
          </cell>
          <cell r="AL22" t="str">
            <v>0</v>
          </cell>
          <cell r="AM22" t="str">
            <v>0</v>
          </cell>
          <cell r="AN22" t="str">
            <v>9300000</v>
          </cell>
          <cell r="AO22" t="str">
            <v>短期（含一年）.L087001</v>
          </cell>
          <cell r="AP22" t="str">
            <v>Z005001002</v>
          </cell>
          <cell r="AQ22" t="str">
            <v>非绿色融资.G114004</v>
          </cell>
          <cell r="AR22" t="str">
            <v>固定调整方式.0</v>
          </cell>
          <cell r="AS22" t="str">
            <v>议价利率依据.00</v>
          </cell>
          <cell r="AT22" t="str">
            <v>短期贷款6至12月.B2</v>
          </cell>
          <cell r="AU22" t="str">
            <v>+3.85</v>
          </cell>
          <cell r="AV22" t="str">
            <v>房产土地抵押.G117001</v>
          </cell>
          <cell r="AW22" t="str">
            <v>20240515</v>
          </cell>
          <cell r="AX22" t="str">
            <v>20250514</v>
          </cell>
          <cell r="AY22" t="str">
            <v>9300000</v>
          </cell>
          <cell r="AZ22" t="str">
            <v>9300000</v>
          </cell>
          <cell r="BA22" t="str">
            <v>F030210</v>
          </cell>
          <cell r="BB22" t="str">
            <v>翟吴</v>
          </cell>
          <cell r="BC22" t="str">
            <v>320625002</v>
          </cell>
          <cell r="BD22" t="str">
            <v>江苏海门农村商业银行三星支行</v>
          </cell>
        </row>
        <row r="23">
          <cell r="D23" t="str">
            <v>南通国捷贸易有限公司</v>
          </cell>
          <cell r="E23" t="str">
            <v>1</v>
          </cell>
          <cell r="F23" t="str">
            <v>BC064202405150000901</v>
          </cell>
          <cell r="G23">
            <v>45427</v>
          </cell>
          <cell r="H23">
            <v>46514</v>
          </cell>
          <cell r="I23">
            <v>9000000</v>
          </cell>
          <cell r="J23" t="str">
            <v>9000000</v>
          </cell>
          <cell r="K23">
            <v>9000000</v>
          </cell>
          <cell r="L23">
            <v>900</v>
          </cell>
          <cell r="M23" t="str">
            <v>4.785</v>
          </cell>
          <cell r="N23">
            <v>4306.5</v>
          </cell>
          <cell r="O23">
            <v>900</v>
          </cell>
          <cell r="P23" t="str">
            <v>中期流动资金贷款</v>
          </cell>
          <cell r="Q23" t="str">
            <v>91320602677638217C</v>
          </cell>
          <cell r="R23" t="str">
            <v>67763821-7</v>
          </cell>
          <cell r="S23" t="str">
            <v>小型企业.C049003</v>
          </cell>
          <cell r="T23" t="str">
            <v>归还仁信转贷资金</v>
          </cell>
          <cell r="U23" t="str">
            <v>流动资金贷款.L074002001</v>
          </cell>
          <cell r="V23" t="str">
            <v>关注.L016002</v>
          </cell>
          <cell r="W23" t="str">
            <v>抵押-其他房地产</v>
          </cell>
          <cell r="X23" t="str">
            <v>房地产抵押贷款.L040002001</v>
          </cell>
          <cell r="Y23" t="str">
            <v>0</v>
          </cell>
          <cell r="Z23" t="str">
            <v>0</v>
          </cell>
          <cell r="AA23" t="str">
            <v>4.785</v>
          </cell>
          <cell r="AB23" t="str">
            <v>9000000</v>
          </cell>
          <cell r="AC23" t="str">
            <v>0</v>
          </cell>
          <cell r="AD23" t="str">
            <v>0</v>
          </cell>
          <cell r="AE23" t="str">
            <v>否.N</v>
          </cell>
          <cell r="AF23" t="str">
            <v>N</v>
          </cell>
          <cell r="AG23" t="str">
            <v>423995.9861</v>
          </cell>
          <cell r="AH23" t="str">
            <v>0</v>
          </cell>
          <cell r="AI23" t="str">
            <v>N</v>
          </cell>
          <cell r="AJ23" t="str">
            <v/>
          </cell>
          <cell r="AK23" t="str">
            <v/>
          </cell>
          <cell r="AL23" t="str">
            <v>0</v>
          </cell>
          <cell r="AM23" t="str">
            <v>0</v>
          </cell>
          <cell r="AN23" t="str">
            <v>9000000</v>
          </cell>
          <cell r="AO23" t="str">
            <v>中长期.L087002</v>
          </cell>
          <cell r="AP23" t="str">
            <v>Z005002002</v>
          </cell>
          <cell r="AQ23" t="str">
            <v>非绿色融资.G114004</v>
          </cell>
          <cell r="AR23" t="str">
            <v>固定调整方式.0</v>
          </cell>
          <cell r="AS23" t="str">
            <v>议价利率依据.00</v>
          </cell>
          <cell r="AT23" t="str">
            <v>中长期贷款12至36月.B3</v>
          </cell>
          <cell r="AU23" t="str">
            <v>+4.785</v>
          </cell>
          <cell r="AV23" t="str">
            <v>房产土地抵押.G117001</v>
          </cell>
          <cell r="AW23" t="str">
            <v>20240515</v>
          </cell>
          <cell r="AX23" t="str">
            <v>20270507</v>
          </cell>
          <cell r="AY23" t="str">
            <v>9000000</v>
          </cell>
          <cell r="AZ23" t="str">
            <v>9000000</v>
          </cell>
          <cell r="BA23" t="str">
            <v>F039031</v>
          </cell>
          <cell r="BB23" t="str">
            <v>张浩亮</v>
          </cell>
          <cell r="BC23" t="str">
            <v>320625912</v>
          </cell>
          <cell r="BD23" t="str">
            <v>江苏海门农村商业银行公司金融部</v>
          </cell>
        </row>
        <row r="24">
          <cell r="D24" t="str">
            <v>江苏雅豪达机电设备安装有限公司</v>
          </cell>
          <cell r="E24" t="str">
            <v>3</v>
          </cell>
          <cell r="F24" t="str">
            <v>BC064202405200003901</v>
          </cell>
          <cell r="G24">
            <v>45433</v>
          </cell>
          <cell r="H24">
            <v>45796</v>
          </cell>
          <cell r="I24">
            <v>1400000</v>
          </cell>
          <cell r="J24" t="str">
            <v>1400000</v>
          </cell>
          <cell r="K24">
            <v>1400000</v>
          </cell>
          <cell r="L24">
            <v>140</v>
          </cell>
          <cell r="M24" t="str">
            <v>3.6</v>
          </cell>
          <cell r="N24">
            <v>504</v>
          </cell>
          <cell r="O24">
            <v>884</v>
          </cell>
          <cell r="P24" t="str">
            <v>企惠贷_短期</v>
          </cell>
          <cell r="Q24" t="str">
            <v>91320684MA20TC7M64</v>
          </cell>
          <cell r="R24" t="str">
            <v>MA20TC7M-6</v>
          </cell>
          <cell r="S24" t="str">
            <v>小型企业.C049003</v>
          </cell>
          <cell r="T24" t="str">
            <v>购建材等</v>
          </cell>
          <cell r="U24" t="str">
            <v>流动资金贷款.L074002001</v>
          </cell>
          <cell r="V24" t="str">
            <v>正常.L016001</v>
          </cell>
          <cell r="W24" t="str">
            <v>抵押-住宅房</v>
          </cell>
          <cell r="X24" t="str">
            <v>房地产抵押贷款.L040002001</v>
          </cell>
          <cell r="Y24" t="str">
            <v>0</v>
          </cell>
          <cell r="Z24" t="str">
            <v>0</v>
          </cell>
          <cell r="AA24" t="str">
            <v>3.6</v>
          </cell>
          <cell r="AB24" t="str">
            <v>1400000</v>
          </cell>
          <cell r="AC24" t="str">
            <v>0</v>
          </cell>
          <cell r="AD24" t="str">
            <v>0</v>
          </cell>
          <cell r="AE24" t="str">
            <v>否.N</v>
          </cell>
          <cell r="AF24" t="str">
            <v>N</v>
          </cell>
          <cell r="AG24" t="str">
            <v>32977.4656</v>
          </cell>
          <cell r="AH24" t="str">
            <v>0</v>
          </cell>
          <cell r="AI24" t="str">
            <v>N</v>
          </cell>
          <cell r="AJ24" t="str">
            <v/>
          </cell>
          <cell r="AK24" t="str">
            <v/>
          </cell>
          <cell r="AL24" t="str">
            <v>0</v>
          </cell>
          <cell r="AM24" t="str">
            <v>0</v>
          </cell>
          <cell r="AN24" t="str">
            <v>8900000</v>
          </cell>
          <cell r="AO24" t="str">
            <v>短期（含一年）.L087001</v>
          </cell>
          <cell r="AP24" t="str">
            <v>Z005001001</v>
          </cell>
          <cell r="AQ24" t="str">
            <v>非绿色融资.G114004</v>
          </cell>
          <cell r="AR24" t="str">
            <v>固定调整方式.0</v>
          </cell>
          <cell r="AS24" t="str">
            <v>议价利率依据.00</v>
          </cell>
          <cell r="AT24" t="str">
            <v>短期贷款6至12月.B2</v>
          </cell>
          <cell r="AU24" t="str">
            <v>+3.6</v>
          </cell>
          <cell r="AV24" t="str">
            <v>房产土地抵押.G117001</v>
          </cell>
          <cell r="AW24" t="str">
            <v>20240520</v>
          </cell>
          <cell r="AX24" t="str">
            <v>20250519</v>
          </cell>
          <cell r="AY24" t="str">
            <v>8840000</v>
          </cell>
          <cell r="AZ24" t="str">
            <v>8840000</v>
          </cell>
          <cell r="BA24" t="str">
            <v>F030176</v>
          </cell>
          <cell r="BB24" t="str">
            <v>徐海峰</v>
          </cell>
          <cell r="BC24" t="str">
            <v>320625001</v>
          </cell>
          <cell r="BD24" t="str">
            <v>江苏海门农村商业银行营业部</v>
          </cell>
        </row>
        <row r="25">
          <cell r="D25" t="str">
            <v>南通华利液压设备有限公司</v>
          </cell>
          <cell r="E25" t="str">
            <v>2</v>
          </cell>
          <cell r="F25" t="str">
            <v>BC064202405270002701</v>
          </cell>
          <cell r="G25">
            <v>45440</v>
          </cell>
          <cell r="H25">
            <v>45800</v>
          </cell>
          <cell r="I25">
            <v>2000000</v>
          </cell>
          <cell r="J25" t="str">
            <v>2000000</v>
          </cell>
          <cell r="K25">
            <v>2000000</v>
          </cell>
          <cell r="L25">
            <v>200</v>
          </cell>
          <cell r="M25" t="str">
            <v>4.5</v>
          </cell>
          <cell r="N25">
            <v>900</v>
          </cell>
          <cell r="O25">
            <v>848</v>
          </cell>
          <cell r="P25" t="str">
            <v>短期流动资金贷款</v>
          </cell>
          <cell r="Q25" t="str">
            <v>91320684693373837P</v>
          </cell>
          <cell r="R25" t="str">
            <v>69337383-7</v>
          </cell>
          <cell r="S25" t="str">
            <v>小型企业.C049003</v>
          </cell>
          <cell r="T25" t="str">
            <v>购液压设备</v>
          </cell>
          <cell r="U25" t="str">
            <v>流动资金贷款.L074002001</v>
          </cell>
          <cell r="V25" t="str">
            <v>正常.L016001</v>
          </cell>
          <cell r="W25" t="str">
            <v>信用/免担保</v>
          </cell>
          <cell r="X25" t="str">
            <v>信用/免担保贷款.L040004</v>
          </cell>
          <cell r="Y25" t="str">
            <v>0</v>
          </cell>
          <cell r="Z25" t="str">
            <v>0</v>
          </cell>
          <cell r="AA25" t="str">
            <v>4.5</v>
          </cell>
          <cell r="AB25" t="str">
            <v>2000000</v>
          </cell>
          <cell r="AC25" t="str">
            <v>0</v>
          </cell>
          <cell r="AD25" t="str">
            <v>0</v>
          </cell>
          <cell r="AE25" t="str">
            <v>否.N</v>
          </cell>
          <cell r="AF25" t="str">
            <v>N</v>
          </cell>
          <cell r="AG25" t="str">
            <v>47110.6651</v>
          </cell>
          <cell r="AH25" t="str">
            <v>0</v>
          </cell>
          <cell r="AI25" t="str">
            <v>N</v>
          </cell>
          <cell r="AJ25" t="str">
            <v/>
          </cell>
          <cell r="AK25" t="str">
            <v/>
          </cell>
          <cell r="AL25" t="str">
            <v>0</v>
          </cell>
          <cell r="AM25" t="str">
            <v>0</v>
          </cell>
          <cell r="AN25" t="str">
            <v>8500000</v>
          </cell>
          <cell r="AO25" t="str">
            <v>短期（含一年）.L087001</v>
          </cell>
          <cell r="AP25" t="str">
            <v>Z005001003</v>
          </cell>
          <cell r="AQ25" t="str">
            <v>非绿色融资.G114004</v>
          </cell>
          <cell r="AR25" t="str">
            <v>机动调整方式.1</v>
          </cell>
          <cell r="AS25" t="str">
            <v>议价利率依据.00</v>
          </cell>
          <cell r="AT25" t="str">
            <v>短期贷款6至12月.B2</v>
          </cell>
          <cell r="AU25" t="str">
            <v>+4.5</v>
          </cell>
          <cell r="AV25" t="str">
            <v>否.N</v>
          </cell>
          <cell r="AW25" t="str">
            <v>20240527</v>
          </cell>
          <cell r="AX25" t="str">
            <v>20250523</v>
          </cell>
          <cell r="AY25" t="str">
            <v>8480000</v>
          </cell>
          <cell r="AZ25" t="str">
            <v>8480000</v>
          </cell>
          <cell r="BA25" t="str">
            <v>F030527</v>
          </cell>
          <cell r="BB25" t="str">
            <v>李杨婷</v>
          </cell>
          <cell r="BC25" t="str">
            <v>320625005</v>
          </cell>
          <cell r="BD25" t="str">
            <v>江苏海门农村商业银行秀山支行</v>
          </cell>
        </row>
        <row r="26">
          <cell r="D26" t="str">
            <v>南通新世纪布业有限公司</v>
          </cell>
          <cell r="E26" t="e">
            <v>#N/A</v>
          </cell>
          <cell r="F26" t="str">
            <v>BC064202405160000902</v>
          </cell>
          <cell r="G26">
            <v>45428</v>
          </cell>
          <cell r="H26">
            <v>46486</v>
          </cell>
          <cell r="I26">
            <v>8000000</v>
          </cell>
          <cell r="J26" t="str">
            <v>8000000</v>
          </cell>
          <cell r="K26">
            <v>8000000</v>
          </cell>
          <cell r="L26">
            <v>800</v>
          </cell>
          <cell r="M26" t="str">
            <v>4.2</v>
          </cell>
          <cell r="N26">
            <v>3360</v>
          </cell>
          <cell r="O26">
            <v>800</v>
          </cell>
          <cell r="P26" t="str">
            <v>中期流动资金贷款</v>
          </cell>
          <cell r="Q26" t="str">
            <v>913206127293385400</v>
          </cell>
          <cell r="R26" t="str">
            <v>72933854-0</v>
          </cell>
          <cell r="S26" t="str">
            <v>小型企业.C049003</v>
          </cell>
          <cell r="T26" t="str">
            <v>归还仁信转贷资金</v>
          </cell>
          <cell r="U26" t="str">
            <v>流动资金贷款.L074002001</v>
          </cell>
          <cell r="V26" t="str">
            <v>正常.L016001</v>
          </cell>
          <cell r="W26" t="str">
            <v>保证-自然人保证</v>
          </cell>
          <cell r="X26" t="str">
            <v>房地产抵押贷款.L040002001</v>
          </cell>
          <cell r="Y26" t="str">
            <v>0</v>
          </cell>
          <cell r="Z26" t="str">
            <v>0</v>
          </cell>
          <cell r="AA26" t="str">
            <v>4.2</v>
          </cell>
          <cell r="AB26" t="str">
            <v>8000000</v>
          </cell>
          <cell r="AC26" t="str">
            <v>0</v>
          </cell>
          <cell r="AD26" t="str">
            <v>0</v>
          </cell>
          <cell r="AE26" t="str">
            <v>否.N</v>
          </cell>
          <cell r="AF26" t="str">
            <v>N</v>
          </cell>
          <cell r="AG26" t="str">
            <v>188442.6605</v>
          </cell>
          <cell r="AH26" t="str">
            <v>0</v>
          </cell>
          <cell r="AI26" t="str">
            <v>N</v>
          </cell>
          <cell r="AJ26" t="str">
            <v/>
          </cell>
          <cell r="AK26" t="str">
            <v/>
          </cell>
          <cell r="AL26" t="str">
            <v>0</v>
          </cell>
          <cell r="AM26" t="str">
            <v>0</v>
          </cell>
          <cell r="AN26" t="str">
            <v>8000000</v>
          </cell>
          <cell r="AO26" t="str">
            <v>中长期.L087002</v>
          </cell>
          <cell r="AP26" t="str">
            <v>Z005001001</v>
          </cell>
          <cell r="AQ26" t="str">
            <v>非绿色融资.G114004</v>
          </cell>
          <cell r="AR26" t="str">
            <v>固定调整方式.0</v>
          </cell>
          <cell r="AS26" t="str">
            <v>议价利率依据.00</v>
          </cell>
          <cell r="AT26" t="str">
            <v>中长期贷款12至36月.B3</v>
          </cell>
          <cell r="AU26" t="str">
            <v>+4.2</v>
          </cell>
          <cell r="AV26" t="str">
            <v>房产土地抵押.G117001</v>
          </cell>
          <cell r="AW26" t="str">
            <v>20240516</v>
          </cell>
          <cell r="AX26" t="str">
            <v>20270409</v>
          </cell>
          <cell r="AY26" t="str">
            <v>8000000</v>
          </cell>
          <cell r="AZ26" t="str">
            <v>8000000</v>
          </cell>
          <cell r="BA26" t="str">
            <v>2393024</v>
          </cell>
          <cell r="BB26" t="str">
            <v>黄剑涛</v>
          </cell>
          <cell r="BC26" t="str">
            <v>320625031</v>
          </cell>
          <cell r="BD26" t="str">
            <v>江苏海门农村商业银行家纺城支行</v>
          </cell>
        </row>
        <row r="27">
          <cell r="D27" t="str">
            <v>南通坤潼建材贸易有限公司</v>
          </cell>
          <cell r="E27" t="e">
            <v>#N/A</v>
          </cell>
          <cell r="F27" t="str">
            <v>BC064202312270005702</v>
          </cell>
          <cell r="G27">
            <v>45443</v>
          </cell>
          <cell r="H27">
            <v>45639</v>
          </cell>
          <cell r="I27">
            <v>5000000</v>
          </cell>
          <cell r="J27" t="str">
            <v>5000000</v>
          </cell>
          <cell r="K27">
            <v>5000000</v>
          </cell>
          <cell r="L27">
            <v>500</v>
          </cell>
          <cell r="M27" t="str">
            <v>4.5</v>
          </cell>
          <cell r="N27">
            <v>2250</v>
          </cell>
          <cell r="O27">
            <v>800</v>
          </cell>
          <cell r="P27" t="str">
            <v>短期流动资金贷款</v>
          </cell>
          <cell r="Q27" t="str">
            <v>91320684MA20ECEN73</v>
          </cell>
          <cell r="R27" t="str">
            <v>MA20ECEN-7</v>
          </cell>
          <cell r="S27" t="str">
            <v>微型企业.C049004</v>
          </cell>
          <cell r="T27" t="str">
            <v>购建材等</v>
          </cell>
          <cell r="U27" t="str">
            <v>流动资金贷款.L074002001</v>
          </cell>
          <cell r="V27" t="str">
            <v>正常.L016001</v>
          </cell>
          <cell r="W27" t="str">
            <v>保证-自然人保证</v>
          </cell>
          <cell r="X27" t="str">
            <v>其他保证贷款.L040003002</v>
          </cell>
          <cell r="Y27" t="str">
            <v>0</v>
          </cell>
          <cell r="Z27" t="str">
            <v>0</v>
          </cell>
          <cell r="AA27" t="str">
            <v>4.5</v>
          </cell>
          <cell r="AB27" t="str">
            <v>5000000</v>
          </cell>
          <cell r="AC27" t="str">
            <v>0</v>
          </cell>
          <cell r="AD27" t="str">
            <v>0</v>
          </cell>
          <cell r="AE27" t="str">
            <v>否.N</v>
          </cell>
          <cell r="AF27" t="str">
            <v>N</v>
          </cell>
          <cell r="AG27" t="str">
            <v>117776.6628</v>
          </cell>
          <cell r="AH27" t="str">
            <v>0</v>
          </cell>
          <cell r="AI27" t="str">
            <v>N</v>
          </cell>
          <cell r="AJ27" t="str">
            <v/>
          </cell>
          <cell r="AK27" t="str">
            <v/>
          </cell>
          <cell r="AL27" t="str">
            <v>0</v>
          </cell>
          <cell r="AM27" t="str">
            <v>0</v>
          </cell>
          <cell r="AN27" t="str">
            <v>8000000</v>
          </cell>
          <cell r="AO27" t="str">
            <v>短期（含一年）.L087001</v>
          </cell>
          <cell r="AP27" t="str">
            <v>Z005001002</v>
          </cell>
          <cell r="AQ27" t="str">
            <v>非绿色融资.G114004</v>
          </cell>
          <cell r="AR27" t="str">
            <v>固定调整方式.0</v>
          </cell>
          <cell r="AS27" t="str">
            <v>议价利率依据.00</v>
          </cell>
          <cell r="AT27" t="str">
            <v>短期贷款6至12月.B2</v>
          </cell>
          <cell r="AU27" t="str">
            <v>+4.5</v>
          </cell>
          <cell r="AV27" t="str">
            <v>否.N</v>
          </cell>
          <cell r="AW27" t="str">
            <v>20231227</v>
          </cell>
          <cell r="AX27" t="str">
            <v>20241213</v>
          </cell>
          <cell r="AY27" t="str">
            <v>8000000</v>
          </cell>
          <cell r="AZ27" t="str">
            <v>8000000</v>
          </cell>
          <cell r="BA27" t="str">
            <v>F030819</v>
          </cell>
          <cell r="BB27" t="str">
            <v>张沁文</v>
          </cell>
          <cell r="BC27" t="str">
            <v>320625008</v>
          </cell>
          <cell r="BD27" t="str">
            <v>江苏海门农村商业银行开发区支行</v>
          </cell>
        </row>
        <row r="28">
          <cell r="D28" t="str">
            <v>南通龙源建筑安装工程有限公司</v>
          </cell>
          <cell r="E28" t="e">
            <v>#N/A</v>
          </cell>
          <cell r="F28" t="str">
            <v>BC064202405150003301</v>
          </cell>
          <cell r="G28">
            <v>45428</v>
          </cell>
          <cell r="H28">
            <v>45790</v>
          </cell>
          <cell r="I28">
            <v>4000000</v>
          </cell>
          <cell r="J28" t="str">
            <v>4000000</v>
          </cell>
          <cell r="K28">
            <v>4000000</v>
          </cell>
          <cell r="L28">
            <v>400</v>
          </cell>
          <cell r="M28" t="str">
            <v>4.95</v>
          </cell>
          <cell r="N28">
            <v>1980</v>
          </cell>
          <cell r="O28">
            <v>800</v>
          </cell>
          <cell r="P28" t="str">
            <v>短期流动资金贷款</v>
          </cell>
          <cell r="Q28" t="str">
            <v>91320684718556999Y</v>
          </cell>
          <cell r="R28" t="str">
            <v>71855699-9</v>
          </cell>
          <cell r="S28" t="str">
            <v>小型企业.C049003</v>
          </cell>
          <cell r="T28" t="str">
            <v>购钢管盘扣等</v>
          </cell>
          <cell r="U28" t="str">
            <v>流动资金贷款.L074002001</v>
          </cell>
          <cell r="V28" t="str">
            <v>正常.L016001</v>
          </cell>
          <cell r="W28" t="str">
            <v>保证-公司保证</v>
          </cell>
          <cell r="X28" t="str">
            <v>其他保证贷款.L040003002</v>
          </cell>
          <cell r="Y28" t="str">
            <v>0</v>
          </cell>
          <cell r="Z28" t="str">
            <v>0</v>
          </cell>
          <cell r="AA28" t="str">
            <v>4.95</v>
          </cell>
          <cell r="AB28" t="str">
            <v>4000000</v>
          </cell>
          <cell r="AC28" t="str">
            <v>0</v>
          </cell>
          <cell r="AD28" t="str">
            <v>0</v>
          </cell>
          <cell r="AE28" t="str">
            <v>否.N</v>
          </cell>
          <cell r="AF28" t="str">
            <v>N</v>
          </cell>
          <cell r="AG28" t="str">
            <v>94221.3302</v>
          </cell>
          <cell r="AH28" t="str">
            <v>0</v>
          </cell>
          <cell r="AI28" t="str">
            <v>N</v>
          </cell>
          <cell r="AJ28" t="str">
            <v/>
          </cell>
          <cell r="AK28" t="str">
            <v/>
          </cell>
          <cell r="AL28" t="str">
            <v>0</v>
          </cell>
          <cell r="AM28" t="str">
            <v>0</v>
          </cell>
          <cell r="AN28" t="str">
            <v>8000000</v>
          </cell>
          <cell r="AO28" t="str">
            <v>短期（含一年）.L087001</v>
          </cell>
          <cell r="AP28" t="str">
            <v>Z005001003</v>
          </cell>
          <cell r="AQ28" t="str">
            <v>非绿色融资.G114004</v>
          </cell>
          <cell r="AR28" t="str">
            <v>固定调整方式.0</v>
          </cell>
          <cell r="AS28" t="str">
            <v>议价利率依据.00</v>
          </cell>
          <cell r="AT28" t="str">
            <v>短期贷款6至12月.B2</v>
          </cell>
          <cell r="AU28" t="str">
            <v>+4.95</v>
          </cell>
          <cell r="AV28" t="str">
            <v>否.N</v>
          </cell>
          <cell r="AW28" t="str">
            <v>20240515</v>
          </cell>
          <cell r="AX28" t="str">
            <v>20250513</v>
          </cell>
          <cell r="AY28" t="str">
            <v>8000000</v>
          </cell>
          <cell r="AZ28" t="str">
            <v>8000000</v>
          </cell>
          <cell r="BA28" t="str">
            <v>F039027</v>
          </cell>
          <cell r="BB28" t="str">
            <v>张勇</v>
          </cell>
          <cell r="BC28" t="str">
            <v>320625912</v>
          </cell>
          <cell r="BD28" t="str">
            <v>江苏海门农村商业银行公司金融部</v>
          </cell>
        </row>
        <row r="29">
          <cell r="D29" t="str">
            <v>南通龙源建筑安装工程有限公司</v>
          </cell>
          <cell r="E29" t="e">
            <v>#N/A</v>
          </cell>
          <cell r="F29" t="str">
            <v>BC064202405140001205</v>
          </cell>
          <cell r="G29">
            <v>45427</v>
          </cell>
          <cell r="H29">
            <v>45790</v>
          </cell>
          <cell r="I29">
            <v>4000000</v>
          </cell>
          <cell r="J29" t="str">
            <v>4000000</v>
          </cell>
          <cell r="K29">
            <v>4000000</v>
          </cell>
          <cell r="L29">
            <v>400</v>
          </cell>
          <cell r="M29" t="str">
            <v>4.95</v>
          </cell>
          <cell r="N29">
            <v>1980</v>
          </cell>
          <cell r="O29">
            <v>800</v>
          </cell>
          <cell r="P29" t="str">
            <v>短期流动资金贷款</v>
          </cell>
          <cell r="Q29" t="str">
            <v>91320684718556999Y</v>
          </cell>
          <cell r="R29" t="str">
            <v>71855699-9</v>
          </cell>
          <cell r="S29" t="str">
            <v>小型企业.C049003</v>
          </cell>
          <cell r="T29" t="str">
            <v>购钢管盘扣等</v>
          </cell>
          <cell r="U29" t="str">
            <v>流动资金贷款.L074002001</v>
          </cell>
          <cell r="V29" t="str">
            <v>正常.L016001</v>
          </cell>
          <cell r="W29" t="str">
            <v>保证-公司保证</v>
          </cell>
          <cell r="X29" t="str">
            <v>其他保证贷款.L040003002</v>
          </cell>
          <cell r="Y29" t="str">
            <v>0</v>
          </cell>
          <cell r="Z29" t="str">
            <v>0</v>
          </cell>
          <cell r="AA29" t="str">
            <v>4.95</v>
          </cell>
          <cell r="AB29" t="str">
            <v>4000000</v>
          </cell>
          <cell r="AC29" t="str">
            <v>0</v>
          </cell>
          <cell r="AD29" t="str">
            <v>0</v>
          </cell>
          <cell r="AE29" t="str">
            <v>否.N</v>
          </cell>
          <cell r="AF29" t="str">
            <v>N</v>
          </cell>
          <cell r="AG29" t="str">
            <v>94221.3302</v>
          </cell>
          <cell r="AH29" t="str">
            <v>0</v>
          </cell>
          <cell r="AI29" t="str">
            <v>N</v>
          </cell>
          <cell r="AJ29" t="str">
            <v/>
          </cell>
          <cell r="AK29" t="str">
            <v/>
          </cell>
          <cell r="AL29" t="str">
            <v>0</v>
          </cell>
          <cell r="AM29" t="str">
            <v>0</v>
          </cell>
          <cell r="AN29" t="str">
            <v>8000000</v>
          </cell>
          <cell r="AO29" t="str">
            <v>短期（含一年）.L087001</v>
          </cell>
          <cell r="AP29" t="str">
            <v>Z005001003</v>
          </cell>
          <cell r="AQ29" t="str">
            <v>非绿色融资.G114004</v>
          </cell>
          <cell r="AR29" t="str">
            <v>固定调整方式.0</v>
          </cell>
          <cell r="AS29" t="str">
            <v>议价利率依据.00</v>
          </cell>
          <cell r="AT29" t="str">
            <v>短期贷款6至12月.B2</v>
          </cell>
          <cell r="AU29" t="str">
            <v>+4.95</v>
          </cell>
          <cell r="AV29" t="str">
            <v>否.N</v>
          </cell>
          <cell r="AW29" t="str">
            <v>20240514</v>
          </cell>
          <cell r="AX29" t="str">
            <v>20250513</v>
          </cell>
          <cell r="AY29" t="str">
            <v>8000000</v>
          </cell>
          <cell r="AZ29" t="str">
            <v>8000000</v>
          </cell>
          <cell r="BA29" t="str">
            <v>F039027</v>
          </cell>
          <cell r="BB29" t="str">
            <v>张勇</v>
          </cell>
          <cell r="BC29" t="str">
            <v>320625912</v>
          </cell>
          <cell r="BD29" t="str">
            <v>江苏海门农村商业银行公司金融部</v>
          </cell>
        </row>
        <row r="30">
          <cell r="D30" t="str">
            <v>南通东炀精密零部件有限公司</v>
          </cell>
          <cell r="E30" t="e">
            <v>#N/A</v>
          </cell>
          <cell r="F30" t="str">
            <v>BC064202405110002101</v>
          </cell>
          <cell r="G30">
            <v>45423</v>
          </cell>
          <cell r="H30">
            <v>46501</v>
          </cell>
          <cell r="I30">
            <v>4900000</v>
          </cell>
          <cell r="J30" t="str">
            <v>4900000</v>
          </cell>
          <cell r="K30">
            <v>4900000</v>
          </cell>
          <cell r="L30">
            <v>490</v>
          </cell>
          <cell r="M30" t="str">
            <v>5.5</v>
          </cell>
          <cell r="N30">
            <v>2695</v>
          </cell>
          <cell r="O30">
            <v>790</v>
          </cell>
          <cell r="P30" t="str">
            <v>中期流动资金贷款</v>
          </cell>
          <cell r="Q30" t="str">
            <v>913206846849481334</v>
          </cell>
          <cell r="R30" t="str">
            <v>68494813-3</v>
          </cell>
          <cell r="S30" t="str">
            <v>小型企业.C049003</v>
          </cell>
          <cell r="T30" t="str">
            <v>归还仁信转贷资金</v>
          </cell>
          <cell r="U30" t="str">
            <v>流动资金贷款.L074002001</v>
          </cell>
          <cell r="V30" t="str">
            <v>正常.L016001</v>
          </cell>
          <cell r="W30" t="str">
            <v>保证-公司保证</v>
          </cell>
          <cell r="X30" t="str">
            <v>房地产抵押贷款.L040002001</v>
          </cell>
          <cell r="Y30" t="str">
            <v>0</v>
          </cell>
          <cell r="Z30" t="str">
            <v>0</v>
          </cell>
          <cell r="AA30" t="str">
            <v>5.5</v>
          </cell>
          <cell r="AB30" t="str">
            <v>4900000</v>
          </cell>
          <cell r="AC30" t="str">
            <v>0</v>
          </cell>
          <cell r="AD30" t="str">
            <v>0</v>
          </cell>
          <cell r="AE30" t="str">
            <v>否.N</v>
          </cell>
          <cell r="AF30" t="str">
            <v>N</v>
          </cell>
          <cell r="AG30" t="str">
            <v>115421.1296</v>
          </cell>
          <cell r="AH30" t="str">
            <v>0</v>
          </cell>
          <cell r="AI30" t="str">
            <v>N</v>
          </cell>
          <cell r="AJ30" t="str">
            <v/>
          </cell>
          <cell r="AK30" t="str">
            <v/>
          </cell>
          <cell r="AL30" t="str">
            <v>0</v>
          </cell>
          <cell r="AM30" t="str">
            <v>0</v>
          </cell>
          <cell r="AN30" t="str">
            <v>7900000</v>
          </cell>
          <cell r="AO30" t="str">
            <v>中长期.L087002</v>
          </cell>
          <cell r="AP30" t="str">
            <v>Z005001002</v>
          </cell>
          <cell r="AQ30" t="str">
            <v>非绿色融资.G114004</v>
          </cell>
          <cell r="AR30" t="str">
            <v>固定调整方式.0</v>
          </cell>
          <cell r="AS30" t="str">
            <v>议价利率依据.00</v>
          </cell>
          <cell r="AT30" t="str">
            <v>中长期贷款12至36月.B3</v>
          </cell>
          <cell r="AU30" t="str">
            <v>+5.5</v>
          </cell>
          <cell r="AV30" t="str">
            <v>房产土地抵押.G117001</v>
          </cell>
          <cell r="AW30" t="str">
            <v>20240511</v>
          </cell>
          <cell r="AX30" t="str">
            <v>20270424</v>
          </cell>
          <cell r="AY30" t="str">
            <v>7900000</v>
          </cell>
          <cell r="AZ30" t="str">
            <v>7900000</v>
          </cell>
          <cell r="BA30" t="str">
            <v>2318003</v>
          </cell>
          <cell r="BB30" t="str">
            <v>朱松华</v>
          </cell>
          <cell r="BC30" t="str">
            <v>320625004</v>
          </cell>
          <cell r="BD30" t="str">
            <v>江苏海门农村商业银行三和支行</v>
          </cell>
        </row>
        <row r="31">
          <cell r="D31" t="str">
            <v>海门市华联机电有限公司</v>
          </cell>
          <cell r="E31" t="e">
            <v>#N/A</v>
          </cell>
          <cell r="F31" t="str">
            <v>BC064202405140001201</v>
          </cell>
          <cell r="G31">
            <v>45426</v>
          </cell>
          <cell r="H31">
            <v>45790</v>
          </cell>
          <cell r="I31">
            <v>3200000</v>
          </cell>
          <cell r="J31" t="str">
            <v>3200000</v>
          </cell>
          <cell r="K31">
            <v>3200000</v>
          </cell>
          <cell r="L31">
            <v>320</v>
          </cell>
          <cell r="M31" t="str">
            <v>3.6</v>
          </cell>
          <cell r="N31">
            <v>1152</v>
          </cell>
          <cell r="O31">
            <v>720</v>
          </cell>
          <cell r="P31" t="str">
            <v>周转贷</v>
          </cell>
          <cell r="Q31" t="str">
            <v>9132068458556082XH</v>
          </cell>
          <cell r="R31" t="str">
            <v>58556082-X</v>
          </cell>
          <cell r="S31" t="str">
            <v>小型企业.C049003</v>
          </cell>
          <cell r="T31" t="str">
            <v>转贷</v>
          </cell>
          <cell r="U31" t="str">
            <v>流动资金贷款.L074002001</v>
          </cell>
          <cell r="V31" t="str">
            <v>正常.L016001</v>
          </cell>
          <cell r="W31" t="str">
            <v>抵押-其他房地产</v>
          </cell>
          <cell r="X31" t="str">
            <v>房地产抵押贷款.L040002001</v>
          </cell>
          <cell r="Y31" t="str">
            <v>0</v>
          </cell>
          <cell r="Z31" t="str">
            <v>0</v>
          </cell>
          <cell r="AA31" t="str">
            <v>3.6</v>
          </cell>
          <cell r="AB31" t="str">
            <v>3200000</v>
          </cell>
          <cell r="AC31" t="str">
            <v>0</v>
          </cell>
          <cell r="AD31" t="str">
            <v>0</v>
          </cell>
          <cell r="AE31" t="str">
            <v>否.N</v>
          </cell>
          <cell r="AF31" t="str">
            <v>Y</v>
          </cell>
          <cell r="AG31" t="str">
            <v>75377.0642</v>
          </cell>
          <cell r="AH31" t="str">
            <v>0</v>
          </cell>
          <cell r="AI31" t="str">
            <v>N</v>
          </cell>
          <cell r="AJ31" t="str">
            <v/>
          </cell>
          <cell r="AK31" t="str">
            <v/>
          </cell>
          <cell r="AL31" t="str">
            <v>0</v>
          </cell>
          <cell r="AM31" t="str">
            <v>0</v>
          </cell>
          <cell r="AN31" t="str">
            <v>10000000</v>
          </cell>
          <cell r="AO31" t="str">
            <v>短期（含一年）.L087001</v>
          </cell>
          <cell r="AP31" t="str">
            <v>Z005001002</v>
          </cell>
          <cell r="AQ31" t="str">
            <v>非绿色融资.G114004</v>
          </cell>
          <cell r="AR31" t="str">
            <v>固定调整方式.0</v>
          </cell>
          <cell r="AS31" t="str">
            <v>议价利率依据.00</v>
          </cell>
          <cell r="AT31" t="str">
            <v>短期贷款6至12月.B2</v>
          </cell>
          <cell r="AU31" t="str">
            <v>+3.6</v>
          </cell>
          <cell r="AV31" t="str">
            <v>房产土地抵押.G117001</v>
          </cell>
          <cell r="AW31" t="str">
            <v>20240514</v>
          </cell>
          <cell r="AX31" t="str">
            <v>20250513</v>
          </cell>
          <cell r="AY31" t="str">
            <v>7200000</v>
          </cell>
          <cell r="AZ31" t="str">
            <v>7200000</v>
          </cell>
          <cell r="BA31" t="str">
            <v>F033224</v>
          </cell>
          <cell r="BB31" t="str">
            <v>周嘉栋</v>
          </cell>
          <cell r="BC31" t="str">
            <v>320625032</v>
          </cell>
          <cell r="BD31" t="str">
            <v>江苏海门农村商业银行城中支行</v>
          </cell>
        </row>
        <row r="32">
          <cell r="D32" t="str">
            <v>海门市华联机电有限公司</v>
          </cell>
          <cell r="E32" t="e">
            <v>#N/A</v>
          </cell>
          <cell r="F32" t="str">
            <v>BC064202405140001202</v>
          </cell>
          <cell r="G32">
            <v>45426</v>
          </cell>
          <cell r="H32">
            <v>45790</v>
          </cell>
          <cell r="I32">
            <v>3000000</v>
          </cell>
          <cell r="J32" t="str">
            <v>3000000</v>
          </cell>
          <cell r="K32">
            <v>3000000</v>
          </cell>
          <cell r="L32">
            <v>300</v>
          </cell>
          <cell r="M32" t="str">
            <v>3.6</v>
          </cell>
          <cell r="N32">
            <v>1080</v>
          </cell>
          <cell r="O32">
            <v>720</v>
          </cell>
          <cell r="P32" t="str">
            <v>周转贷</v>
          </cell>
          <cell r="Q32" t="str">
            <v>9132068458556082XH</v>
          </cell>
          <cell r="R32" t="str">
            <v>58556082-X</v>
          </cell>
          <cell r="S32" t="str">
            <v>小型企业.C049003</v>
          </cell>
          <cell r="T32" t="str">
            <v>转贷</v>
          </cell>
          <cell r="U32" t="str">
            <v>流动资金贷款.L074002001</v>
          </cell>
          <cell r="V32" t="str">
            <v>正常.L016001</v>
          </cell>
          <cell r="W32" t="str">
            <v>抵押-其他房地产</v>
          </cell>
          <cell r="X32" t="str">
            <v>房地产抵押贷款.L040002001</v>
          </cell>
          <cell r="Y32" t="str">
            <v>0</v>
          </cell>
          <cell r="Z32" t="str">
            <v>0</v>
          </cell>
          <cell r="AA32" t="str">
            <v>3.6</v>
          </cell>
          <cell r="AB32" t="str">
            <v>3000000</v>
          </cell>
          <cell r="AC32" t="str">
            <v>0</v>
          </cell>
          <cell r="AD32" t="str">
            <v>0</v>
          </cell>
          <cell r="AE32" t="str">
            <v>否.N</v>
          </cell>
          <cell r="AF32" t="str">
            <v>Y</v>
          </cell>
          <cell r="AG32" t="str">
            <v>70665.9977</v>
          </cell>
          <cell r="AH32" t="str">
            <v>0</v>
          </cell>
          <cell r="AI32" t="str">
            <v>N</v>
          </cell>
          <cell r="AJ32" t="str">
            <v/>
          </cell>
          <cell r="AK32" t="str">
            <v/>
          </cell>
          <cell r="AL32" t="str">
            <v>0</v>
          </cell>
          <cell r="AM32" t="str">
            <v>0</v>
          </cell>
          <cell r="AN32" t="str">
            <v>10000000</v>
          </cell>
          <cell r="AO32" t="str">
            <v>短期（含一年）.L087001</v>
          </cell>
          <cell r="AP32" t="str">
            <v>Z005001002</v>
          </cell>
          <cell r="AQ32" t="str">
            <v>非绿色融资.G114004</v>
          </cell>
          <cell r="AR32" t="str">
            <v>固定调整方式.0</v>
          </cell>
          <cell r="AS32" t="str">
            <v>议价利率依据.00</v>
          </cell>
          <cell r="AT32" t="str">
            <v>短期贷款6至12月.B2</v>
          </cell>
          <cell r="AU32" t="str">
            <v>+3.6</v>
          </cell>
          <cell r="AV32" t="str">
            <v>房产土地抵押.G117001</v>
          </cell>
          <cell r="AW32" t="str">
            <v>20240514</v>
          </cell>
          <cell r="AX32" t="str">
            <v>20250513</v>
          </cell>
          <cell r="AY32" t="str">
            <v>7200000</v>
          </cell>
          <cell r="AZ32" t="str">
            <v>7200000</v>
          </cell>
          <cell r="BA32" t="str">
            <v>F033224</v>
          </cell>
          <cell r="BB32" t="str">
            <v>周嘉栋</v>
          </cell>
          <cell r="BC32" t="str">
            <v>320625032</v>
          </cell>
          <cell r="BD32" t="str">
            <v>江苏海门农村商业银行城中支行</v>
          </cell>
        </row>
        <row r="33">
          <cell r="D33" t="str">
            <v>海门市华联机电有限公司</v>
          </cell>
          <cell r="E33" t="e">
            <v>#N/A</v>
          </cell>
          <cell r="F33" t="str">
            <v>BC064202405140001203</v>
          </cell>
          <cell r="G33">
            <v>45426</v>
          </cell>
          <cell r="H33">
            <v>45790</v>
          </cell>
          <cell r="I33">
            <v>1000000</v>
          </cell>
          <cell r="J33" t="str">
            <v>1000000</v>
          </cell>
          <cell r="K33">
            <v>1000000</v>
          </cell>
          <cell r="L33">
            <v>100</v>
          </cell>
          <cell r="M33" t="str">
            <v>3.6</v>
          </cell>
          <cell r="N33">
            <v>360</v>
          </cell>
          <cell r="O33">
            <v>720</v>
          </cell>
          <cell r="P33" t="str">
            <v>周转贷</v>
          </cell>
          <cell r="Q33" t="str">
            <v>9132068458556082XH</v>
          </cell>
          <cell r="R33" t="str">
            <v>58556082-X</v>
          </cell>
          <cell r="S33" t="str">
            <v>小型企业.C049003</v>
          </cell>
          <cell r="T33" t="str">
            <v>转贷</v>
          </cell>
          <cell r="U33" t="str">
            <v>流动资金贷款.L074002001</v>
          </cell>
          <cell r="V33" t="str">
            <v>正常.L016001</v>
          </cell>
          <cell r="W33" t="str">
            <v>抵押-其他房地产</v>
          </cell>
          <cell r="X33" t="str">
            <v>房地产抵押贷款.L040002001</v>
          </cell>
          <cell r="Y33" t="str">
            <v>0</v>
          </cell>
          <cell r="Z33" t="str">
            <v>0</v>
          </cell>
          <cell r="AA33" t="str">
            <v>3.6</v>
          </cell>
          <cell r="AB33" t="str">
            <v>1000000</v>
          </cell>
          <cell r="AC33" t="str">
            <v>0</v>
          </cell>
          <cell r="AD33" t="str">
            <v>0</v>
          </cell>
          <cell r="AE33" t="str">
            <v>否.N</v>
          </cell>
          <cell r="AF33" t="str">
            <v>Y</v>
          </cell>
          <cell r="AG33" t="str">
            <v>23555.3326</v>
          </cell>
          <cell r="AH33" t="str">
            <v>0</v>
          </cell>
          <cell r="AI33" t="str">
            <v>N</v>
          </cell>
          <cell r="AJ33" t="str">
            <v/>
          </cell>
          <cell r="AK33" t="str">
            <v/>
          </cell>
          <cell r="AL33" t="str">
            <v>0</v>
          </cell>
          <cell r="AM33" t="str">
            <v>0</v>
          </cell>
          <cell r="AN33" t="str">
            <v>10000000</v>
          </cell>
          <cell r="AO33" t="str">
            <v>短期（含一年）.L087001</v>
          </cell>
          <cell r="AP33" t="str">
            <v>Z005001002</v>
          </cell>
          <cell r="AQ33" t="str">
            <v>非绿色融资.G114004</v>
          </cell>
          <cell r="AR33" t="str">
            <v>固定调整方式.0</v>
          </cell>
          <cell r="AS33" t="str">
            <v>议价利率依据.00</v>
          </cell>
          <cell r="AT33" t="str">
            <v>短期贷款6至12月.B2</v>
          </cell>
          <cell r="AU33" t="str">
            <v>+3.6</v>
          </cell>
          <cell r="AV33" t="str">
            <v>房产土地抵押.G117001</v>
          </cell>
          <cell r="AW33" t="str">
            <v>20240514</v>
          </cell>
          <cell r="AX33" t="str">
            <v>20250513</v>
          </cell>
          <cell r="AY33" t="str">
            <v>7200000</v>
          </cell>
          <cell r="AZ33" t="str">
            <v>7200000</v>
          </cell>
          <cell r="BA33" t="str">
            <v>F033224</v>
          </cell>
          <cell r="BB33" t="str">
            <v>周嘉栋</v>
          </cell>
          <cell r="BC33" t="str">
            <v>320625032</v>
          </cell>
          <cell r="BD33" t="str">
            <v>江苏海门农村商业银行城中支行</v>
          </cell>
        </row>
        <row r="34">
          <cell r="D34" t="str">
            <v>南通三达利新材料科技有限公司</v>
          </cell>
          <cell r="E34" t="e">
            <v>#N/A</v>
          </cell>
          <cell r="F34" t="str">
            <v>BC064202405280000301</v>
          </cell>
          <cell r="G34">
            <v>45440</v>
          </cell>
          <cell r="H34">
            <v>45797</v>
          </cell>
          <cell r="I34">
            <v>1200000</v>
          </cell>
          <cell r="J34" t="str">
            <v>1200000</v>
          </cell>
          <cell r="K34">
            <v>1200000</v>
          </cell>
          <cell r="L34">
            <v>120</v>
          </cell>
          <cell r="M34" t="str">
            <v>3.65</v>
          </cell>
          <cell r="N34">
            <v>438</v>
          </cell>
          <cell r="O34">
            <v>700</v>
          </cell>
          <cell r="P34" t="str">
            <v>短期流动资金贷款</v>
          </cell>
          <cell r="Q34" t="str">
            <v>91320684MABNK2F677</v>
          </cell>
          <cell r="R34" t="str">
            <v>MABNK2F6-7</v>
          </cell>
          <cell r="S34" t="str">
            <v>微型企业.C049004</v>
          </cell>
          <cell r="T34" t="str">
            <v>购不锈钢用于加工生产</v>
          </cell>
          <cell r="U34" t="str">
            <v>流动资金贷款.L074002001</v>
          </cell>
          <cell r="V34" t="str">
            <v>正常.L016001</v>
          </cell>
          <cell r="W34" t="str">
            <v>保证-自然人保证</v>
          </cell>
          <cell r="X34" t="str">
            <v>房地产抵押贷款.L040002001</v>
          </cell>
          <cell r="Y34" t="str">
            <v>0</v>
          </cell>
          <cell r="Z34" t="str">
            <v>0</v>
          </cell>
          <cell r="AA34" t="str">
            <v>3.65</v>
          </cell>
          <cell r="AB34" t="str">
            <v>1200000</v>
          </cell>
          <cell r="AC34" t="str">
            <v>0</v>
          </cell>
          <cell r="AD34" t="str">
            <v>0</v>
          </cell>
          <cell r="AE34" t="str">
            <v>否.N</v>
          </cell>
          <cell r="AF34" t="str">
            <v>N</v>
          </cell>
          <cell r="AG34" t="str">
            <v>28266.3991</v>
          </cell>
          <cell r="AH34" t="str">
            <v>0</v>
          </cell>
          <cell r="AI34" t="str">
            <v>N</v>
          </cell>
          <cell r="AJ34" t="str">
            <v/>
          </cell>
          <cell r="AK34" t="str">
            <v/>
          </cell>
          <cell r="AL34" t="str">
            <v>0</v>
          </cell>
          <cell r="AM34" t="str">
            <v>0</v>
          </cell>
          <cell r="AN34" t="str">
            <v>7000000</v>
          </cell>
          <cell r="AO34" t="str">
            <v>短期（含一年）.L087001</v>
          </cell>
          <cell r="AP34" t="str">
            <v>Z005001001</v>
          </cell>
          <cell r="AQ34" t="str">
            <v>非绿色融资.G114004</v>
          </cell>
          <cell r="AR34" t="str">
            <v>固定调整方式.0</v>
          </cell>
          <cell r="AS34" t="str">
            <v>议价利率依据.00</v>
          </cell>
          <cell r="AT34" t="str">
            <v>短期贷款6至12月.B2</v>
          </cell>
          <cell r="AU34" t="str">
            <v>+3.65</v>
          </cell>
          <cell r="AV34" t="str">
            <v>房产土地抵押.G117001</v>
          </cell>
          <cell r="AW34" t="str">
            <v>20240528</v>
          </cell>
          <cell r="AX34" t="str">
            <v>20250520</v>
          </cell>
          <cell r="AY34" t="str">
            <v>7000000</v>
          </cell>
          <cell r="AZ34" t="str">
            <v>7000000</v>
          </cell>
          <cell r="BA34" t="str">
            <v>F033018</v>
          </cell>
          <cell r="BB34" t="str">
            <v>徐帅</v>
          </cell>
          <cell r="BC34" t="str">
            <v>320625030</v>
          </cell>
          <cell r="BD34" t="str">
            <v>江苏海门农村商业银行东兴支行</v>
          </cell>
        </row>
        <row r="35">
          <cell r="D35" t="str">
            <v>南通佳腾驾校有限公司</v>
          </cell>
          <cell r="E35" t="e">
            <v>#N/A</v>
          </cell>
          <cell r="F35" t="str">
            <v>BC064202405080002402</v>
          </cell>
          <cell r="G35">
            <v>45421</v>
          </cell>
          <cell r="H35">
            <v>46329</v>
          </cell>
          <cell r="I35">
            <v>1000000</v>
          </cell>
          <cell r="J35" t="str">
            <v>1000000</v>
          </cell>
          <cell r="K35">
            <v>1000000</v>
          </cell>
          <cell r="L35">
            <v>100</v>
          </cell>
          <cell r="M35" t="str">
            <v>3.95</v>
          </cell>
          <cell r="N35">
            <v>395</v>
          </cell>
          <cell r="O35">
            <v>700</v>
          </cell>
          <cell r="P35" t="str">
            <v>中期流动资金贷款</v>
          </cell>
          <cell r="Q35" t="str">
            <v>91320684MA1MAL3770</v>
          </cell>
          <cell r="R35" t="str">
            <v>MA1MAL37-7</v>
          </cell>
          <cell r="S35" t="str">
            <v>小型企业.C049003</v>
          </cell>
          <cell r="T35" t="str">
            <v>购轮胎等用于销售</v>
          </cell>
          <cell r="U35" t="str">
            <v>流动资金贷款.L074002001</v>
          </cell>
          <cell r="V35" t="str">
            <v>正常.L016001</v>
          </cell>
          <cell r="W35" t="str">
            <v>抵押-其他房地产</v>
          </cell>
          <cell r="X35" t="str">
            <v>房地产抵押贷款.L040002001</v>
          </cell>
          <cell r="Y35" t="str">
            <v>0</v>
          </cell>
          <cell r="Z35" t="str">
            <v>0</v>
          </cell>
          <cell r="AA35" t="str">
            <v>3.95</v>
          </cell>
          <cell r="AB35" t="str">
            <v>1000000</v>
          </cell>
          <cell r="AC35" t="str">
            <v>0</v>
          </cell>
          <cell r="AD35" t="str">
            <v>0</v>
          </cell>
          <cell r="AE35" t="str">
            <v>否.N</v>
          </cell>
          <cell r="AF35" t="str">
            <v>N</v>
          </cell>
          <cell r="AG35" t="str">
            <v>23555.3326</v>
          </cell>
          <cell r="AH35" t="str">
            <v>0</v>
          </cell>
          <cell r="AI35" t="str">
            <v>N</v>
          </cell>
          <cell r="AJ35" t="str">
            <v/>
          </cell>
          <cell r="AK35" t="str">
            <v/>
          </cell>
          <cell r="AL35" t="str">
            <v>0</v>
          </cell>
          <cell r="AM35" t="str">
            <v>0</v>
          </cell>
          <cell r="AN35" t="str">
            <v>7000000</v>
          </cell>
          <cell r="AO35" t="str">
            <v>中长期.L087002</v>
          </cell>
          <cell r="AP35" t="str">
            <v>Z005001002</v>
          </cell>
          <cell r="AQ35" t="str">
            <v>非绿色融资.G114004</v>
          </cell>
          <cell r="AR35" t="str">
            <v>固定调整方式.0</v>
          </cell>
          <cell r="AS35" t="str">
            <v>议价利率依据.00</v>
          </cell>
          <cell r="AT35" t="str">
            <v>中长期贷款12至36月.B3</v>
          </cell>
          <cell r="AU35" t="str">
            <v>+3.95</v>
          </cell>
          <cell r="AV35" t="str">
            <v>房产土地抵押.G117001</v>
          </cell>
          <cell r="AW35" t="str">
            <v>20240508</v>
          </cell>
          <cell r="AX35" t="str">
            <v>20261103</v>
          </cell>
          <cell r="AY35" t="str">
            <v>7000000</v>
          </cell>
          <cell r="AZ35" t="str">
            <v>7000000</v>
          </cell>
          <cell r="BA35" t="str">
            <v>F032218</v>
          </cell>
          <cell r="BB35" t="str">
            <v>姜维</v>
          </cell>
          <cell r="BC35" t="str">
            <v>320625022</v>
          </cell>
          <cell r="BD35" t="str">
            <v>江苏海门农村商业银行四甲支行</v>
          </cell>
        </row>
        <row r="36">
          <cell r="D36" t="str">
            <v>南通坤宇自动化设备有限公司</v>
          </cell>
          <cell r="E36" t="str">
            <v>3</v>
          </cell>
          <cell r="F36" t="str">
            <v>BC064202405300003903</v>
          </cell>
          <cell r="G36">
            <v>45443</v>
          </cell>
          <cell r="H36">
            <v>45797</v>
          </cell>
          <cell r="I36">
            <v>1000000</v>
          </cell>
          <cell r="J36" t="str">
            <v>1000000</v>
          </cell>
          <cell r="K36">
            <v>1000000</v>
          </cell>
          <cell r="L36">
            <v>100</v>
          </cell>
          <cell r="M36" t="str">
            <v>3.8</v>
          </cell>
          <cell r="N36">
            <v>380</v>
          </cell>
          <cell r="O36">
            <v>692.87370899999996</v>
          </cell>
          <cell r="P36" t="str">
            <v>诚信融</v>
          </cell>
          <cell r="Q36" t="str">
            <v>91320684MA1XTNJT8T</v>
          </cell>
          <cell r="R36" t="str">
            <v>MA1XTNJT-8</v>
          </cell>
          <cell r="S36" t="str">
            <v>小型企业.C049003</v>
          </cell>
          <cell r="T36" t="str">
            <v>购货款等</v>
          </cell>
          <cell r="U36" t="str">
            <v>流动资金贷款.L074002001</v>
          </cell>
          <cell r="V36" t="str">
            <v>正常.L016001</v>
          </cell>
          <cell r="W36" t="str">
            <v>信用/免担保</v>
          </cell>
          <cell r="X36" t="str">
            <v>信用/免担保贷款.L040004</v>
          </cell>
          <cell r="Y36" t="str">
            <v>0</v>
          </cell>
          <cell r="Z36" t="str">
            <v>0</v>
          </cell>
          <cell r="AA36" t="str">
            <v>3.8</v>
          </cell>
          <cell r="AB36" t="str">
            <v>1000000</v>
          </cell>
          <cell r="AC36" t="str">
            <v>0</v>
          </cell>
          <cell r="AD36" t="str">
            <v>0</v>
          </cell>
          <cell r="AE36" t="str">
            <v>是.Y</v>
          </cell>
          <cell r="AF36" t="str">
            <v>N</v>
          </cell>
          <cell r="AG36" t="str">
            <v>23555.3326</v>
          </cell>
          <cell r="AH36" t="str">
            <v>0</v>
          </cell>
          <cell r="AI36" t="str">
            <v>N</v>
          </cell>
          <cell r="AJ36" t="str">
            <v/>
          </cell>
          <cell r="AK36" t="str">
            <v/>
          </cell>
          <cell r="AL36" t="str">
            <v>0</v>
          </cell>
          <cell r="AM36" t="str">
            <v>0</v>
          </cell>
          <cell r="AN36" t="str">
            <v>7000000</v>
          </cell>
          <cell r="AO36" t="str">
            <v>短期（含一年）.L087001</v>
          </cell>
          <cell r="AP36" t="str">
            <v>Z005001001</v>
          </cell>
          <cell r="AQ36" t="str">
            <v>非绿色融资.G114004</v>
          </cell>
          <cell r="AR36" t="str">
            <v>固定调整方式.0</v>
          </cell>
          <cell r="AS36" t="str">
            <v>议价利率依据.00</v>
          </cell>
          <cell r="AT36" t="str">
            <v>短期贷款6至12月.B2</v>
          </cell>
          <cell r="AU36" t="str">
            <v>+3.8</v>
          </cell>
          <cell r="AV36" t="str">
            <v>否.N</v>
          </cell>
          <cell r="AW36" t="str">
            <v>20240530</v>
          </cell>
          <cell r="AX36" t="str">
            <v>20250520</v>
          </cell>
          <cell r="AY36" t="str">
            <v>6928737.09</v>
          </cell>
          <cell r="AZ36" t="str">
            <v>2000000</v>
          </cell>
          <cell r="BA36" t="str">
            <v>F033018</v>
          </cell>
          <cell r="BB36" t="str">
            <v>徐帅</v>
          </cell>
          <cell r="BC36" t="str">
            <v>320625030</v>
          </cell>
          <cell r="BD36" t="str">
            <v>江苏海门农村商业银行东兴支行</v>
          </cell>
        </row>
        <row r="37">
          <cell r="D37" t="str">
            <v>南通三杰石墨制品有限公司</v>
          </cell>
          <cell r="E37" t="e">
            <v>#N/A</v>
          </cell>
          <cell r="F37" t="str">
            <v>BC064202405300001803</v>
          </cell>
          <cell r="G37">
            <v>45443</v>
          </cell>
          <cell r="H37">
            <v>45807</v>
          </cell>
          <cell r="I37">
            <v>2000000</v>
          </cell>
          <cell r="J37" t="str">
            <v>2000000</v>
          </cell>
          <cell r="K37">
            <v>2000000</v>
          </cell>
          <cell r="L37">
            <v>200</v>
          </cell>
          <cell r="M37" t="str">
            <v>3.66</v>
          </cell>
          <cell r="N37">
            <v>732</v>
          </cell>
          <cell r="O37">
            <v>630</v>
          </cell>
          <cell r="P37" t="str">
            <v>企惠贷_短期</v>
          </cell>
          <cell r="Q37" t="str">
            <v>91320684717477543E</v>
          </cell>
          <cell r="R37" t="str">
            <v>71747754-3</v>
          </cell>
          <cell r="S37" t="str">
            <v>微型企业.C049004</v>
          </cell>
          <cell r="T37" t="str">
            <v>购石墨原材料用于制造</v>
          </cell>
          <cell r="U37" t="str">
            <v>流动资金贷款.L074002001</v>
          </cell>
          <cell r="V37" t="str">
            <v>正常.L016001</v>
          </cell>
          <cell r="W37" t="str">
            <v>抵押-住宅房</v>
          </cell>
          <cell r="X37" t="str">
            <v>房地产抵押贷款.L040002001</v>
          </cell>
          <cell r="Y37" t="str">
            <v>0</v>
          </cell>
          <cell r="Z37" t="str">
            <v>0</v>
          </cell>
          <cell r="AA37" t="str">
            <v>3.66</v>
          </cell>
          <cell r="AB37" t="str">
            <v>2000000</v>
          </cell>
          <cell r="AC37" t="str">
            <v>0</v>
          </cell>
          <cell r="AD37" t="str">
            <v>0</v>
          </cell>
          <cell r="AE37" t="str">
            <v>否.N</v>
          </cell>
          <cell r="AF37" t="str">
            <v>N</v>
          </cell>
          <cell r="AG37" t="str">
            <v>47110.6651</v>
          </cell>
          <cell r="AH37" t="str">
            <v>0</v>
          </cell>
          <cell r="AI37" t="str">
            <v>N</v>
          </cell>
          <cell r="AJ37" t="str">
            <v/>
          </cell>
          <cell r="AK37" t="str">
            <v/>
          </cell>
          <cell r="AL37" t="str">
            <v>0</v>
          </cell>
          <cell r="AM37" t="str">
            <v>0</v>
          </cell>
          <cell r="AN37" t="str">
            <v>7000000</v>
          </cell>
          <cell r="AO37" t="str">
            <v>短期（含一年）.L087001</v>
          </cell>
          <cell r="AP37" t="str">
            <v>Z005001001</v>
          </cell>
          <cell r="AQ37" t="str">
            <v>非绿色融资.G114004</v>
          </cell>
          <cell r="AR37" t="str">
            <v>固定调整方式.0</v>
          </cell>
          <cell r="AS37" t="str">
            <v>议价利率依据.00</v>
          </cell>
          <cell r="AT37" t="str">
            <v>短期贷款6至12月.B2</v>
          </cell>
          <cell r="AU37" t="str">
            <v>+3.66</v>
          </cell>
          <cell r="AV37" t="str">
            <v>房产土地抵押.G117001</v>
          </cell>
          <cell r="AW37" t="str">
            <v>20240530</v>
          </cell>
          <cell r="AX37" t="str">
            <v>20250530</v>
          </cell>
          <cell r="AY37" t="str">
            <v>6300000</v>
          </cell>
          <cell r="AZ37" t="str">
            <v>6300000</v>
          </cell>
          <cell r="BA37" t="str">
            <v>F032923</v>
          </cell>
          <cell r="BB37" t="str">
            <v>包国军</v>
          </cell>
          <cell r="BC37" t="str">
            <v>320625029</v>
          </cell>
          <cell r="BD37" t="str">
            <v>江苏海门农村商业银行刘浩支行</v>
          </cell>
        </row>
        <row r="38">
          <cell r="D38" t="str">
            <v>南通卓惠新材料科技有限公司</v>
          </cell>
          <cell r="E38" t="e">
            <v>#N/A</v>
          </cell>
          <cell r="F38" t="str">
            <v>BC064202405270001204</v>
          </cell>
          <cell r="G38">
            <v>45439</v>
          </cell>
          <cell r="H38">
            <v>47233</v>
          </cell>
          <cell r="I38">
            <v>6000000</v>
          </cell>
          <cell r="J38" t="str">
            <v>6000000</v>
          </cell>
          <cell r="K38">
            <v>6000000</v>
          </cell>
          <cell r="L38">
            <v>600</v>
          </cell>
          <cell r="M38" t="str">
            <v>3.7</v>
          </cell>
          <cell r="N38">
            <v>2220</v>
          </cell>
          <cell r="O38">
            <v>600</v>
          </cell>
          <cell r="P38" t="str">
            <v>其他固定资产贷款</v>
          </cell>
          <cell r="Q38" t="str">
            <v>91320684MACBCURR92</v>
          </cell>
          <cell r="R38" t="str">
            <v>MACBCURR-9</v>
          </cell>
          <cell r="S38" t="str">
            <v>小型企业.C049003</v>
          </cell>
          <cell r="T38" t="str">
            <v>支付工程款等</v>
          </cell>
          <cell r="U38" t="str">
            <v>固定资产贷款.L074002002</v>
          </cell>
          <cell r="V38" t="str">
            <v>正常.L016001</v>
          </cell>
          <cell r="W38" t="str">
            <v>保证-自然人保证</v>
          </cell>
          <cell r="X38" t="str">
            <v>房地产抵押贷款.L040002001</v>
          </cell>
          <cell r="Y38" t="str">
            <v>0</v>
          </cell>
          <cell r="Z38" t="str">
            <v>0</v>
          </cell>
          <cell r="AA38" t="str">
            <v>3.7</v>
          </cell>
          <cell r="AB38" t="str">
            <v>6000000</v>
          </cell>
          <cell r="AC38" t="str">
            <v>0</v>
          </cell>
          <cell r="AD38" t="str">
            <v>0</v>
          </cell>
          <cell r="AE38" t="str">
            <v>否.N</v>
          </cell>
          <cell r="AF38" t="str">
            <v>N</v>
          </cell>
          <cell r="AG38" t="str">
            <v>141331.9954</v>
          </cell>
          <cell r="AH38" t="str">
            <v>0</v>
          </cell>
          <cell r="AI38" t="str">
            <v>N</v>
          </cell>
          <cell r="AJ38" t="str">
            <v/>
          </cell>
          <cell r="AK38" t="str">
            <v/>
          </cell>
          <cell r="AL38" t="str">
            <v>0</v>
          </cell>
          <cell r="AM38" t="str">
            <v>0</v>
          </cell>
          <cell r="AN38" t="str">
            <v>40000000</v>
          </cell>
          <cell r="AO38" t="str">
            <v>中长期.L087002</v>
          </cell>
          <cell r="AP38" t="str">
            <v>Z005001003</v>
          </cell>
          <cell r="AQ38" t="str">
            <v>非绿色融资.G114004</v>
          </cell>
          <cell r="AR38" t="str">
            <v>固定调整方式.0</v>
          </cell>
          <cell r="AS38" t="str">
            <v>议价利率依据.00</v>
          </cell>
          <cell r="AT38" t="str">
            <v>中长期贷款36至60月.B4</v>
          </cell>
          <cell r="AU38" t="str">
            <v>+3.7</v>
          </cell>
          <cell r="AV38" t="str">
            <v>房产土地抵押.G117001</v>
          </cell>
          <cell r="AW38" t="str">
            <v>20240527</v>
          </cell>
          <cell r="AX38" t="str">
            <v>20290425</v>
          </cell>
          <cell r="AY38" t="str">
            <v>6000000</v>
          </cell>
          <cell r="AZ38" t="str">
            <v>6000000</v>
          </cell>
          <cell r="BA38" t="str">
            <v>F039029</v>
          </cell>
          <cell r="BB38" t="str">
            <v>张佳明</v>
          </cell>
          <cell r="BC38" t="str">
            <v>320625912</v>
          </cell>
          <cell r="BD38" t="str">
            <v>江苏海门农村商业银行公司金融部</v>
          </cell>
        </row>
        <row r="39">
          <cell r="D39" t="str">
            <v>江苏煦洲贸易有限公司</v>
          </cell>
          <cell r="E39" t="e">
            <v>#N/A</v>
          </cell>
          <cell r="F39" t="str">
            <v>BC064202405070000603</v>
          </cell>
          <cell r="G39">
            <v>45420</v>
          </cell>
          <cell r="H39">
            <v>45783</v>
          </cell>
          <cell r="I39">
            <v>6000000</v>
          </cell>
          <cell r="J39" t="str">
            <v>6000000</v>
          </cell>
          <cell r="K39">
            <v>6000000</v>
          </cell>
          <cell r="L39">
            <v>600</v>
          </cell>
          <cell r="M39" t="str">
            <v>3.8</v>
          </cell>
          <cell r="N39">
            <v>2280</v>
          </cell>
          <cell r="O39">
            <v>600</v>
          </cell>
          <cell r="P39" t="str">
            <v>短期流动资金贷款</v>
          </cell>
          <cell r="Q39" t="str">
            <v>91320684MA20UXNJ6Q</v>
          </cell>
          <cell r="R39" t="str">
            <v>MA20UXNJ-6</v>
          </cell>
          <cell r="S39" t="str">
            <v>微型企业.C049004</v>
          </cell>
          <cell r="T39" t="str">
            <v>购钢材等建材用于销售经营</v>
          </cell>
          <cell r="U39" t="str">
            <v>流动资金贷款.L074002001</v>
          </cell>
          <cell r="V39" t="str">
            <v>正常.L016001</v>
          </cell>
          <cell r="W39" t="str">
            <v>保证-自然人保证</v>
          </cell>
          <cell r="X39" t="str">
            <v>房地产抵押贷款.L040002001</v>
          </cell>
          <cell r="Y39" t="str">
            <v>0</v>
          </cell>
          <cell r="Z39" t="str">
            <v>0</v>
          </cell>
          <cell r="AA39" t="str">
            <v>3.8</v>
          </cell>
          <cell r="AB39" t="str">
            <v>6000000</v>
          </cell>
          <cell r="AC39" t="str">
            <v>0</v>
          </cell>
          <cell r="AD39" t="str">
            <v>0</v>
          </cell>
          <cell r="AE39" t="str">
            <v>否.N</v>
          </cell>
          <cell r="AF39" t="str">
            <v>N</v>
          </cell>
          <cell r="AG39" t="str">
            <v>141331.9954</v>
          </cell>
          <cell r="AH39" t="str">
            <v>0</v>
          </cell>
          <cell r="AI39" t="str">
            <v>N</v>
          </cell>
          <cell r="AJ39" t="str">
            <v/>
          </cell>
          <cell r="AK39" t="str">
            <v/>
          </cell>
          <cell r="AL39" t="str">
            <v>0</v>
          </cell>
          <cell r="AM39" t="str">
            <v>0</v>
          </cell>
          <cell r="AN39" t="str">
            <v>10000000</v>
          </cell>
          <cell r="AO39" t="str">
            <v>短期（含一年）.L087001</v>
          </cell>
          <cell r="AP39" t="str">
            <v>Z005001002</v>
          </cell>
          <cell r="AQ39" t="str">
            <v>非绿色融资.G114004</v>
          </cell>
          <cell r="AR39" t="str">
            <v>固定调整方式.0</v>
          </cell>
          <cell r="AS39" t="str">
            <v>议价利率依据.00</v>
          </cell>
          <cell r="AT39" t="str">
            <v>短期贷款6至12月.B2</v>
          </cell>
          <cell r="AU39" t="str">
            <v>+3.8</v>
          </cell>
          <cell r="AV39" t="str">
            <v>房产土地抵押.G117001</v>
          </cell>
          <cell r="AW39" t="str">
            <v>20240507</v>
          </cell>
          <cell r="AX39" t="str">
            <v>20250506</v>
          </cell>
          <cell r="AY39" t="str">
            <v>6000000</v>
          </cell>
          <cell r="AZ39" t="str">
            <v>6000000</v>
          </cell>
          <cell r="BA39" t="str">
            <v>F039022</v>
          </cell>
          <cell r="BB39" t="str">
            <v>邱赟</v>
          </cell>
          <cell r="BC39" t="str">
            <v>320625912</v>
          </cell>
          <cell r="BD39" t="str">
            <v>江苏海门农村商业银行公司金融部</v>
          </cell>
        </row>
        <row r="40">
          <cell r="D40" t="str">
            <v>江苏迈斯特重工机械有限公司</v>
          </cell>
          <cell r="E40" t="str">
            <v>3</v>
          </cell>
          <cell r="F40" t="str">
            <v>BC064202405220000604</v>
          </cell>
          <cell r="G40">
            <v>45435</v>
          </cell>
          <cell r="H40">
            <v>45798</v>
          </cell>
          <cell r="I40">
            <v>5000000</v>
          </cell>
          <cell r="J40" t="str">
            <v>5000000</v>
          </cell>
          <cell r="K40">
            <v>5000000</v>
          </cell>
          <cell r="L40">
            <v>500</v>
          </cell>
          <cell r="M40" t="str">
            <v>3.3</v>
          </cell>
          <cell r="N40">
            <v>1650</v>
          </cell>
          <cell r="O40">
            <v>600</v>
          </cell>
          <cell r="P40" t="str">
            <v>专精特新贷_短期</v>
          </cell>
          <cell r="Q40" t="str">
            <v>91320684MA1NML3Y46</v>
          </cell>
          <cell r="R40" t="str">
            <v>MA1NML3Y-4</v>
          </cell>
          <cell r="S40" t="str">
            <v>小型企业.C049003</v>
          </cell>
          <cell r="T40" t="str">
            <v>制造业</v>
          </cell>
          <cell r="U40" t="str">
            <v>流动资金贷款.L074002001</v>
          </cell>
          <cell r="V40" t="str">
            <v>正常.L016001</v>
          </cell>
          <cell r="W40" t="str">
            <v>信用/免担保</v>
          </cell>
          <cell r="X40" t="str">
            <v>信用/免担保贷款.L040004</v>
          </cell>
          <cell r="Y40" t="str">
            <v>0</v>
          </cell>
          <cell r="Z40" t="str">
            <v>0</v>
          </cell>
          <cell r="AA40" t="str">
            <v>3.3</v>
          </cell>
          <cell r="AB40" t="str">
            <v>5000000</v>
          </cell>
          <cell r="AC40" t="str">
            <v>0</v>
          </cell>
          <cell r="AD40" t="str">
            <v>0</v>
          </cell>
          <cell r="AE40" t="str">
            <v>否.N</v>
          </cell>
          <cell r="AF40" t="str">
            <v>N</v>
          </cell>
          <cell r="AG40" t="str">
            <v>117776.6628</v>
          </cell>
          <cell r="AH40" t="str">
            <v>0</v>
          </cell>
          <cell r="AI40" t="str">
            <v>N</v>
          </cell>
          <cell r="AJ40" t="str">
            <v/>
          </cell>
          <cell r="AK40" t="str">
            <v/>
          </cell>
          <cell r="AL40" t="str">
            <v>0</v>
          </cell>
          <cell r="AM40" t="str">
            <v>0</v>
          </cell>
          <cell r="AN40" t="str">
            <v>10000000</v>
          </cell>
          <cell r="AO40" t="str">
            <v>短期（含一年）.L087001</v>
          </cell>
          <cell r="AP40" t="str">
            <v>Z005001002</v>
          </cell>
          <cell r="AQ40" t="str">
            <v>非绿色融资.G114004</v>
          </cell>
          <cell r="AR40" t="str">
            <v>固定调整方式.0</v>
          </cell>
          <cell r="AS40" t="str">
            <v>议价利率依据.00</v>
          </cell>
          <cell r="AT40" t="str">
            <v>短期贷款6至12月.B2</v>
          </cell>
          <cell r="AU40" t="str">
            <v>+3.3</v>
          </cell>
          <cell r="AV40" t="str">
            <v>否.N</v>
          </cell>
          <cell r="AW40" t="str">
            <v>20240522</v>
          </cell>
          <cell r="AX40" t="str">
            <v>20250521</v>
          </cell>
          <cell r="AY40" t="str">
            <v>6000000</v>
          </cell>
          <cell r="AZ40" t="str">
            <v>6000000</v>
          </cell>
          <cell r="BA40" t="str">
            <v>F032221</v>
          </cell>
          <cell r="BB40" t="str">
            <v>郭振宇</v>
          </cell>
          <cell r="BC40" t="str">
            <v>320625022</v>
          </cell>
          <cell r="BD40" t="str">
            <v>江苏海门农村商业银行四甲支行</v>
          </cell>
        </row>
        <row r="41">
          <cell r="D41" t="str">
            <v>南通固涂宝精密机械有限公司</v>
          </cell>
          <cell r="E41" t="str">
            <v>2</v>
          </cell>
          <cell r="F41" t="str">
            <v>BC064202405290003001</v>
          </cell>
          <cell r="G41">
            <v>45442</v>
          </cell>
          <cell r="H41">
            <v>45805</v>
          </cell>
          <cell r="I41">
            <v>4000000</v>
          </cell>
          <cell r="J41" t="str">
            <v>4000000</v>
          </cell>
          <cell r="K41">
            <v>4000000</v>
          </cell>
          <cell r="L41">
            <v>400</v>
          </cell>
          <cell r="M41" t="str">
            <v>3.1</v>
          </cell>
          <cell r="N41">
            <v>1240</v>
          </cell>
          <cell r="O41">
            <v>600</v>
          </cell>
          <cell r="P41" t="str">
            <v>短期流动资金贷款</v>
          </cell>
          <cell r="Q41" t="str">
            <v>91320681MA1XQ0XY9N</v>
          </cell>
          <cell r="R41" t="str">
            <v>MA1XQ0XY-9</v>
          </cell>
          <cell r="S41" t="str">
            <v>小型企业.C049003</v>
          </cell>
          <cell r="T41" t="str">
            <v>购配件用于制造喷涂机</v>
          </cell>
          <cell r="U41" t="str">
            <v>流动资金贷款.L074002001</v>
          </cell>
          <cell r="V41" t="str">
            <v>正常.L016001</v>
          </cell>
          <cell r="W41" t="str">
            <v>信用/免担保</v>
          </cell>
          <cell r="X41" t="str">
            <v>房地产抵押贷款.L040002001</v>
          </cell>
          <cell r="Y41" t="str">
            <v>0</v>
          </cell>
          <cell r="Z41" t="str">
            <v>0</v>
          </cell>
          <cell r="AA41" t="str">
            <v>3.1</v>
          </cell>
          <cell r="AB41" t="str">
            <v>4000000</v>
          </cell>
          <cell r="AC41" t="str">
            <v>0</v>
          </cell>
          <cell r="AD41" t="str">
            <v>0</v>
          </cell>
          <cell r="AE41" t="str">
            <v>否.N</v>
          </cell>
          <cell r="AF41" t="str">
            <v>N</v>
          </cell>
          <cell r="AG41" t="str">
            <v>94221.3302</v>
          </cell>
          <cell r="AH41" t="str">
            <v>0</v>
          </cell>
          <cell r="AI41" t="str">
            <v>N</v>
          </cell>
          <cell r="AJ41" t="str">
            <v/>
          </cell>
          <cell r="AK41" t="str">
            <v/>
          </cell>
          <cell r="AL41" t="str">
            <v>0</v>
          </cell>
          <cell r="AM41" t="str">
            <v>0</v>
          </cell>
          <cell r="AN41" t="str">
            <v>6000000</v>
          </cell>
          <cell r="AO41" t="str">
            <v>短期（含一年）.L087001</v>
          </cell>
          <cell r="AP41" t="str">
            <v>Z005001002</v>
          </cell>
          <cell r="AQ41" t="str">
            <v>非绿色融资.G114004</v>
          </cell>
          <cell r="AR41" t="str">
            <v>固定调整方式.0</v>
          </cell>
          <cell r="AS41" t="str">
            <v>议价利率依据.00</v>
          </cell>
          <cell r="AT41" t="str">
            <v>短期贷款6至12月.B2</v>
          </cell>
          <cell r="AU41" t="str">
            <v>+3.1</v>
          </cell>
          <cell r="AV41" t="str">
            <v>房产土地抵押.G117001</v>
          </cell>
          <cell r="AW41" t="str">
            <v>20240529</v>
          </cell>
          <cell r="AX41" t="str">
            <v>20250528</v>
          </cell>
          <cell r="AY41" t="str">
            <v>6000000</v>
          </cell>
          <cell r="AZ41" t="str">
            <v>6000000</v>
          </cell>
          <cell r="BA41" t="str">
            <v>F031520</v>
          </cell>
          <cell r="BB41" t="str">
            <v>陈佳林</v>
          </cell>
          <cell r="BC41" t="str">
            <v>320625015</v>
          </cell>
          <cell r="BD41" t="str">
            <v>江苏海门农村商业银行悦来支行</v>
          </cell>
        </row>
        <row r="42">
          <cell r="D42" t="str">
            <v>江苏迈斯特重工机械有限公司</v>
          </cell>
          <cell r="E42" t="str">
            <v>3</v>
          </cell>
          <cell r="F42" t="str">
            <v>BC064202405220000604</v>
          </cell>
          <cell r="G42">
            <v>45441</v>
          </cell>
          <cell r="H42">
            <v>45798</v>
          </cell>
          <cell r="I42">
            <v>1000000</v>
          </cell>
          <cell r="J42" t="str">
            <v>1000000</v>
          </cell>
          <cell r="K42">
            <v>1000000</v>
          </cell>
          <cell r="L42">
            <v>100</v>
          </cell>
          <cell r="M42" t="str">
            <v>3.3</v>
          </cell>
          <cell r="N42">
            <v>330</v>
          </cell>
          <cell r="O42">
            <v>600</v>
          </cell>
          <cell r="P42" t="str">
            <v>专精特新贷_短期</v>
          </cell>
          <cell r="Q42" t="str">
            <v>91320684MA1NML3Y46</v>
          </cell>
          <cell r="R42" t="str">
            <v>MA1NML3Y-4</v>
          </cell>
          <cell r="S42" t="str">
            <v>小型企业.C049003</v>
          </cell>
          <cell r="T42" t="str">
            <v>制造业</v>
          </cell>
          <cell r="U42" t="str">
            <v>流动资金贷款.L074002001</v>
          </cell>
          <cell r="V42" t="str">
            <v>正常.L016001</v>
          </cell>
          <cell r="W42" t="str">
            <v>信用/免担保</v>
          </cell>
          <cell r="X42" t="str">
            <v>信用/免担保贷款.L040004</v>
          </cell>
          <cell r="Y42" t="str">
            <v>0</v>
          </cell>
          <cell r="Z42" t="str">
            <v>0</v>
          </cell>
          <cell r="AA42" t="str">
            <v>3.3</v>
          </cell>
          <cell r="AB42" t="str">
            <v>1000000</v>
          </cell>
          <cell r="AC42" t="str">
            <v>0</v>
          </cell>
          <cell r="AD42" t="str">
            <v>0</v>
          </cell>
          <cell r="AE42" t="str">
            <v>否.N</v>
          </cell>
          <cell r="AF42" t="str">
            <v>N</v>
          </cell>
          <cell r="AG42" t="str">
            <v>23555.3326</v>
          </cell>
          <cell r="AH42" t="str">
            <v>0</v>
          </cell>
          <cell r="AI42" t="str">
            <v>N</v>
          </cell>
          <cell r="AJ42" t="str">
            <v/>
          </cell>
          <cell r="AK42" t="str">
            <v/>
          </cell>
          <cell r="AL42" t="str">
            <v>0</v>
          </cell>
          <cell r="AM42" t="str">
            <v>0</v>
          </cell>
          <cell r="AN42" t="str">
            <v>10000000</v>
          </cell>
          <cell r="AO42" t="str">
            <v>短期（含一年）.L087001</v>
          </cell>
          <cell r="AP42" t="str">
            <v>Z005001002</v>
          </cell>
          <cell r="AQ42" t="str">
            <v>非绿色融资.G114004</v>
          </cell>
          <cell r="AR42" t="str">
            <v>固定调整方式.0</v>
          </cell>
          <cell r="AS42" t="str">
            <v>议价利率依据.00</v>
          </cell>
          <cell r="AT42" t="str">
            <v>短期贷款6至12月.B2</v>
          </cell>
          <cell r="AU42" t="str">
            <v>+3.3</v>
          </cell>
          <cell r="AV42" t="str">
            <v>否.N</v>
          </cell>
          <cell r="AW42" t="str">
            <v>20240522</v>
          </cell>
          <cell r="AX42" t="str">
            <v>20250521</v>
          </cell>
          <cell r="AY42" t="str">
            <v>6000000</v>
          </cell>
          <cell r="AZ42" t="str">
            <v>6000000</v>
          </cell>
          <cell r="BA42" t="str">
            <v>F032221</v>
          </cell>
          <cell r="BB42" t="str">
            <v>郭振宇</v>
          </cell>
          <cell r="BC42" t="str">
            <v>320625022</v>
          </cell>
          <cell r="BD42" t="str">
            <v>江苏海门农村商业银行四甲支行</v>
          </cell>
        </row>
        <row r="43">
          <cell r="D43" t="str">
            <v>南通闰耀建筑劳务有限公司</v>
          </cell>
          <cell r="E43" t="e">
            <v>#N/A</v>
          </cell>
          <cell r="F43" t="str">
            <v>BC064202405100000001</v>
          </cell>
          <cell r="G43">
            <v>45422</v>
          </cell>
          <cell r="H43">
            <v>45786</v>
          </cell>
          <cell r="I43">
            <v>1000000</v>
          </cell>
          <cell r="J43" t="str">
            <v>1000000</v>
          </cell>
          <cell r="K43">
            <v>1000000</v>
          </cell>
          <cell r="L43">
            <v>100</v>
          </cell>
          <cell r="M43" t="str">
            <v>3.65</v>
          </cell>
          <cell r="N43">
            <v>365</v>
          </cell>
          <cell r="O43">
            <v>594</v>
          </cell>
          <cell r="P43" t="str">
            <v>抗疫惠企贷_短期</v>
          </cell>
          <cell r="Q43" t="str">
            <v>91320684MA1WT4LM0K</v>
          </cell>
          <cell r="R43" t="str">
            <v>MA1WT4LM-0</v>
          </cell>
          <cell r="S43" t="str">
            <v>小型企业.C049003</v>
          </cell>
          <cell r="T43" t="str">
            <v>购建材等</v>
          </cell>
          <cell r="U43" t="str">
            <v>流动资金贷款.L074002001</v>
          </cell>
          <cell r="V43" t="str">
            <v>正常.L016001</v>
          </cell>
          <cell r="W43" t="str">
            <v>抵押-住宅房</v>
          </cell>
          <cell r="X43" t="str">
            <v>房地产抵押贷款.L040002001</v>
          </cell>
          <cell r="Y43" t="str">
            <v>0</v>
          </cell>
          <cell r="Z43" t="str">
            <v>0</v>
          </cell>
          <cell r="AA43" t="str">
            <v>3.65</v>
          </cell>
          <cell r="AB43" t="str">
            <v>1000000</v>
          </cell>
          <cell r="AC43" t="str">
            <v>0</v>
          </cell>
          <cell r="AD43" t="str">
            <v>0</v>
          </cell>
          <cell r="AE43" t="str">
            <v>否.N</v>
          </cell>
          <cell r="AF43" t="str">
            <v>N</v>
          </cell>
          <cell r="AG43" t="str">
            <v>23555.3326</v>
          </cell>
          <cell r="AH43" t="str">
            <v>0</v>
          </cell>
          <cell r="AI43" t="str">
            <v>N</v>
          </cell>
          <cell r="AJ43" t="str">
            <v/>
          </cell>
          <cell r="AK43" t="str">
            <v/>
          </cell>
          <cell r="AL43" t="str">
            <v>0</v>
          </cell>
          <cell r="AM43" t="str">
            <v>0</v>
          </cell>
          <cell r="AN43" t="str">
            <v>7600000</v>
          </cell>
          <cell r="AO43" t="str">
            <v>短期（含一年）.L087001</v>
          </cell>
          <cell r="AP43" t="str">
            <v>Z005001001</v>
          </cell>
          <cell r="AQ43" t="str">
            <v>非绿色融资.G114004</v>
          </cell>
          <cell r="AR43" t="str">
            <v>固定调整方式.0</v>
          </cell>
          <cell r="AS43" t="str">
            <v>议价利率依据.00</v>
          </cell>
          <cell r="AT43" t="str">
            <v>短期贷款6至12月.B2</v>
          </cell>
          <cell r="AU43" t="str">
            <v>+3.65</v>
          </cell>
          <cell r="AV43" t="str">
            <v>房产土地抵押.G117001</v>
          </cell>
          <cell r="AW43" t="str">
            <v>20240510</v>
          </cell>
          <cell r="AX43" t="str">
            <v>20250509</v>
          </cell>
          <cell r="AY43" t="str">
            <v>5940000</v>
          </cell>
          <cell r="AZ43" t="str">
            <v>5940000</v>
          </cell>
          <cell r="BA43" t="str">
            <v>F033409</v>
          </cell>
          <cell r="BB43" t="str">
            <v>何舒捷</v>
          </cell>
          <cell r="BC43" t="str">
            <v>320625034</v>
          </cell>
          <cell r="BD43" t="str">
            <v>江苏海门农村商业银行龙信广场支行</v>
          </cell>
        </row>
        <row r="44">
          <cell r="D44" t="str">
            <v>江苏琪安羊绒制品有限公司</v>
          </cell>
          <cell r="E44" t="str">
            <v>9</v>
          </cell>
          <cell r="F44" t="str">
            <v>BC064202405230001801</v>
          </cell>
          <cell r="G44">
            <v>45435</v>
          </cell>
          <cell r="H44">
            <v>45799</v>
          </cell>
          <cell r="I44">
            <v>3800000</v>
          </cell>
          <cell r="J44" t="str">
            <v>3800000</v>
          </cell>
          <cell r="K44">
            <v>3800000</v>
          </cell>
          <cell r="L44">
            <v>380</v>
          </cell>
          <cell r="M44" t="str">
            <v>4.5</v>
          </cell>
          <cell r="N44">
            <v>1710</v>
          </cell>
          <cell r="O44">
            <v>525</v>
          </cell>
          <cell r="P44" t="str">
            <v>短期流动资金贷款</v>
          </cell>
          <cell r="Q44" t="str">
            <v>913206846709789644</v>
          </cell>
          <cell r="R44" t="str">
            <v>67097896-4</v>
          </cell>
          <cell r="S44" t="str">
            <v>小型企业.C049003</v>
          </cell>
          <cell r="T44" t="str">
            <v>购原材料</v>
          </cell>
          <cell r="U44" t="str">
            <v>流动资金贷款.L074002001</v>
          </cell>
          <cell r="V44" t="str">
            <v>正常.L016001</v>
          </cell>
          <cell r="W44" t="str">
            <v>保证-担保公司保证</v>
          </cell>
          <cell r="X44" t="str">
            <v>其他保证贷款.L040003002</v>
          </cell>
          <cell r="Y44" t="str">
            <v>0</v>
          </cell>
          <cell r="Z44" t="str">
            <v>0</v>
          </cell>
          <cell r="AA44" t="str">
            <v>4.5</v>
          </cell>
          <cell r="AB44" t="str">
            <v>3800000</v>
          </cell>
          <cell r="AC44" t="str">
            <v>0</v>
          </cell>
          <cell r="AD44" t="str">
            <v>0</v>
          </cell>
          <cell r="AE44" t="str">
            <v>否.N</v>
          </cell>
          <cell r="AF44" t="str">
            <v>N</v>
          </cell>
          <cell r="AG44" t="str">
            <v>89510.2637</v>
          </cell>
          <cell r="AH44" t="str">
            <v>0</v>
          </cell>
          <cell r="AI44" t="str">
            <v>N</v>
          </cell>
          <cell r="AJ44" t="str">
            <v/>
          </cell>
          <cell r="AK44" t="str">
            <v/>
          </cell>
          <cell r="AL44" t="str">
            <v>0</v>
          </cell>
          <cell r="AM44" t="str">
            <v>0</v>
          </cell>
          <cell r="AN44" t="str">
            <v>6750000</v>
          </cell>
          <cell r="AO44" t="str">
            <v>短期（含一年）.L087001</v>
          </cell>
          <cell r="AP44" t="str">
            <v>Z005001002</v>
          </cell>
          <cell r="AQ44" t="str">
            <v>非绿色融资.G114004</v>
          </cell>
          <cell r="AR44" t="str">
            <v>固定调整方式.0</v>
          </cell>
          <cell r="AS44" t="str">
            <v>议价利率依据.00</v>
          </cell>
          <cell r="AT44" t="str">
            <v>短期贷款6至12月.B2</v>
          </cell>
          <cell r="AU44" t="str">
            <v>+4.5</v>
          </cell>
          <cell r="AV44" t="str">
            <v>否.N</v>
          </cell>
          <cell r="AW44" t="str">
            <v>20240523</v>
          </cell>
          <cell r="AX44" t="str">
            <v>20250522</v>
          </cell>
          <cell r="AY44" t="str">
            <v>5250000</v>
          </cell>
          <cell r="AZ44" t="str">
            <v>5250000</v>
          </cell>
          <cell r="BA44" t="str">
            <v>F030632</v>
          </cell>
          <cell r="BB44" t="str">
            <v>吴彦波</v>
          </cell>
          <cell r="BC44" t="str">
            <v>320625006</v>
          </cell>
          <cell r="BD44" t="str">
            <v>江苏海门农村商业银行德胜支行</v>
          </cell>
        </row>
        <row r="45">
          <cell r="D45" t="str">
            <v>江苏琪安羊绒制品有限公司</v>
          </cell>
          <cell r="E45" t="str">
            <v>9</v>
          </cell>
          <cell r="F45" t="str">
            <v>BC064202405230000301</v>
          </cell>
          <cell r="G45">
            <v>45435</v>
          </cell>
          <cell r="H45">
            <v>45800</v>
          </cell>
          <cell r="I45">
            <v>1450000</v>
          </cell>
          <cell r="J45" t="str">
            <v>1450000</v>
          </cell>
          <cell r="K45">
            <v>1450000</v>
          </cell>
          <cell r="L45">
            <v>145</v>
          </cell>
          <cell r="M45" t="str">
            <v>7.35</v>
          </cell>
          <cell r="N45">
            <v>1065.75</v>
          </cell>
          <cell r="O45">
            <v>525</v>
          </cell>
          <cell r="P45" t="str">
            <v>短期流动资金贷款</v>
          </cell>
          <cell r="Q45" t="str">
            <v>913206846709789644</v>
          </cell>
          <cell r="R45" t="str">
            <v>67097896-4</v>
          </cell>
          <cell r="S45" t="str">
            <v>小型企业.C049003</v>
          </cell>
          <cell r="T45" t="str">
            <v>购原材料</v>
          </cell>
          <cell r="U45" t="str">
            <v>流动资金贷款.L074002001</v>
          </cell>
          <cell r="V45" t="str">
            <v>正常.L016001</v>
          </cell>
          <cell r="W45" t="str">
            <v>保证-公司保证</v>
          </cell>
          <cell r="X45" t="str">
            <v>其他保证贷款.L040003002</v>
          </cell>
          <cell r="Y45" t="str">
            <v>0</v>
          </cell>
          <cell r="Z45" t="str">
            <v>0</v>
          </cell>
          <cell r="AA45" t="str">
            <v>7.35</v>
          </cell>
          <cell r="AB45" t="str">
            <v>1450000</v>
          </cell>
          <cell r="AC45" t="str">
            <v>0</v>
          </cell>
          <cell r="AD45" t="str">
            <v>0</v>
          </cell>
          <cell r="AE45" t="str">
            <v>否.N</v>
          </cell>
          <cell r="AF45" t="str">
            <v>N</v>
          </cell>
          <cell r="AG45" t="str">
            <v>34155.2322</v>
          </cell>
          <cell r="AH45" t="str">
            <v>0</v>
          </cell>
          <cell r="AI45" t="str">
            <v>N</v>
          </cell>
          <cell r="AJ45" t="str">
            <v/>
          </cell>
          <cell r="AK45" t="str">
            <v/>
          </cell>
          <cell r="AL45" t="str">
            <v>0</v>
          </cell>
          <cell r="AM45" t="str">
            <v>0</v>
          </cell>
          <cell r="AN45" t="str">
            <v>6750000</v>
          </cell>
          <cell r="AO45" t="str">
            <v>短期（含一年）.L087001</v>
          </cell>
          <cell r="AP45" t="str">
            <v>Z005001002</v>
          </cell>
          <cell r="AQ45" t="str">
            <v>非绿色融资.G114004</v>
          </cell>
          <cell r="AR45" t="str">
            <v>固定调整方式.0</v>
          </cell>
          <cell r="AS45" t="str">
            <v>议价利率依据.00</v>
          </cell>
          <cell r="AT45" t="str">
            <v>短期贷款6至12月.B2</v>
          </cell>
          <cell r="AU45" t="str">
            <v>+7.35</v>
          </cell>
          <cell r="AV45" t="str">
            <v>否.N</v>
          </cell>
          <cell r="AW45" t="str">
            <v>20240523</v>
          </cell>
          <cell r="AX45" t="str">
            <v>20250523</v>
          </cell>
          <cell r="AY45" t="str">
            <v>5250000</v>
          </cell>
          <cell r="AZ45" t="str">
            <v>5250000</v>
          </cell>
          <cell r="BA45" t="str">
            <v>F030632</v>
          </cell>
          <cell r="BB45" t="str">
            <v>吴彦波</v>
          </cell>
          <cell r="BC45" t="str">
            <v>320625006</v>
          </cell>
          <cell r="BD45" t="str">
            <v>江苏海门农村商业银行德胜支行</v>
          </cell>
        </row>
        <row r="46">
          <cell r="D46" t="str">
            <v>南通市通能通讯科技有限公司</v>
          </cell>
          <cell r="E46" t="str">
            <v>5</v>
          </cell>
          <cell r="F46" t="str">
            <v>BC064202405300003902</v>
          </cell>
          <cell r="G46">
            <v>45443</v>
          </cell>
          <cell r="H46">
            <v>45806</v>
          </cell>
          <cell r="I46">
            <v>5000000</v>
          </cell>
          <cell r="J46" t="str">
            <v>5000000</v>
          </cell>
          <cell r="K46">
            <v>5000000</v>
          </cell>
          <cell r="L46">
            <v>500</v>
          </cell>
          <cell r="M46" t="str">
            <v>3.2</v>
          </cell>
          <cell r="N46">
            <v>1600</v>
          </cell>
          <cell r="O46">
            <v>500</v>
          </cell>
          <cell r="P46" t="str">
            <v>周转贷</v>
          </cell>
          <cell r="Q46" t="str">
            <v>91320684688326649F</v>
          </cell>
          <cell r="R46" t="str">
            <v>68832664-9</v>
          </cell>
          <cell r="S46" t="str">
            <v>小型企业.C049003</v>
          </cell>
          <cell r="T46" t="str">
            <v>转贷</v>
          </cell>
          <cell r="U46" t="str">
            <v>流动资金贷款.L074002001</v>
          </cell>
          <cell r="V46" t="str">
            <v>正常.L016001</v>
          </cell>
          <cell r="W46" t="str">
            <v>保证-自然人保证</v>
          </cell>
          <cell r="X46" t="str">
            <v>房地产抵押贷款.L040002001</v>
          </cell>
          <cell r="Y46" t="str">
            <v>0</v>
          </cell>
          <cell r="Z46" t="str">
            <v>0</v>
          </cell>
          <cell r="AA46" t="str">
            <v>3.2</v>
          </cell>
          <cell r="AB46" t="str">
            <v>5000000</v>
          </cell>
          <cell r="AC46" t="str">
            <v>0</v>
          </cell>
          <cell r="AD46" t="str">
            <v>0</v>
          </cell>
          <cell r="AE46" t="str">
            <v>否.N</v>
          </cell>
          <cell r="AF46" t="str">
            <v>Y</v>
          </cell>
          <cell r="AG46" t="str">
            <v>117776.6628</v>
          </cell>
          <cell r="AH46" t="str">
            <v>0</v>
          </cell>
          <cell r="AI46" t="str">
            <v>N</v>
          </cell>
          <cell r="AJ46" t="str">
            <v/>
          </cell>
          <cell r="AK46" t="str">
            <v/>
          </cell>
          <cell r="AL46" t="str">
            <v>0</v>
          </cell>
          <cell r="AM46" t="str">
            <v>0</v>
          </cell>
          <cell r="AN46" t="str">
            <v>15000000</v>
          </cell>
          <cell r="AO46" t="str">
            <v>短期（含一年）.L087001</v>
          </cell>
          <cell r="AP46" t="str">
            <v>Z005001001</v>
          </cell>
          <cell r="AQ46" t="str">
            <v>非绿色融资.G114004</v>
          </cell>
          <cell r="AR46" t="str">
            <v>固定调整方式.0</v>
          </cell>
          <cell r="AS46" t="str">
            <v>议价利率依据.00</v>
          </cell>
          <cell r="AT46" t="str">
            <v>短期贷款6至12月.B2</v>
          </cell>
          <cell r="AU46" t="str">
            <v>+3.2</v>
          </cell>
          <cell r="AV46" t="str">
            <v>房产土地抵押.G117001</v>
          </cell>
          <cell r="AW46" t="str">
            <v>20240530</v>
          </cell>
          <cell r="AX46" t="str">
            <v>20250529</v>
          </cell>
          <cell r="AY46" t="str">
            <v>5000000</v>
          </cell>
          <cell r="AZ46" t="str">
            <v>5000000</v>
          </cell>
          <cell r="BA46" t="str">
            <v>F033224</v>
          </cell>
          <cell r="BB46" t="str">
            <v>周嘉栋</v>
          </cell>
          <cell r="BC46" t="str">
            <v>320625032</v>
          </cell>
          <cell r="BD46" t="str">
            <v>江苏海门农村商业银行城中支行</v>
          </cell>
        </row>
        <row r="47">
          <cell r="D47" t="str">
            <v>南通新凤祥液压铸造有限公司</v>
          </cell>
          <cell r="E47" t="e">
            <v>#N/A</v>
          </cell>
          <cell r="F47" t="str">
            <v>BC064202404300001202</v>
          </cell>
          <cell r="G47">
            <v>45443</v>
          </cell>
          <cell r="H47">
            <v>45776</v>
          </cell>
          <cell r="I47">
            <v>5000000</v>
          </cell>
          <cell r="J47" t="str">
            <v>5000000</v>
          </cell>
          <cell r="K47">
            <v>5000000</v>
          </cell>
          <cell r="L47">
            <v>500</v>
          </cell>
          <cell r="M47" t="str">
            <v>3.35</v>
          </cell>
          <cell r="N47">
            <v>1675</v>
          </cell>
          <cell r="O47">
            <v>500</v>
          </cell>
          <cell r="P47" t="str">
            <v>易贷宝</v>
          </cell>
          <cell r="Q47" t="str">
            <v>91320684788389401N</v>
          </cell>
          <cell r="R47" t="str">
            <v>78838940-1</v>
          </cell>
          <cell r="S47" t="str">
            <v>小型企业.C049003</v>
          </cell>
          <cell r="T47" t="str">
            <v>制造业</v>
          </cell>
          <cell r="U47" t="str">
            <v>流动资金贷款.L074002001</v>
          </cell>
          <cell r="V47" t="str">
            <v>正常.L016001</v>
          </cell>
          <cell r="W47" t="str">
            <v>抵押-其他房地产</v>
          </cell>
          <cell r="X47" t="str">
            <v>房地产抵押贷款.L040002001</v>
          </cell>
          <cell r="Y47" t="str">
            <v>0</v>
          </cell>
          <cell r="Z47" t="str">
            <v>0</v>
          </cell>
          <cell r="AA47" t="str">
            <v>3.35</v>
          </cell>
          <cell r="AB47" t="str">
            <v>5000000</v>
          </cell>
          <cell r="AC47" t="str">
            <v>0</v>
          </cell>
          <cell r="AD47" t="str">
            <v>0</v>
          </cell>
          <cell r="AE47" t="str">
            <v>否.N</v>
          </cell>
          <cell r="AF47" t="str">
            <v>N</v>
          </cell>
          <cell r="AG47" t="str">
            <v>117776.6628</v>
          </cell>
          <cell r="AH47" t="str">
            <v>0</v>
          </cell>
          <cell r="AI47" t="str">
            <v>N</v>
          </cell>
          <cell r="AJ47" t="str">
            <v/>
          </cell>
          <cell r="AK47" t="str">
            <v/>
          </cell>
          <cell r="AL47" t="str">
            <v>0</v>
          </cell>
          <cell r="AM47" t="str">
            <v>0</v>
          </cell>
          <cell r="AN47" t="str">
            <v>10000000</v>
          </cell>
          <cell r="AO47" t="str">
            <v>短期（含一年）.L087001</v>
          </cell>
          <cell r="AP47" t="str">
            <v>Z005001001</v>
          </cell>
          <cell r="AQ47" t="str">
            <v>非绿色融资.G114004</v>
          </cell>
          <cell r="AR47" t="str">
            <v>固定调整方式.0</v>
          </cell>
          <cell r="AS47" t="str">
            <v>议价利率依据.00</v>
          </cell>
          <cell r="AT47" t="str">
            <v>短期贷款6至12月.B2</v>
          </cell>
          <cell r="AU47" t="str">
            <v>+3.35</v>
          </cell>
          <cell r="AV47" t="str">
            <v>房产土地抵押.G117001</v>
          </cell>
          <cell r="AW47" t="str">
            <v>20240430</v>
          </cell>
          <cell r="AX47" t="str">
            <v>20250429</v>
          </cell>
          <cell r="AY47" t="str">
            <v>5000000</v>
          </cell>
          <cell r="AZ47" t="str">
            <v>5000000</v>
          </cell>
          <cell r="BA47" t="str">
            <v>F031023</v>
          </cell>
          <cell r="BB47" t="str">
            <v>徐卓彦</v>
          </cell>
          <cell r="BC47" t="str">
            <v>320625010</v>
          </cell>
          <cell r="BD47" t="str">
            <v>江苏海门农村商业银行常乐支行</v>
          </cell>
        </row>
        <row r="48">
          <cell r="D48" t="str">
            <v>南通金三色印染有限公司</v>
          </cell>
          <cell r="E48" t="e">
            <v>#N/A</v>
          </cell>
          <cell r="F48" t="str">
            <v>BC064202405270002402</v>
          </cell>
          <cell r="G48">
            <v>45442</v>
          </cell>
          <cell r="H48">
            <v>46478</v>
          </cell>
          <cell r="I48">
            <v>5000000</v>
          </cell>
          <cell r="J48" t="str">
            <v>5000000</v>
          </cell>
          <cell r="K48">
            <v>5000000</v>
          </cell>
          <cell r="L48">
            <v>500</v>
          </cell>
          <cell r="M48" t="str">
            <v>3.25</v>
          </cell>
          <cell r="N48">
            <v>1625</v>
          </cell>
          <cell r="O48">
            <v>500</v>
          </cell>
          <cell r="P48" t="str">
            <v>企惠贷_中长期</v>
          </cell>
          <cell r="Q48" t="str">
            <v>91320684731151814U</v>
          </cell>
          <cell r="R48" t="str">
            <v>73115181-4</v>
          </cell>
          <cell r="S48" t="str">
            <v>小型企业.C049003</v>
          </cell>
          <cell r="T48" t="str">
            <v>购买原材料用于生产经营</v>
          </cell>
          <cell r="U48" t="str">
            <v>流动资金贷款.L074002001</v>
          </cell>
          <cell r="V48" t="str">
            <v>正常.L016001</v>
          </cell>
          <cell r="W48" t="str">
            <v>抵押-其他房地产</v>
          </cell>
          <cell r="X48" t="str">
            <v>房地产抵押贷款.L040002001</v>
          </cell>
          <cell r="Y48" t="str">
            <v>0</v>
          </cell>
          <cell r="Z48" t="str">
            <v>0</v>
          </cell>
          <cell r="AA48" t="str">
            <v>3.25</v>
          </cell>
          <cell r="AB48" t="str">
            <v>5000000</v>
          </cell>
          <cell r="AC48" t="str">
            <v>0</v>
          </cell>
          <cell r="AD48" t="str">
            <v>0</v>
          </cell>
          <cell r="AE48" t="str">
            <v>否.N</v>
          </cell>
          <cell r="AF48" t="str">
            <v>N</v>
          </cell>
          <cell r="AG48" t="str">
            <v>117776.6628</v>
          </cell>
          <cell r="AH48" t="str">
            <v>0</v>
          </cell>
          <cell r="AI48" t="str">
            <v>N</v>
          </cell>
          <cell r="AJ48" t="str">
            <v/>
          </cell>
          <cell r="AK48" t="str">
            <v/>
          </cell>
          <cell r="AL48" t="str">
            <v>0</v>
          </cell>
          <cell r="AM48" t="str">
            <v>0</v>
          </cell>
          <cell r="AN48" t="str">
            <v>10000000</v>
          </cell>
          <cell r="AO48" t="str">
            <v>中长期.L087002</v>
          </cell>
          <cell r="AP48" t="str">
            <v>Z005001003</v>
          </cell>
          <cell r="AQ48" t="str">
            <v>非绿色融资.G114004</v>
          </cell>
          <cell r="AR48" t="str">
            <v>固定调整方式.0</v>
          </cell>
          <cell r="AS48" t="str">
            <v>议价利率依据.00</v>
          </cell>
          <cell r="AT48" t="str">
            <v>中长期贷款12至36月.B3</v>
          </cell>
          <cell r="AU48" t="str">
            <v>+3.25</v>
          </cell>
          <cell r="AV48" t="str">
            <v>房产土地抵押.G117001</v>
          </cell>
          <cell r="AW48" t="str">
            <v>20240527</v>
          </cell>
          <cell r="AX48" t="str">
            <v>20270401</v>
          </cell>
          <cell r="AY48" t="str">
            <v>5000000</v>
          </cell>
          <cell r="AZ48" t="str">
            <v>5000000</v>
          </cell>
          <cell r="BA48" t="str">
            <v>F031419</v>
          </cell>
          <cell r="BB48" t="str">
            <v>沈俊谦</v>
          </cell>
          <cell r="BC48" t="str">
            <v>320625014</v>
          </cell>
          <cell r="BD48" t="str">
            <v>江苏海门农村商业银行临江支行</v>
          </cell>
        </row>
        <row r="49">
          <cell r="D49" t="str">
            <v>南通市豪城市政建设有限公司</v>
          </cell>
          <cell r="E49" t="str">
            <v>10</v>
          </cell>
          <cell r="F49" t="str">
            <v>BC064202405210000301</v>
          </cell>
          <cell r="G49">
            <v>45433</v>
          </cell>
          <cell r="H49">
            <v>45797</v>
          </cell>
          <cell r="I49">
            <v>5000000</v>
          </cell>
          <cell r="J49" t="str">
            <v>5000000</v>
          </cell>
          <cell r="K49">
            <v>5000000</v>
          </cell>
          <cell r="L49">
            <v>500</v>
          </cell>
          <cell r="M49" t="str">
            <v>3</v>
          </cell>
          <cell r="N49">
            <v>1500</v>
          </cell>
          <cell r="O49">
            <v>500</v>
          </cell>
          <cell r="P49" t="str">
            <v>短期流动资金贷款</v>
          </cell>
          <cell r="Q49" t="str">
            <v>91320684138777824E</v>
          </cell>
          <cell r="R49" t="str">
            <v>13877782-4</v>
          </cell>
          <cell r="S49" t="str">
            <v>中型企业.C049002</v>
          </cell>
          <cell r="T49" t="str">
            <v>购建材等</v>
          </cell>
          <cell r="U49" t="str">
            <v>流动资金贷款.L074002001</v>
          </cell>
          <cell r="V49" t="str">
            <v>正常.L016001</v>
          </cell>
          <cell r="W49" t="str">
            <v>抵押-其他房地产</v>
          </cell>
          <cell r="X49" t="str">
            <v>房地产抵押贷款.L040002001</v>
          </cell>
          <cell r="Y49" t="str">
            <v>0</v>
          </cell>
          <cell r="Z49" t="str">
            <v>0</v>
          </cell>
          <cell r="AA49" t="str">
            <v>3</v>
          </cell>
          <cell r="AB49" t="str">
            <v>5000000</v>
          </cell>
          <cell r="AC49" t="str">
            <v>0</v>
          </cell>
          <cell r="AD49" t="str">
            <v>0</v>
          </cell>
          <cell r="AE49" t="str">
            <v>否.N</v>
          </cell>
          <cell r="AF49" t="str">
            <v>N</v>
          </cell>
          <cell r="AG49" t="str">
            <v>117776.6628</v>
          </cell>
          <cell r="AH49" t="str">
            <v>0</v>
          </cell>
          <cell r="AI49" t="str">
            <v>N</v>
          </cell>
          <cell r="AJ49" t="str">
            <v/>
          </cell>
          <cell r="AK49" t="str">
            <v/>
          </cell>
          <cell r="AL49" t="str">
            <v>0</v>
          </cell>
          <cell r="AM49" t="str">
            <v>0</v>
          </cell>
          <cell r="AN49" t="str">
            <v>30000000</v>
          </cell>
          <cell r="AO49" t="str">
            <v>短期（含一年）.L087001</v>
          </cell>
          <cell r="AP49" t="str">
            <v>Z005001003</v>
          </cell>
          <cell r="AQ49" t="str">
            <v>非绿色融资.G114004</v>
          </cell>
          <cell r="AR49" t="str">
            <v>固定调整方式.0</v>
          </cell>
          <cell r="AS49" t="str">
            <v>议价利率依据.00</v>
          </cell>
          <cell r="AT49" t="str">
            <v>短期贷款6至12月.B2</v>
          </cell>
          <cell r="AU49" t="str">
            <v>+3</v>
          </cell>
          <cell r="AV49" t="str">
            <v>房产土地抵押.G117001</v>
          </cell>
          <cell r="AW49" t="str">
            <v>20240521</v>
          </cell>
          <cell r="AX49" t="str">
            <v>20250520</v>
          </cell>
          <cell r="AY49" t="str">
            <v>5000000</v>
          </cell>
          <cell r="AZ49" t="str">
            <v>5000000</v>
          </cell>
          <cell r="BA49" t="str">
            <v>F039031</v>
          </cell>
          <cell r="BB49" t="str">
            <v>张浩亮</v>
          </cell>
          <cell r="BC49" t="str">
            <v>320625912</v>
          </cell>
          <cell r="BD49" t="str">
            <v>江苏海门农村商业银行公司金融部</v>
          </cell>
        </row>
        <row r="50">
          <cell r="D50" t="str">
            <v>南通格瑞世纪布业有限公司</v>
          </cell>
          <cell r="E50" t="e">
            <v>#N/A</v>
          </cell>
          <cell r="F50" t="str">
            <v>BC064202405160000903</v>
          </cell>
          <cell r="G50">
            <v>45428</v>
          </cell>
          <cell r="H50">
            <v>46486</v>
          </cell>
          <cell r="I50">
            <v>5000000</v>
          </cell>
          <cell r="J50" t="str">
            <v>5000000</v>
          </cell>
          <cell r="K50">
            <v>5000000</v>
          </cell>
          <cell r="L50">
            <v>500</v>
          </cell>
          <cell r="M50" t="str">
            <v>4.2</v>
          </cell>
          <cell r="N50">
            <v>2100</v>
          </cell>
          <cell r="O50">
            <v>500</v>
          </cell>
          <cell r="P50" t="str">
            <v>中期流动资金贷款</v>
          </cell>
          <cell r="Q50" t="str">
            <v>91320612778695149R</v>
          </cell>
          <cell r="R50" t="str">
            <v>77869514-9</v>
          </cell>
          <cell r="S50" t="str">
            <v>小型企业.C049003</v>
          </cell>
          <cell r="T50" t="str">
            <v>归还仁信转贷资金</v>
          </cell>
          <cell r="U50" t="str">
            <v>流动资金贷款.L074002001</v>
          </cell>
          <cell r="V50" t="str">
            <v>正常.L016001</v>
          </cell>
          <cell r="W50" t="str">
            <v>保证-自然人保证</v>
          </cell>
          <cell r="X50" t="str">
            <v>房地产抵押贷款.L040002001</v>
          </cell>
          <cell r="Y50" t="str">
            <v>0</v>
          </cell>
          <cell r="Z50" t="str">
            <v>0</v>
          </cell>
          <cell r="AA50" t="str">
            <v>4.2</v>
          </cell>
          <cell r="AB50" t="str">
            <v>5000000</v>
          </cell>
          <cell r="AC50" t="str">
            <v>0</v>
          </cell>
          <cell r="AD50" t="str">
            <v>0</v>
          </cell>
          <cell r="AE50" t="str">
            <v>否.N</v>
          </cell>
          <cell r="AF50" t="str">
            <v>N</v>
          </cell>
          <cell r="AG50" t="str">
            <v>117776.6628</v>
          </cell>
          <cell r="AH50" t="str">
            <v>0</v>
          </cell>
          <cell r="AI50" t="str">
            <v>N</v>
          </cell>
          <cell r="AJ50" t="str">
            <v/>
          </cell>
          <cell r="AK50" t="str">
            <v/>
          </cell>
          <cell r="AL50" t="str">
            <v>0</v>
          </cell>
          <cell r="AM50" t="str">
            <v>0</v>
          </cell>
          <cell r="AN50" t="str">
            <v>5000000</v>
          </cell>
          <cell r="AO50" t="str">
            <v>中长期.L087002</v>
          </cell>
          <cell r="AP50" t="str">
            <v>Z005001001</v>
          </cell>
          <cell r="AQ50" t="str">
            <v>非绿色融资.G114004</v>
          </cell>
          <cell r="AR50" t="str">
            <v>固定调整方式.0</v>
          </cell>
          <cell r="AS50" t="str">
            <v>议价利率依据.00</v>
          </cell>
          <cell r="AT50" t="str">
            <v>中长期贷款12至36月.B3</v>
          </cell>
          <cell r="AU50" t="str">
            <v>+4.2</v>
          </cell>
          <cell r="AV50" t="str">
            <v>房产土地抵押.G117001</v>
          </cell>
          <cell r="AW50" t="str">
            <v>20240516</v>
          </cell>
          <cell r="AX50" t="str">
            <v>20270409</v>
          </cell>
          <cell r="AY50" t="str">
            <v>5000000</v>
          </cell>
          <cell r="AZ50" t="str">
            <v>5000000</v>
          </cell>
          <cell r="BA50" t="str">
            <v>2393024</v>
          </cell>
          <cell r="BB50" t="str">
            <v>黄剑涛</v>
          </cell>
          <cell r="BC50" t="str">
            <v>320625031</v>
          </cell>
          <cell r="BD50" t="str">
            <v>江苏海门农村商业银行家纺城支行</v>
          </cell>
        </row>
        <row r="51">
          <cell r="D51" t="str">
            <v>江苏求是农业科技有限公司</v>
          </cell>
          <cell r="E51" t="e">
            <v>#N/A</v>
          </cell>
          <cell r="F51" t="str">
            <v>BC064202405060003301</v>
          </cell>
          <cell r="G51">
            <v>45420</v>
          </cell>
          <cell r="H51">
            <v>45783</v>
          </cell>
          <cell r="I51">
            <v>4000000</v>
          </cell>
          <cell r="J51" t="str">
            <v>4000000</v>
          </cell>
          <cell r="K51">
            <v>4000000</v>
          </cell>
          <cell r="L51">
            <v>400</v>
          </cell>
          <cell r="M51" t="str">
            <v>3.3</v>
          </cell>
          <cell r="N51">
            <v>1320</v>
          </cell>
          <cell r="O51">
            <v>500</v>
          </cell>
          <cell r="P51" t="str">
            <v>企惠贷_短期</v>
          </cell>
          <cell r="Q51" t="str">
            <v>91320684064524655R</v>
          </cell>
          <cell r="R51" t="str">
            <v>06452465-5</v>
          </cell>
          <cell r="S51" t="str">
            <v>小型企业.C049003</v>
          </cell>
          <cell r="T51" t="str">
            <v>购钢材用于生产</v>
          </cell>
          <cell r="U51" t="str">
            <v>流动资金贷款.L074002001</v>
          </cell>
          <cell r="V51" t="str">
            <v>正常.L016001</v>
          </cell>
          <cell r="W51" t="str">
            <v>抵押-其他房地产</v>
          </cell>
          <cell r="X51" t="str">
            <v>房地产抵押贷款.L040002001</v>
          </cell>
          <cell r="Y51" t="str">
            <v>0</v>
          </cell>
          <cell r="Z51" t="str">
            <v>0</v>
          </cell>
          <cell r="AA51" t="str">
            <v>3.3</v>
          </cell>
          <cell r="AB51" t="str">
            <v>4000000</v>
          </cell>
          <cell r="AC51" t="str">
            <v>0</v>
          </cell>
          <cell r="AD51" t="str">
            <v>0</v>
          </cell>
          <cell r="AE51" t="str">
            <v>否.N</v>
          </cell>
          <cell r="AF51" t="str">
            <v>N</v>
          </cell>
          <cell r="AG51" t="str">
            <v>94221.3302</v>
          </cell>
          <cell r="AH51" t="str">
            <v>0</v>
          </cell>
          <cell r="AI51" t="str">
            <v>N</v>
          </cell>
          <cell r="AJ51" t="str">
            <v/>
          </cell>
          <cell r="AK51" t="str">
            <v/>
          </cell>
          <cell r="AL51" t="str">
            <v>0</v>
          </cell>
          <cell r="AM51" t="str">
            <v>0</v>
          </cell>
          <cell r="AN51" t="str">
            <v>10000000</v>
          </cell>
          <cell r="AO51" t="str">
            <v>短期（含一年）.L087001</v>
          </cell>
          <cell r="AP51" t="str">
            <v>Z005001001</v>
          </cell>
          <cell r="AQ51" t="str">
            <v>非绿色融资.G114004</v>
          </cell>
          <cell r="AR51" t="str">
            <v>固定调整方式.0</v>
          </cell>
          <cell r="AS51" t="str">
            <v>议价利率依据.00</v>
          </cell>
          <cell r="AT51" t="str">
            <v>短期贷款6至12月.B2</v>
          </cell>
          <cell r="AU51" t="str">
            <v>+3.3</v>
          </cell>
          <cell r="AV51" t="str">
            <v>房产土地抵押.G117001</v>
          </cell>
          <cell r="AW51" t="str">
            <v>20240506</v>
          </cell>
          <cell r="AX51" t="str">
            <v>20250506</v>
          </cell>
          <cell r="AY51" t="str">
            <v>5000000</v>
          </cell>
          <cell r="AZ51" t="str">
            <v>5000000</v>
          </cell>
          <cell r="BA51" t="str">
            <v>F034123</v>
          </cell>
          <cell r="BB51" t="str">
            <v>张瑶骅</v>
          </cell>
          <cell r="BC51" t="str">
            <v>320625041</v>
          </cell>
          <cell r="BD51" t="str">
            <v>江苏海门农村商业银行城北支行</v>
          </cell>
        </row>
        <row r="52">
          <cell r="D52" t="str">
            <v>南通润融精密机电有限公司</v>
          </cell>
          <cell r="E52" t="str">
            <v>4</v>
          </cell>
          <cell r="F52" t="str">
            <v>BC064202405280001802</v>
          </cell>
          <cell r="G52">
            <v>45442</v>
          </cell>
          <cell r="H52">
            <v>45789</v>
          </cell>
          <cell r="I52">
            <v>1650000</v>
          </cell>
          <cell r="J52" t="str">
            <v>1650000</v>
          </cell>
          <cell r="K52">
            <v>1650000</v>
          </cell>
          <cell r="L52">
            <v>165</v>
          </cell>
          <cell r="M52" t="str">
            <v>4.45</v>
          </cell>
          <cell r="N52">
            <v>734.25</v>
          </cell>
          <cell r="O52">
            <v>500</v>
          </cell>
          <cell r="P52" t="str">
            <v>小微贷</v>
          </cell>
          <cell r="Q52" t="str">
            <v>91320684MA1W6C0H23</v>
          </cell>
          <cell r="R52" t="str">
            <v>MA1W6C0H-2</v>
          </cell>
          <cell r="S52" t="str">
            <v>小型企业.C049003</v>
          </cell>
          <cell r="T52" t="str">
            <v>购买钢材，钢管等用于生产</v>
          </cell>
          <cell r="U52" t="str">
            <v>流动资金贷款.L074002001</v>
          </cell>
          <cell r="V52" t="str">
            <v>正常.L016001</v>
          </cell>
          <cell r="W52" t="str">
            <v>保证-担保公司保证</v>
          </cell>
          <cell r="X52" t="str">
            <v>其他保证贷款.L040003002</v>
          </cell>
          <cell r="Y52" t="str">
            <v>0</v>
          </cell>
          <cell r="Z52" t="str">
            <v>0</v>
          </cell>
          <cell r="AA52" t="str">
            <v>4.45</v>
          </cell>
          <cell r="AB52" t="str">
            <v>1650000</v>
          </cell>
          <cell r="AC52" t="str">
            <v>0</v>
          </cell>
          <cell r="AD52" t="str">
            <v>0</v>
          </cell>
          <cell r="AE52" t="str">
            <v>否.N</v>
          </cell>
          <cell r="AF52" t="str">
            <v>N</v>
          </cell>
          <cell r="AG52" t="str">
            <v>38866.2987</v>
          </cell>
          <cell r="AH52" t="str">
            <v>0</v>
          </cell>
          <cell r="AI52" t="str">
            <v>N</v>
          </cell>
          <cell r="AJ52" t="str">
            <v/>
          </cell>
          <cell r="AK52" t="str">
            <v/>
          </cell>
          <cell r="AL52" t="str">
            <v>0</v>
          </cell>
          <cell r="AM52" t="str">
            <v>0</v>
          </cell>
          <cell r="AN52" t="str">
            <v>6500000</v>
          </cell>
          <cell r="AO52" t="str">
            <v>短期（含一年）.L087001</v>
          </cell>
          <cell r="AP52" t="str">
            <v>Z005001003</v>
          </cell>
          <cell r="AQ52" t="str">
            <v>非绿色融资.G114004</v>
          </cell>
          <cell r="AR52" t="str">
            <v>固定调整方式.0</v>
          </cell>
          <cell r="AS52" t="str">
            <v>议价利率依据.00</v>
          </cell>
          <cell r="AT52" t="str">
            <v>短期贷款6至12月.B2</v>
          </cell>
          <cell r="AU52" t="str">
            <v>+4.45</v>
          </cell>
          <cell r="AV52" t="str">
            <v>否.N</v>
          </cell>
          <cell r="AW52" t="str">
            <v>20240528</v>
          </cell>
          <cell r="AX52" t="str">
            <v>20250512</v>
          </cell>
          <cell r="AY52" t="str">
            <v>5000000</v>
          </cell>
          <cell r="AZ52" t="str">
            <v>5000000</v>
          </cell>
          <cell r="BA52" t="str">
            <v>F031419</v>
          </cell>
          <cell r="BB52" t="str">
            <v>沈俊谦</v>
          </cell>
          <cell r="BC52" t="str">
            <v>320625014</v>
          </cell>
          <cell r="BD52" t="str">
            <v>江苏海门农村商业银行临江支行</v>
          </cell>
        </row>
        <row r="53">
          <cell r="D53" t="str">
            <v>南通晓辉装饰工程有限公司</v>
          </cell>
          <cell r="E53" t="str">
            <v>3</v>
          </cell>
          <cell r="F53" t="str">
            <v>BC064202405300002401</v>
          </cell>
          <cell r="G53">
            <v>45442</v>
          </cell>
          <cell r="H53">
            <v>45806</v>
          </cell>
          <cell r="I53">
            <v>400000</v>
          </cell>
          <cell r="J53" t="str">
            <v>400000</v>
          </cell>
          <cell r="K53">
            <v>400000</v>
          </cell>
          <cell r="L53">
            <v>40</v>
          </cell>
          <cell r="M53" t="str">
            <v>6.2</v>
          </cell>
          <cell r="N53">
            <v>248</v>
          </cell>
          <cell r="O53">
            <v>450</v>
          </cell>
          <cell r="P53" t="str">
            <v>短期流动资金贷款</v>
          </cell>
          <cell r="Q53" t="str">
            <v>91320684MA1W9AM04P</v>
          </cell>
          <cell r="R53" t="str">
            <v>MA1W9AM0-4</v>
          </cell>
          <cell r="S53" t="str">
            <v>小型企业.C049003</v>
          </cell>
          <cell r="T53" t="str">
            <v>购建材</v>
          </cell>
          <cell r="U53" t="str">
            <v>流动资金贷款.L074002001</v>
          </cell>
          <cell r="V53" t="str">
            <v>正常.L016001</v>
          </cell>
          <cell r="W53" t="str">
            <v>信用/免担保</v>
          </cell>
          <cell r="X53" t="str">
            <v>信用/免担保贷款.L040004</v>
          </cell>
          <cell r="Y53" t="str">
            <v>0</v>
          </cell>
          <cell r="Z53" t="str">
            <v>0</v>
          </cell>
          <cell r="AA53" t="str">
            <v>6.2</v>
          </cell>
          <cell r="AB53" t="str">
            <v>400000</v>
          </cell>
          <cell r="AC53" t="str">
            <v>0</v>
          </cell>
          <cell r="AD53" t="str">
            <v>0</v>
          </cell>
          <cell r="AE53" t="str">
            <v>否.N</v>
          </cell>
          <cell r="AF53" t="str">
            <v>N</v>
          </cell>
          <cell r="AG53" t="str">
            <v>9422.133</v>
          </cell>
          <cell r="AH53" t="str">
            <v>0</v>
          </cell>
          <cell r="AI53" t="str">
            <v>N</v>
          </cell>
          <cell r="AJ53" t="str">
            <v/>
          </cell>
          <cell r="AK53" t="str">
            <v/>
          </cell>
          <cell r="AL53" t="str">
            <v>0</v>
          </cell>
          <cell r="AM53" t="str">
            <v>0</v>
          </cell>
          <cell r="AN53" t="str">
            <v>6500000</v>
          </cell>
          <cell r="AO53" t="str">
            <v>短期（含一年）.L087001</v>
          </cell>
          <cell r="AP53" t="str">
            <v>Z005001001</v>
          </cell>
          <cell r="AQ53" t="str">
            <v>非绿色融资.G114004</v>
          </cell>
          <cell r="AR53" t="str">
            <v>固定调整方式.0</v>
          </cell>
          <cell r="AS53" t="str">
            <v>议价利率依据.00</v>
          </cell>
          <cell r="AT53" t="str">
            <v>短期贷款6至12月.B2</v>
          </cell>
          <cell r="AU53" t="str">
            <v>+6.2</v>
          </cell>
          <cell r="AV53" t="str">
            <v>否.N</v>
          </cell>
          <cell r="AW53" t="str">
            <v>20240530</v>
          </cell>
          <cell r="AX53" t="str">
            <v>20250529</v>
          </cell>
          <cell r="AY53" t="str">
            <v>4500000</v>
          </cell>
          <cell r="AZ53" t="str">
            <v>4500000</v>
          </cell>
          <cell r="BA53" t="str">
            <v>F033826</v>
          </cell>
          <cell r="BB53" t="str">
            <v>张瑜</v>
          </cell>
          <cell r="BC53" t="str">
            <v>320625038</v>
          </cell>
          <cell r="BD53" t="str">
            <v>江苏海门农村商业银行车城支行</v>
          </cell>
        </row>
        <row r="54">
          <cell r="D54" t="str">
            <v>南通祚存晟建设有限公司</v>
          </cell>
          <cell r="E54" t="e">
            <v>#N/A</v>
          </cell>
          <cell r="F54" t="str">
            <v>BC064202404260000001</v>
          </cell>
          <cell r="G54">
            <v>45418</v>
          </cell>
          <cell r="H54">
            <v>46498</v>
          </cell>
          <cell r="I54">
            <v>4300000</v>
          </cell>
          <cell r="J54" t="str">
            <v>4300000</v>
          </cell>
          <cell r="K54">
            <v>4300000</v>
          </cell>
          <cell r="L54">
            <v>430</v>
          </cell>
          <cell r="M54" t="str">
            <v>3</v>
          </cell>
          <cell r="N54">
            <v>1290</v>
          </cell>
          <cell r="O54">
            <v>430</v>
          </cell>
          <cell r="P54" t="str">
            <v>企惠贷_中长期</v>
          </cell>
          <cell r="Q54" t="str">
            <v>91320684MA2192W50Y</v>
          </cell>
          <cell r="R54" t="str">
            <v>MA2192W5-0</v>
          </cell>
          <cell r="S54" t="str">
            <v>小型企业.C049003</v>
          </cell>
          <cell r="T54" t="str">
            <v>置换中行抵押贷及购买建材等</v>
          </cell>
          <cell r="U54" t="str">
            <v>流动资金贷款.L074002001</v>
          </cell>
          <cell r="V54" t="str">
            <v>正常.L016001</v>
          </cell>
          <cell r="W54" t="str">
            <v>抵押-住宅房</v>
          </cell>
          <cell r="X54" t="str">
            <v>房地产抵押贷款.L040002001</v>
          </cell>
          <cell r="Y54" t="str">
            <v>0</v>
          </cell>
          <cell r="Z54" t="str">
            <v>0</v>
          </cell>
          <cell r="AA54" t="str">
            <v>3</v>
          </cell>
          <cell r="AB54" t="str">
            <v>4300000</v>
          </cell>
          <cell r="AC54" t="str">
            <v>0</v>
          </cell>
          <cell r="AD54" t="str">
            <v>0</v>
          </cell>
          <cell r="AE54" t="str">
            <v>否.N</v>
          </cell>
          <cell r="AF54" t="str">
            <v>N</v>
          </cell>
          <cell r="AG54" t="str">
            <v>101287.93</v>
          </cell>
          <cell r="AH54" t="str">
            <v>0</v>
          </cell>
          <cell r="AI54" t="str">
            <v>N</v>
          </cell>
          <cell r="AJ54" t="str">
            <v/>
          </cell>
          <cell r="AK54" t="str">
            <v/>
          </cell>
          <cell r="AL54" t="str">
            <v>0</v>
          </cell>
          <cell r="AM54" t="str">
            <v>0</v>
          </cell>
          <cell r="AN54" t="str">
            <v>4700000</v>
          </cell>
          <cell r="AO54" t="str">
            <v>中长期.L087002</v>
          </cell>
          <cell r="AP54" t="str">
            <v>Z005001001</v>
          </cell>
          <cell r="AQ54" t="str">
            <v>非绿色融资.G114004</v>
          </cell>
          <cell r="AR54" t="str">
            <v>固定调整方式.0</v>
          </cell>
          <cell r="AS54" t="str">
            <v>议价利率依据.00</v>
          </cell>
          <cell r="AT54" t="str">
            <v>中长期贷款12至36月.B3</v>
          </cell>
          <cell r="AU54" t="str">
            <v>+3</v>
          </cell>
          <cell r="AV54" t="str">
            <v>房产土地抵押.G117001</v>
          </cell>
          <cell r="AW54" t="str">
            <v>20240426</v>
          </cell>
          <cell r="AX54" t="str">
            <v>20270421</v>
          </cell>
          <cell r="AY54" t="str">
            <v>4300000</v>
          </cell>
          <cell r="AZ54" t="str">
            <v>4300000</v>
          </cell>
          <cell r="BA54" t="str">
            <v>F033409</v>
          </cell>
          <cell r="BB54" t="str">
            <v>何舒捷</v>
          </cell>
          <cell r="BC54" t="str">
            <v>320625034</v>
          </cell>
          <cell r="BD54" t="str">
            <v>江苏海门农村商业银行龙信广场支行</v>
          </cell>
        </row>
        <row r="55">
          <cell r="D55" t="str">
            <v>南通海门众腾新材料科技有限公司</v>
          </cell>
          <cell r="E55" t="str">
            <v>4</v>
          </cell>
          <cell r="F55" t="str">
            <v>BC064202405200003301</v>
          </cell>
          <cell r="G55">
            <v>45432</v>
          </cell>
          <cell r="H55">
            <v>45793</v>
          </cell>
          <cell r="I55">
            <v>4000000</v>
          </cell>
          <cell r="J55" t="str">
            <v>4000000</v>
          </cell>
          <cell r="K55">
            <v>4000000</v>
          </cell>
          <cell r="L55">
            <v>400</v>
          </cell>
          <cell r="M55" t="str">
            <v>3.85</v>
          </cell>
          <cell r="N55">
            <v>1540</v>
          </cell>
          <cell r="O55">
            <v>400</v>
          </cell>
          <cell r="P55" t="str">
            <v>小微贷</v>
          </cell>
          <cell r="Q55" t="str">
            <v>913206847796942523</v>
          </cell>
          <cell r="R55" t="str">
            <v>77969425-2</v>
          </cell>
          <cell r="S55" t="str">
            <v>小型企业.C049003</v>
          </cell>
          <cell r="T55" t="str">
            <v>购聚苯乙烯等用于经营</v>
          </cell>
          <cell r="U55" t="str">
            <v>流动资金贷款.L074002001</v>
          </cell>
          <cell r="V55" t="str">
            <v>正常.L016001</v>
          </cell>
          <cell r="W55" t="str">
            <v>保证-担保公司保证</v>
          </cell>
          <cell r="X55" t="str">
            <v>其他保证贷款.L040003002</v>
          </cell>
          <cell r="Y55" t="str">
            <v>0</v>
          </cell>
          <cell r="Z55" t="str">
            <v>0</v>
          </cell>
          <cell r="AA55" t="str">
            <v>3.85</v>
          </cell>
          <cell r="AB55" t="str">
            <v>4000000</v>
          </cell>
          <cell r="AC55" t="str">
            <v>0</v>
          </cell>
          <cell r="AD55" t="str">
            <v>0</v>
          </cell>
          <cell r="AE55" t="str">
            <v>否.N</v>
          </cell>
          <cell r="AF55" t="str">
            <v>N</v>
          </cell>
          <cell r="AG55" t="str">
            <v>94221.3302</v>
          </cell>
          <cell r="AH55" t="str">
            <v>0</v>
          </cell>
          <cell r="AI55" t="str">
            <v>N</v>
          </cell>
          <cell r="AJ55" t="str">
            <v/>
          </cell>
          <cell r="AK55" t="str">
            <v/>
          </cell>
          <cell r="AL55" t="str">
            <v>0</v>
          </cell>
          <cell r="AM55" t="str">
            <v>0</v>
          </cell>
          <cell r="AN55" t="str">
            <v>4000000</v>
          </cell>
          <cell r="AO55" t="str">
            <v>短期（含一年）.L087001</v>
          </cell>
          <cell r="AP55" t="str">
            <v>Z005001002</v>
          </cell>
          <cell r="AQ55" t="str">
            <v>非绿色融资.G114004</v>
          </cell>
          <cell r="AR55" t="str">
            <v>机动调整方式.1</v>
          </cell>
          <cell r="AS55" t="str">
            <v>议价利率依据.00</v>
          </cell>
          <cell r="AT55" t="str">
            <v>短期贷款6至12月.B2</v>
          </cell>
          <cell r="AU55" t="str">
            <v>+3.85</v>
          </cell>
          <cell r="AV55" t="str">
            <v>国有或财政性担保公司保证.G117003</v>
          </cell>
          <cell r="AW55" t="str">
            <v>20240520</v>
          </cell>
          <cell r="AX55" t="str">
            <v>20250516</v>
          </cell>
          <cell r="AY55" t="str">
            <v>4000000</v>
          </cell>
          <cell r="AZ55" t="str">
            <v>4000000</v>
          </cell>
          <cell r="BA55" t="str">
            <v>F030175</v>
          </cell>
          <cell r="BB55" t="str">
            <v>施勇</v>
          </cell>
          <cell r="BC55" t="str">
            <v>320625001</v>
          </cell>
          <cell r="BD55" t="str">
            <v>江苏海门农村商业银行营业部</v>
          </cell>
        </row>
        <row r="56">
          <cell r="D56" t="str">
            <v>南通东浩金属制品有限公司</v>
          </cell>
          <cell r="E56" t="e">
            <v>#N/A</v>
          </cell>
          <cell r="F56" t="str">
            <v>BC064202405080002101</v>
          </cell>
          <cell r="G56">
            <v>45420</v>
          </cell>
          <cell r="H56">
            <v>46498</v>
          </cell>
          <cell r="I56">
            <v>4000000</v>
          </cell>
          <cell r="J56" t="str">
            <v>4000000</v>
          </cell>
          <cell r="K56">
            <v>4000000</v>
          </cell>
          <cell r="L56">
            <v>400</v>
          </cell>
          <cell r="M56" t="str">
            <v>4.65</v>
          </cell>
          <cell r="N56">
            <v>1860.0000000000002</v>
          </cell>
          <cell r="O56">
            <v>400</v>
          </cell>
          <cell r="P56" t="str">
            <v>企惠贷_中长期</v>
          </cell>
          <cell r="Q56" t="str">
            <v>91320684MA1UT57C05</v>
          </cell>
          <cell r="R56" t="str">
            <v>MA1UT57C-0</v>
          </cell>
          <cell r="S56" t="str">
            <v>小型企业.C049003</v>
          </cell>
          <cell r="T56" t="str">
            <v>购买金属原材料用于生产经营</v>
          </cell>
          <cell r="U56" t="str">
            <v>流动资金贷款.L074002001</v>
          </cell>
          <cell r="V56" t="str">
            <v>正常.L016001</v>
          </cell>
          <cell r="W56" t="str">
            <v>抵押-住宅房</v>
          </cell>
          <cell r="X56" t="str">
            <v>房地产抵押贷款.L040002001</v>
          </cell>
          <cell r="Y56" t="str">
            <v>0</v>
          </cell>
          <cell r="Z56" t="str">
            <v>0</v>
          </cell>
          <cell r="AA56" t="str">
            <v>4.65</v>
          </cell>
          <cell r="AB56" t="str">
            <v>4000000</v>
          </cell>
          <cell r="AC56" t="str">
            <v>0</v>
          </cell>
          <cell r="AD56" t="str">
            <v>0</v>
          </cell>
          <cell r="AE56" t="str">
            <v>否.N</v>
          </cell>
          <cell r="AF56" t="str">
            <v>N</v>
          </cell>
          <cell r="AG56" t="str">
            <v>94221.3302</v>
          </cell>
          <cell r="AH56" t="str">
            <v>0</v>
          </cell>
          <cell r="AI56" t="str">
            <v>N</v>
          </cell>
          <cell r="AJ56" t="str">
            <v/>
          </cell>
          <cell r="AK56" t="str">
            <v/>
          </cell>
          <cell r="AL56" t="str">
            <v>0</v>
          </cell>
          <cell r="AM56" t="str">
            <v>0</v>
          </cell>
          <cell r="AN56" t="str">
            <v>4000000</v>
          </cell>
          <cell r="AO56" t="str">
            <v>中长期.L087002</v>
          </cell>
          <cell r="AP56" t="str">
            <v>Z005001003</v>
          </cell>
          <cell r="AQ56" t="str">
            <v>非绿色融资.G114004</v>
          </cell>
          <cell r="AR56" t="str">
            <v>固定调整方式.0</v>
          </cell>
          <cell r="AS56" t="str">
            <v>议价利率依据.00</v>
          </cell>
          <cell r="AT56" t="str">
            <v>中长期贷款12至36月.B3</v>
          </cell>
          <cell r="AU56" t="str">
            <v>+4.65</v>
          </cell>
          <cell r="AV56" t="str">
            <v>房产土地抵押.G117001</v>
          </cell>
          <cell r="AW56" t="str">
            <v>20240508</v>
          </cell>
          <cell r="AX56" t="str">
            <v>20270421</v>
          </cell>
          <cell r="AY56" t="str">
            <v>4000000</v>
          </cell>
          <cell r="AZ56" t="str">
            <v>4000000</v>
          </cell>
          <cell r="BA56" t="str">
            <v>F031522</v>
          </cell>
          <cell r="BB56" t="str">
            <v>施欣荣</v>
          </cell>
          <cell r="BC56" t="str">
            <v>320625015</v>
          </cell>
          <cell r="BD56" t="str">
            <v>江苏海门农村商业银行悦来支行</v>
          </cell>
        </row>
        <row r="57">
          <cell r="D57" t="str">
            <v>南通嘉欣金属制品有限公司</v>
          </cell>
          <cell r="E57" t="str">
            <v>5</v>
          </cell>
          <cell r="F57" t="str">
            <v>BC064202405240000001</v>
          </cell>
          <cell r="G57">
            <v>45436</v>
          </cell>
          <cell r="H57">
            <v>45792</v>
          </cell>
          <cell r="I57">
            <v>3500000</v>
          </cell>
          <cell r="J57" t="str">
            <v>3500000</v>
          </cell>
          <cell r="K57">
            <v>3500000</v>
          </cell>
          <cell r="L57">
            <v>350</v>
          </cell>
          <cell r="M57" t="str">
            <v>4.45</v>
          </cell>
          <cell r="N57">
            <v>1557.5</v>
          </cell>
          <cell r="O57">
            <v>399.4</v>
          </cell>
          <cell r="P57" t="str">
            <v>小微贷</v>
          </cell>
          <cell r="Q57" t="str">
            <v>91320684331076894P</v>
          </cell>
          <cell r="R57" t="str">
            <v>33107689-4</v>
          </cell>
          <cell r="S57" t="str">
            <v>微型企业.C049004</v>
          </cell>
          <cell r="T57" t="str">
            <v>购钢材等用于生产销售</v>
          </cell>
          <cell r="U57" t="str">
            <v>流动资金贷款.L074002001</v>
          </cell>
          <cell r="V57" t="str">
            <v>正常.L016001</v>
          </cell>
          <cell r="W57" t="str">
            <v>保证-担保公司保证</v>
          </cell>
          <cell r="X57" t="str">
            <v>其他保证贷款.L040003002</v>
          </cell>
          <cell r="Y57" t="str">
            <v>0</v>
          </cell>
          <cell r="Z57" t="str">
            <v>0</v>
          </cell>
          <cell r="AA57" t="str">
            <v>4.45</v>
          </cell>
          <cell r="AB57" t="str">
            <v>3500000</v>
          </cell>
          <cell r="AC57" t="str">
            <v>0</v>
          </cell>
          <cell r="AD57" t="str">
            <v>0</v>
          </cell>
          <cell r="AE57" t="str">
            <v>否.N</v>
          </cell>
          <cell r="AF57" t="str">
            <v>N</v>
          </cell>
          <cell r="AG57" t="str">
            <v>82443.664</v>
          </cell>
          <cell r="AH57" t="str">
            <v>0</v>
          </cell>
          <cell r="AI57" t="str">
            <v>N</v>
          </cell>
          <cell r="AJ57" t="str">
            <v/>
          </cell>
          <cell r="AK57" t="str">
            <v/>
          </cell>
          <cell r="AL57" t="str">
            <v>0</v>
          </cell>
          <cell r="AM57" t="str">
            <v>0</v>
          </cell>
          <cell r="AN57" t="str">
            <v>4000000</v>
          </cell>
          <cell r="AO57" t="str">
            <v>短期（含一年）.L087001</v>
          </cell>
          <cell r="AP57" t="str">
            <v>Z005001003</v>
          </cell>
          <cell r="AQ57" t="str">
            <v>非绿色融资.G114004</v>
          </cell>
          <cell r="AR57" t="str">
            <v>固定调整方式.0</v>
          </cell>
          <cell r="AS57" t="str">
            <v>议价利率依据.00</v>
          </cell>
          <cell r="AT57" t="str">
            <v>短期贷款6至12月.B2</v>
          </cell>
          <cell r="AU57" t="str">
            <v>+4.45</v>
          </cell>
          <cell r="AV57" t="str">
            <v>否.N</v>
          </cell>
          <cell r="AW57" t="str">
            <v>20240524</v>
          </cell>
          <cell r="AX57" t="str">
            <v>20250515</v>
          </cell>
          <cell r="AY57" t="str">
            <v>3994000</v>
          </cell>
          <cell r="AZ57" t="str">
            <v>3994000</v>
          </cell>
          <cell r="BA57" t="str">
            <v>F032617</v>
          </cell>
          <cell r="BB57" t="str">
            <v>施欢欢</v>
          </cell>
          <cell r="BC57" t="str">
            <v>320625026</v>
          </cell>
          <cell r="BD57" t="str">
            <v>江苏海门农村商业银行余东支行</v>
          </cell>
        </row>
        <row r="58">
          <cell r="D58" t="str">
            <v>海门市超力工具有限公司</v>
          </cell>
          <cell r="E58" t="e">
            <v>#N/A</v>
          </cell>
          <cell r="F58" t="str">
            <v>BC064202405210001504</v>
          </cell>
          <cell r="G58">
            <v>45433</v>
          </cell>
          <cell r="H58">
            <v>46074</v>
          </cell>
          <cell r="I58">
            <v>1000000</v>
          </cell>
          <cell r="J58" t="str">
            <v>1000000</v>
          </cell>
          <cell r="K58">
            <v>1000000</v>
          </cell>
          <cell r="L58">
            <v>100</v>
          </cell>
          <cell r="M58" t="str">
            <v>3.3</v>
          </cell>
          <cell r="N58">
            <v>330</v>
          </cell>
          <cell r="O58">
            <v>394</v>
          </cell>
          <cell r="P58" t="str">
            <v>企惠贷_中长期</v>
          </cell>
          <cell r="Q58" t="str">
            <v>913206840502764199</v>
          </cell>
          <cell r="R58" t="str">
            <v>05027641-9</v>
          </cell>
          <cell r="S58" t="str">
            <v>小型企业.C049003</v>
          </cell>
          <cell r="T58" t="str">
            <v>热轧卷用于加工</v>
          </cell>
          <cell r="U58" t="str">
            <v>流动资金贷款.L074002001</v>
          </cell>
          <cell r="V58" t="str">
            <v>正常.L016001</v>
          </cell>
          <cell r="W58" t="str">
            <v>抵押-住宅房</v>
          </cell>
          <cell r="X58" t="str">
            <v>房地产抵押贷款.L040002001</v>
          </cell>
          <cell r="Y58" t="str">
            <v>0</v>
          </cell>
          <cell r="Z58" t="str">
            <v>0</v>
          </cell>
          <cell r="AA58" t="str">
            <v>3.3</v>
          </cell>
          <cell r="AB58" t="str">
            <v>1000000</v>
          </cell>
          <cell r="AC58" t="str">
            <v>0</v>
          </cell>
          <cell r="AD58" t="str">
            <v>0</v>
          </cell>
          <cell r="AE58" t="str">
            <v>否.N</v>
          </cell>
          <cell r="AF58" t="str">
            <v>N</v>
          </cell>
          <cell r="AG58" t="str">
            <v>23555.3326</v>
          </cell>
          <cell r="AH58" t="str">
            <v>0</v>
          </cell>
          <cell r="AI58" t="str">
            <v>N</v>
          </cell>
          <cell r="AJ58" t="str">
            <v/>
          </cell>
          <cell r="AK58" t="str">
            <v/>
          </cell>
          <cell r="AL58" t="str">
            <v>0</v>
          </cell>
          <cell r="AM58" t="str">
            <v>0</v>
          </cell>
          <cell r="AN58" t="str">
            <v>6000000</v>
          </cell>
          <cell r="AO58" t="str">
            <v>中长期.L087002</v>
          </cell>
          <cell r="AP58" t="str">
            <v>Z005001001</v>
          </cell>
          <cell r="AQ58" t="str">
            <v>非绿色融资.G114004</v>
          </cell>
          <cell r="AR58" t="str">
            <v>固定调整方式.0</v>
          </cell>
          <cell r="AS58" t="str">
            <v>议价利率依据.00</v>
          </cell>
          <cell r="AT58" t="str">
            <v>中长期贷款12至36月.B3</v>
          </cell>
          <cell r="AU58" t="str">
            <v>+3.3</v>
          </cell>
          <cell r="AV58" t="str">
            <v>房产土地抵押.G117001</v>
          </cell>
          <cell r="AW58" t="str">
            <v>20240521</v>
          </cell>
          <cell r="AX58" t="str">
            <v>20260221</v>
          </cell>
          <cell r="AY58" t="str">
            <v>3940000</v>
          </cell>
          <cell r="AZ58" t="str">
            <v>3940000</v>
          </cell>
          <cell r="BA58" t="str">
            <v>2318003</v>
          </cell>
          <cell r="BB58" t="str">
            <v>朱松华</v>
          </cell>
          <cell r="BC58" t="str">
            <v>320625004</v>
          </cell>
          <cell r="BD58" t="str">
            <v>江苏海门农村商业银行三和支行</v>
          </cell>
        </row>
        <row r="59">
          <cell r="D59" t="str">
            <v>南通伟如医疗设备有限公司</v>
          </cell>
          <cell r="E59" t="e">
            <v>#N/A</v>
          </cell>
          <cell r="F59" t="str">
            <v>BC064202405240000901</v>
          </cell>
          <cell r="G59">
            <v>45436</v>
          </cell>
          <cell r="H59">
            <v>45800</v>
          </cell>
          <cell r="I59">
            <v>100000</v>
          </cell>
          <cell r="J59" t="str">
            <v>100000</v>
          </cell>
          <cell r="K59">
            <v>100000</v>
          </cell>
          <cell r="L59">
            <v>10</v>
          </cell>
          <cell r="M59" t="str">
            <v>3.35</v>
          </cell>
          <cell r="N59">
            <v>33.5</v>
          </cell>
          <cell r="O59">
            <v>350</v>
          </cell>
          <cell r="P59" t="str">
            <v>企惠贷_短期</v>
          </cell>
          <cell r="Q59" t="str">
            <v>913206845810041649</v>
          </cell>
          <cell r="R59" t="str">
            <v>58100416-4</v>
          </cell>
          <cell r="S59" t="str">
            <v>微型企业.C049004</v>
          </cell>
          <cell r="T59" t="str">
            <v>购医疗器械、设备等</v>
          </cell>
          <cell r="U59" t="str">
            <v>流动资金贷款.L074002001</v>
          </cell>
          <cell r="V59" t="str">
            <v>正常.L016001</v>
          </cell>
          <cell r="W59" t="str">
            <v>抵押-住宅房</v>
          </cell>
          <cell r="X59" t="str">
            <v>房地产抵押贷款.L040002001</v>
          </cell>
          <cell r="Y59" t="str">
            <v>0</v>
          </cell>
          <cell r="Z59" t="str">
            <v>0</v>
          </cell>
          <cell r="AA59" t="str">
            <v>3.35</v>
          </cell>
          <cell r="AB59" t="str">
            <v>100000</v>
          </cell>
          <cell r="AC59" t="str">
            <v>0</v>
          </cell>
          <cell r="AD59" t="str">
            <v>0</v>
          </cell>
          <cell r="AE59" t="str">
            <v>否.N</v>
          </cell>
          <cell r="AF59" t="str">
            <v>N</v>
          </cell>
          <cell r="AG59" t="str">
            <v>2355.5333</v>
          </cell>
          <cell r="AH59" t="str">
            <v>0</v>
          </cell>
          <cell r="AI59" t="str">
            <v>N</v>
          </cell>
          <cell r="AJ59" t="str">
            <v/>
          </cell>
          <cell r="AK59" t="str">
            <v/>
          </cell>
          <cell r="AL59" t="str">
            <v>0</v>
          </cell>
          <cell r="AM59" t="str">
            <v>0</v>
          </cell>
          <cell r="AN59" t="str">
            <v>6700000</v>
          </cell>
          <cell r="AO59" t="str">
            <v>短期（含一年）.L087001</v>
          </cell>
          <cell r="AP59" t="str">
            <v>Z005001001</v>
          </cell>
          <cell r="AQ59" t="str">
            <v>非绿色融资.G114004</v>
          </cell>
          <cell r="AR59" t="str">
            <v>固定调整方式.0</v>
          </cell>
          <cell r="AS59" t="str">
            <v>议价利率依据.00</v>
          </cell>
          <cell r="AT59" t="str">
            <v>短期贷款6至12月.B2</v>
          </cell>
          <cell r="AU59" t="str">
            <v>+3.35</v>
          </cell>
          <cell r="AV59" t="str">
            <v>房产土地抵押.G117001</v>
          </cell>
          <cell r="AW59" t="str">
            <v>20240524</v>
          </cell>
          <cell r="AX59" t="str">
            <v>20250523</v>
          </cell>
          <cell r="AY59" t="str">
            <v>3500000</v>
          </cell>
          <cell r="AZ59" t="str">
            <v>3500000</v>
          </cell>
          <cell r="BA59" t="str">
            <v>F032023</v>
          </cell>
          <cell r="BB59" t="str">
            <v>施彩红</v>
          </cell>
          <cell r="BC59" t="str">
            <v>320625020</v>
          </cell>
          <cell r="BD59" t="str">
            <v>江苏海门农村商业银行平山支行</v>
          </cell>
        </row>
        <row r="60">
          <cell r="D60" t="str">
            <v>江苏缝天下纺织科技有限公司</v>
          </cell>
          <cell r="E60" t="str">
            <v>5</v>
          </cell>
          <cell r="F60" t="str">
            <v>BC064202405230000601</v>
          </cell>
          <cell r="G60">
            <v>45435</v>
          </cell>
          <cell r="H60">
            <v>45793</v>
          </cell>
          <cell r="I60">
            <v>3000000</v>
          </cell>
          <cell r="J60" t="str">
            <v>3000000</v>
          </cell>
          <cell r="K60">
            <v>3000000</v>
          </cell>
          <cell r="L60">
            <v>300</v>
          </cell>
          <cell r="M60" t="str">
            <v>3.3</v>
          </cell>
          <cell r="N60">
            <v>990</v>
          </cell>
          <cell r="O60">
            <v>300</v>
          </cell>
          <cell r="P60" t="str">
            <v>短期流动资金贷款</v>
          </cell>
          <cell r="Q60" t="str">
            <v>91320612MA20WUBN5B</v>
          </cell>
          <cell r="R60" t="str">
            <v>MA20WUBN-5</v>
          </cell>
          <cell r="S60" t="str">
            <v>小型企业.C049003</v>
          </cell>
          <cell r="T60" t="str">
            <v>购面料</v>
          </cell>
          <cell r="U60" t="str">
            <v>流动资金贷款.L074002001</v>
          </cell>
          <cell r="V60" t="str">
            <v>正常.L016001</v>
          </cell>
          <cell r="W60" t="str">
            <v>信用/免担保</v>
          </cell>
          <cell r="X60" t="str">
            <v>信用/免担保贷款.L040004</v>
          </cell>
          <cell r="Y60" t="str">
            <v>0</v>
          </cell>
          <cell r="Z60" t="str">
            <v>0</v>
          </cell>
          <cell r="AA60" t="str">
            <v>3.3</v>
          </cell>
          <cell r="AB60" t="str">
            <v>3000000</v>
          </cell>
          <cell r="AC60" t="str">
            <v>0</v>
          </cell>
          <cell r="AD60" t="str">
            <v>0</v>
          </cell>
          <cell r="AE60" t="str">
            <v>否.N</v>
          </cell>
          <cell r="AF60" t="str">
            <v>N</v>
          </cell>
          <cell r="AG60" t="str">
            <v>70665.9977</v>
          </cell>
          <cell r="AH60" t="str">
            <v>0</v>
          </cell>
          <cell r="AI60" t="str">
            <v>N</v>
          </cell>
          <cell r="AJ60" t="str">
            <v/>
          </cell>
          <cell r="AK60" t="str">
            <v/>
          </cell>
          <cell r="AL60" t="str">
            <v>0</v>
          </cell>
          <cell r="AM60" t="str">
            <v>0</v>
          </cell>
          <cell r="AN60" t="str">
            <v>6378000</v>
          </cell>
          <cell r="AO60" t="str">
            <v>短期（含一年）.L087001</v>
          </cell>
          <cell r="AP60" t="str">
            <v>Z005001002</v>
          </cell>
          <cell r="AQ60" t="str">
            <v>非绿色融资.G114004</v>
          </cell>
          <cell r="AR60" t="str">
            <v>固定调整方式.0</v>
          </cell>
          <cell r="AS60" t="str">
            <v>议价利率依据.00</v>
          </cell>
          <cell r="AT60" t="str">
            <v>短期贷款6至12月.B2</v>
          </cell>
          <cell r="AU60" t="str">
            <v>+3.3</v>
          </cell>
          <cell r="AV60" t="str">
            <v>否.N</v>
          </cell>
          <cell r="AW60" t="str">
            <v>20240523</v>
          </cell>
          <cell r="AX60" t="str">
            <v>20250516</v>
          </cell>
          <cell r="AY60" t="str">
            <v>3000000</v>
          </cell>
          <cell r="AZ60" t="str">
            <v>3000000</v>
          </cell>
          <cell r="BA60" t="str">
            <v>F033140</v>
          </cell>
          <cell r="BB60" t="str">
            <v>王茜彧</v>
          </cell>
          <cell r="BC60" t="str">
            <v>320625031</v>
          </cell>
          <cell r="BD60" t="str">
            <v>江苏海门农村商业银行家纺城支行</v>
          </cell>
        </row>
        <row r="61">
          <cell r="D61" t="str">
            <v>南通宏星碳业有限公司</v>
          </cell>
          <cell r="E61" t="e">
            <v>#N/A</v>
          </cell>
          <cell r="F61" t="str">
            <v>BC064202405090001801</v>
          </cell>
          <cell r="G61">
            <v>45421</v>
          </cell>
          <cell r="H61">
            <v>45786</v>
          </cell>
          <cell r="I61">
            <v>2000000</v>
          </cell>
          <cell r="J61" t="str">
            <v>2000000</v>
          </cell>
          <cell r="K61">
            <v>2000000</v>
          </cell>
          <cell r="L61">
            <v>200</v>
          </cell>
          <cell r="M61" t="str">
            <v>3.6</v>
          </cell>
          <cell r="N61">
            <v>720</v>
          </cell>
          <cell r="O61">
            <v>300</v>
          </cell>
          <cell r="P61" t="str">
            <v>企惠贷_短期</v>
          </cell>
          <cell r="Q61" t="str">
            <v>91320684692556180L</v>
          </cell>
          <cell r="R61" t="str">
            <v>69255618-0</v>
          </cell>
          <cell r="S61" t="str">
            <v>微型企业.C049004</v>
          </cell>
          <cell r="T61" t="str">
            <v>购高纯度石墨等用于制造碳刷</v>
          </cell>
          <cell r="U61" t="str">
            <v>流动资金贷款.L074002001</v>
          </cell>
          <cell r="V61" t="str">
            <v>正常.L016001</v>
          </cell>
          <cell r="W61" t="str">
            <v>抵押-其他房地产</v>
          </cell>
          <cell r="X61" t="str">
            <v>房地产抵押贷款.L040002001</v>
          </cell>
          <cell r="Y61" t="str">
            <v>0</v>
          </cell>
          <cell r="Z61" t="str">
            <v>0</v>
          </cell>
          <cell r="AA61" t="str">
            <v>3.6</v>
          </cell>
          <cell r="AB61" t="str">
            <v>2000000</v>
          </cell>
          <cell r="AC61" t="str">
            <v>0</v>
          </cell>
          <cell r="AD61" t="str">
            <v>0</v>
          </cell>
          <cell r="AE61" t="str">
            <v>否.N</v>
          </cell>
          <cell r="AF61" t="str">
            <v>N</v>
          </cell>
          <cell r="AG61" t="str">
            <v>47110.6651</v>
          </cell>
          <cell r="AH61" t="str">
            <v>0</v>
          </cell>
          <cell r="AI61" t="str">
            <v>N</v>
          </cell>
          <cell r="AJ61" t="str">
            <v/>
          </cell>
          <cell r="AK61" t="str">
            <v/>
          </cell>
          <cell r="AL61" t="str">
            <v>0</v>
          </cell>
          <cell r="AM61" t="str">
            <v>0</v>
          </cell>
          <cell r="AN61" t="str">
            <v>3000000</v>
          </cell>
          <cell r="AO61" t="str">
            <v>短期（含一年）.L087001</v>
          </cell>
          <cell r="AP61" t="str">
            <v>Z005001001</v>
          </cell>
          <cell r="AQ61" t="str">
            <v>非绿色融资.G114004</v>
          </cell>
          <cell r="AR61" t="str">
            <v>固定调整方式.0</v>
          </cell>
          <cell r="AS61" t="str">
            <v>议价利率依据.00</v>
          </cell>
          <cell r="AT61" t="str">
            <v>短期贷款6至12月.B2</v>
          </cell>
          <cell r="AU61" t="str">
            <v>+3.6</v>
          </cell>
          <cell r="AV61" t="str">
            <v>房产土地抵押.G117001</v>
          </cell>
          <cell r="AW61" t="str">
            <v>20240509</v>
          </cell>
          <cell r="AX61" t="str">
            <v>20250509</v>
          </cell>
          <cell r="AY61" t="str">
            <v>3000000</v>
          </cell>
          <cell r="AZ61" t="str">
            <v>3000000</v>
          </cell>
          <cell r="BA61" t="str">
            <v>F032816</v>
          </cell>
          <cell r="BB61" t="str">
            <v>彭梯芸</v>
          </cell>
          <cell r="BC61" t="str">
            <v>320625028</v>
          </cell>
          <cell r="BD61" t="str">
            <v>江苏海门农村商业银行包场支行</v>
          </cell>
        </row>
        <row r="62">
          <cell r="D62" t="str">
            <v>南通亿成印务有限公司</v>
          </cell>
          <cell r="E62" t="e">
            <v>#N/A</v>
          </cell>
          <cell r="F62" t="str">
            <v>BC064202405070002701</v>
          </cell>
          <cell r="G62">
            <v>45419</v>
          </cell>
          <cell r="H62">
            <v>45772</v>
          </cell>
          <cell r="I62">
            <v>2930000</v>
          </cell>
          <cell r="J62" t="str">
            <v>2930000</v>
          </cell>
          <cell r="K62">
            <v>2930000</v>
          </cell>
          <cell r="L62">
            <v>293</v>
          </cell>
          <cell r="M62" t="str">
            <v>3.95</v>
          </cell>
          <cell r="N62">
            <v>1157.3500000000001</v>
          </cell>
          <cell r="O62">
            <v>293</v>
          </cell>
          <cell r="P62" t="str">
            <v>周转贷</v>
          </cell>
          <cell r="Q62" t="str">
            <v>913206847863228010</v>
          </cell>
          <cell r="R62" t="str">
            <v>78632280-1</v>
          </cell>
          <cell r="S62" t="str">
            <v>小型企业.C049003</v>
          </cell>
          <cell r="T62" t="str">
            <v>转贷</v>
          </cell>
          <cell r="U62" t="str">
            <v>流动资金贷款.L074002001</v>
          </cell>
          <cell r="V62" t="str">
            <v>正常.L016001</v>
          </cell>
          <cell r="W62" t="str">
            <v>抵押-其他房地产</v>
          </cell>
          <cell r="X62" t="str">
            <v>房地产抵押贷款.L040002001</v>
          </cell>
          <cell r="Y62" t="str">
            <v>0</v>
          </cell>
          <cell r="Z62" t="str">
            <v>0</v>
          </cell>
          <cell r="AA62" t="str">
            <v>3.95</v>
          </cell>
          <cell r="AB62" t="str">
            <v>2930000</v>
          </cell>
          <cell r="AC62" t="str">
            <v>0</v>
          </cell>
          <cell r="AD62" t="str">
            <v>0</v>
          </cell>
          <cell r="AE62" t="str">
            <v>否.N</v>
          </cell>
          <cell r="AF62" t="str">
            <v>Y</v>
          </cell>
          <cell r="AG62" t="str">
            <v>69017.1244</v>
          </cell>
          <cell r="AH62" t="str">
            <v>0</v>
          </cell>
          <cell r="AI62" t="str">
            <v>N</v>
          </cell>
          <cell r="AJ62" t="str">
            <v/>
          </cell>
          <cell r="AK62" t="str">
            <v/>
          </cell>
          <cell r="AL62" t="str">
            <v>0</v>
          </cell>
          <cell r="AM62" t="str">
            <v>0</v>
          </cell>
          <cell r="AN62" t="str">
            <v>2940000</v>
          </cell>
          <cell r="AO62" t="str">
            <v>短期（含一年）.L087001</v>
          </cell>
          <cell r="AP62" t="str">
            <v>Z005001001</v>
          </cell>
          <cell r="AQ62" t="str">
            <v>非绿色融资.G114004</v>
          </cell>
          <cell r="AR62" t="str">
            <v>固定调整方式.0</v>
          </cell>
          <cell r="AS62" t="str">
            <v>议价利率依据.00</v>
          </cell>
          <cell r="AT62" t="str">
            <v>短期贷款6至12月.B2</v>
          </cell>
          <cell r="AU62" t="str">
            <v>+3.95</v>
          </cell>
          <cell r="AV62" t="str">
            <v>房产土地抵押.G117001</v>
          </cell>
          <cell r="AW62" t="str">
            <v>20240507</v>
          </cell>
          <cell r="AX62" t="str">
            <v>20250425</v>
          </cell>
          <cell r="AY62" t="str">
            <v>2930000</v>
          </cell>
          <cell r="AZ62" t="str">
            <v>2930000</v>
          </cell>
          <cell r="BA62" t="str">
            <v>2343003</v>
          </cell>
          <cell r="BB62" t="str">
            <v>张炜</v>
          </cell>
          <cell r="BC62" t="str">
            <v>320625027</v>
          </cell>
          <cell r="BD62" t="str">
            <v>江苏海门农村商业银行正余支行</v>
          </cell>
        </row>
        <row r="63">
          <cell r="D63" t="str">
            <v>南通市众尔盛工程机械有限公司</v>
          </cell>
          <cell r="E63" t="str">
            <v>5</v>
          </cell>
          <cell r="F63" t="str">
            <v>BC064202405140002401</v>
          </cell>
          <cell r="G63">
            <v>45426</v>
          </cell>
          <cell r="H63">
            <v>45790</v>
          </cell>
          <cell r="I63">
            <v>2000000</v>
          </cell>
          <cell r="J63" t="str">
            <v>2000000</v>
          </cell>
          <cell r="K63">
            <v>2000000</v>
          </cell>
          <cell r="L63">
            <v>200</v>
          </cell>
          <cell r="M63" t="str">
            <v>3.5</v>
          </cell>
          <cell r="N63">
            <v>700</v>
          </cell>
          <cell r="O63">
            <v>292.73419999999999</v>
          </cell>
          <cell r="P63" t="str">
            <v>企惠贷_短期</v>
          </cell>
          <cell r="Q63" t="str">
            <v>91320684789905172T</v>
          </cell>
          <cell r="R63" t="str">
            <v>78990517-2</v>
          </cell>
          <cell r="S63" t="str">
            <v>小型企业.C049003</v>
          </cell>
          <cell r="T63" t="str">
            <v>购彩钢板用于生产通风设备</v>
          </cell>
          <cell r="U63" t="str">
            <v>流动资金贷款.L074002001</v>
          </cell>
          <cell r="V63" t="str">
            <v>正常.L016001</v>
          </cell>
          <cell r="W63" t="str">
            <v>抵押-住宅房</v>
          </cell>
          <cell r="X63" t="str">
            <v>房地产抵押贷款.L040002001</v>
          </cell>
          <cell r="Y63" t="str">
            <v>0</v>
          </cell>
          <cell r="Z63" t="str">
            <v>0</v>
          </cell>
          <cell r="AA63" t="str">
            <v>3.5</v>
          </cell>
          <cell r="AB63" t="str">
            <v>2000000</v>
          </cell>
          <cell r="AC63" t="str">
            <v>0</v>
          </cell>
          <cell r="AD63" t="str">
            <v>0</v>
          </cell>
          <cell r="AE63" t="str">
            <v>否.N</v>
          </cell>
          <cell r="AF63" t="str">
            <v>N</v>
          </cell>
          <cell r="AG63" t="str">
            <v>47110.6651</v>
          </cell>
          <cell r="AH63" t="str">
            <v>0</v>
          </cell>
          <cell r="AI63" t="str">
            <v>N</v>
          </cell>
          <cell r="AJ63" t="str">
            <v/>
          </cell>
          <cell r="AK63" t="str">
            <v/>
          </cell>
          <cell r="AL63" t="str">
            <v>0</v>
          </cell>
          <cell r="AM63" t="str">
            <v>0</v>
          </cell>
          <cell r="AN63" t="str">
            <v>7800000</v>
          </cell>
          <cell r="AO63" t="str">
            <v>短期（含一年）.L087001</v>
          </cell>
          <cell r="AP63" t="str">
            <v>Z005001001</v>
          </cell>
          <cell r="AQ63" t="str">
            <v>非绿色融资.G114004</v>
          </cell>
          <cell r="AR63" t="str">
            <v>固定调整方式.0</v>
          </cell>
          <cell r="AS63" t="str">
            <v>议价利率依据.00</v>
          </cell>
          <cell r="AT63" t="str">
            <v>短期贷款6至12月.B2</v>
          </cell>
          <cell r="AU63" t="str">
            <v>+3.5</v>
          </cell>
          <cell r="AV63" t="str">
            <v>房产土地抵押.G117001</v>
          </cell>
          <cell r="AW63" t="str">
            <v>20240513</v>
          </cell>
          <cell r="AX63" t="str">
            <v>20250513</v>
          </cell>
          <cell r="AY63" t="str">
            <v>2927342</v>
          </cell>
          <cell r="AZ63" t="str">
            <v>2000000</v>
          </cell>
          <cell r="BA63" t="str">
            <v>F032712</v>
          </cell>
          <cell r="BB63" t="str">
            <v>奚杰</v>
          </cell>
          <cell r="BC63" t="str">
            <v>320625027</v>
          </cell>
          <cell r="BD63" t="str">
            <v>江苏海门农村商业银行正余支行</v>
          </cell>
        </row>
        <row r="64">
          <cell r="D64" t="str">
            <v>南通锦辰光伏有限公司</v>
          </cell>
          <cell r="E64" t="str">
            <v>0</v>
          </cell>
          <cell r="F64" t="str">
            <v>BC064202405300001202</v>
          </cell>
          <cell r="G64">
            <v>45443</v>
          </cell>
          <cell r="H64">
            <v>46512</v>
          </cell>
          <cell r="I64">
            <v>1900000</v>
          </cell>
          <cell r="J64" t="str">
            <v>1900000</v>
          </cell>
          <cell r="K64">
            <v>1900000</v>
          </cell>
          <cell r="L64">
            <v>190</v>
          </cell>
          <cell r="M64" t="str">
            <v>4</v>
          </cell>
          <cell r="N64">
            <v>760</v>
          </cell>
          <cell r="O64">
            <v>290</v>
          </cell>
          <cell r="P64" t="str">
            <v>企惠贷_中长期</v>
          </cell>
          <cell r="Q64" t="str">
            <v>91320684MAD5EC9F47</v>
          </cell>
          <cell r="R64" t="str">
            <v>MAD5EC9F-4</v>
          </cell>
          <cell r="S64" t="str">
            <v>微型企业.C049004</v>
          </cell>
          <cell r="T64" t="str">
            <v>置换他行贷款</v>
          </cell>
          <cell r="U64" t="str">
            <v>流动资金贷款.L074002001</v>
          </cell>
          <cell r="V64" t="str">
            <v>正常.L016001</v>
          </cell>
          <cell r="W64" t="str">
            <v>抵押-住宅房</v>
          </cell>
          <cell r="X64" t="str">
            <v>房地产抵押贷款.L040002001</v>
          </cell>
          <cell r="Y64" t="str">
            <v>0</v>
          </cell>
          <cell r="Z64" t="str">
            <v>0</v>
          </cell>
          <cell r="AA64" t="str">
            <v>4</v>
          </cell>
          <cell r="AB64" t="str">
            <v>1900000</v>
          </cell>
          <cell r="AC64" t="str">
            <v>0</v>
          </cell>
          <cell r="AD64" t="str">
            <v>0</v>
          </cell>
          <cell r="AE64" t="str">
            <v>否.N</v>
          </cell>
          <cell r="AF64" t="str">
            <v>N</v>
          </cell>
          <cell r="AG64" t="str">
            <v>44755.1319</v>
          </cell>
          <cell r="AH64" t="str">
            <v>0</v>
          </cell>
          <cell r="AI64" t="str">
            <v>N</v>
          </cell>
          <cell r="AJ64" t="str">
            <v/>
          </cell>
          <cell r="AK64" t="str">
            <v/>
          </cell>
          <cell r="AL64" t="str">
            <v>0</v>
          </cell>
          <cell r="AM64" t="str">
            <v>0</v>
          </cell>
          <cell r="AN64" t="str">
            <v>2900000</v>
          </cell>
          <cell r="AO64" t="str">
            <v>中长期.L087002</v>
          </cell>
          <cell r="AP64" t="str">
            <v>Z005001003</v>
          </cell>
          <cell r="AQ64" t="str">
            <v>非绿色融资.G114004</v>
          </cell>
          <cell r="AR64" t="str">
            <v>固定调整方式.0</v>
          </cell>
          <cell r="AS64" t="str">
            <v>议价利率依据.00</v>
          </cell>
          <cell r="AT64" t="str">
            <v>中长期贷款12至36月.B3</v>
          </cell>
          <cell r="AU64" t="str">
            <v>+4</v>
          </cell>
          <cell r="AV64" t="str">
            <v>房产土地抵押.G117001</v>
          </cell>
          <cell r="AW64" t="str">
            <v>20240530</v>
          </cell>
          <cell r="AX64" t="str">
            <v>20270505</v>
          </cell>
          <cell r="AY64" t="str">
            <v>2900000</v>
          </cell>
          <cell r="AZ64" t="str">
            <v>2900000</v>
          </cell>
          <cell r="BA64" t="str">
            <v>F031419</v>
          </cell>
          <cell r="BB64" t="str">
            <v>沈俊谦</v>
          </cell>
          <cell r="BC64" t="str">
            <v>320625014</v>
          </cell>
          <cell r="BD64" t="str">
            <v>江苏海门农村商业银行临江支行</v>
          </cell>
        </row>
        <row r="65">
          <cell r="D65" t="str">
            <v>南通锦辰光伏有限公司</v>
          </cell>
          <cell r="E65" t="str">
            <v>0</v>
          </cell>
          <cell r="F65" t="str">
            <v>BC064202405110000302</v>
          </cell>
          <cell r="G65">
            <v>45423</v>
          </cell>
          <cell r="H65">
            <v>46512</v>
          </cell>
          <cell r="I65">
            <v>1000000</v>
          </cell>
          <cell r="J65" t="str">
            <v>1000000</v>
          </cell>
          <cell r="K65">
            <v>1000000</v>
          </cell>
          <cell r="L65">
            <v>100</v>
          </cell>
          <cell r="M65" t="str">
            <v>5.05</v>
          </cell>
          <cell r="N65">
            <v>505</v>
          </cell>
          <cell r="O65">
            <v>290</v>
          </cell>
          <cell r="P65" t="str">
            <v>中期流动资金贷款</v>
          </cell>
          <cell r="Q65" t="str">
            <v>91320684MAD5EC9F47</v>
          </cell>
          <cell r="R65" t="str">
            <v>MAD5EC9F-4</v>
          </cell>
          <cell r="S65" t="str">
            <v>微型企业.C049004</v>
          </cell>
          <cell r="T65" t="str">
            <v>购光伏产品用于批发</v>
          </cell>
          <cell r="U65" t="str">
            <v>流动资金贷款.L074002001</v>
          </cell>
          <cell r="V65" t="str">
            <v>正常.L016001</v>
          </cell>
          <cell r="W65" t="str">
            <v>抵押-其他房地产</v>
          </cell>
          <cell r="X65" t="str">
            <v>房地产抵押贷款.L040002001</v>
          </cell>
          <cell r="Y65" t="str">
            <v>0</v>
          </cell>
          <cell r="Z65" t="str">
            <v>0</v>
          </cell>
          <cell r="AA65" t="str">
            <v>5.05</v>
          </cell>
          <cell r="AB65" t="str">
            <v>1000000</v>
          </cell>
          <cell r="AC65" t="str">
            <v>0</v>
          </cell>
          <cell r="AD65" t="str">
            <v>0</v>
          </cell>
          <cell r="AE65" t="str">
            <v>否.N</v>
          </cell>
          <cell r="AF65" t="str">
            <v>N</v>
          </cell>
          <cell r="AG65" t="str">
            <v>23555.3326</v>
          </cell>
          <cell r="AH65" t="str">
            <v>0</v>
          </cell>
          <cell r="AI65" t="str">
            <v>N</v>
          </cell>
          <cell r="AJ65" t="str">
            <v/>
          </cell>
          <cell r="AK65" t="str">
            <v/>
          </cell>
          <cell r="AL65" t="str">
            <v>0</v>
          </cell>
          <cell r="AM65" t="str">
            <v>0</v>
          </cell>
          <cell r="AN65" t="str">
            <v>2900000</v>
          </cell>
          <cell r="AO65" t="str">
            <v>中长期.L087002</v>
          </cell>
          <cell r="AP65" t="str">
            <v>Z005001003</v>
          </cell>
          <cell r="AQ65" t="str">
            <v>非绿色融资.G114004</v>
          </cell>
          <cell r="AR65" t="str">
            <v>固定调整方式.0</v>
          </cell>
          <cell r="AS65" t="str">
            <v>议价利率依据.00</v>
          </cell>
          <cell r="AT65" t="str">
            <v>中长期贷款12至36月.B3</v>
          </cell>
          <cell r="AU65" t="str">
            <v>+5.05</v>
          </cell>
          <cell r="AV65" t="str">
            <v>房产土地抵押.G117001</v>
          </cell>
          <cell r="AW65" t="str">
            <v>20240511</v>
          </cell>
          <cell r="AX65" t="str">
            <v>20270505</v>
          </cell>
          <cell r="AY65" t="str">
            <v>2900000</v>
          </cell>
          <cell r="AZ65" t="str">
            <v>2900000</v>
          </cell>
          <cell r="BA65" t="str">
            <v>F031419</v>
          </cell>
          <cell r="BB65" t="str">
            <v>沈俊谦</v>
          </cell>
          <cell r="BC65" t="str">
            <v>320625014</v>
          </cell>
          <cell r="BD65" t="str">
            <v>江苏海门农村商业银行临江支行</v>
          </cell>
        </row>
        <row r="66">
          <cell r="D66" t="str">
            <v>南通名远建筑劳务有限公司</v>
          </cell>
          <cell r="E66" t="str">
            <v>1</v>
          </cell>
          <cell r="F66" t="str">
            <v>BC064202405200000905</v>
          </cell>
          <cell r="G66">
            <v>45432</v>
          </cell>
          <cell r="H66">
            <v>45786</v>
          </cell>
          <cell r="I66">
            <v>2700000</v>
          </cell>
          <cell r="J66" t="str">
            <v>2700000</v>
          </cell>
          <cell r="K66">
            <v>2700000</v>
          </cell>
          <cell r="L66">
            <v>270</v>
          </cell>
          <cell r="M66" t="str">
            <v>7.05</v>
          </cell>
          <cell r="N66">
            <v>1903.5</v>
          </cell>
          <cell r="O66">
            <v>270</v>
          </cell>
          <cell r="P66" t="str">
            <v>短期流动资金贷款</v>
          </cell>
          <cell r="Q66" t="str">
            <v>91320684MA218F4R2P</v>
          </cell>
          <cell r="R66" t="str">
            <v>MA218F4R-2</v>
          </cell>
          <cell r="S66" t="str">
            <v>小型企业.C049003</v>
          </cell>
          <cell r="T66" t="str">
            <v>归还仁信转贷资金</v>
          </cell>
          <cell r="U66" t="str">
            <v>流动资金贷款.L074002001</v>
          </cell>
          <cell r="V66" t="str">
            <v>正常.L016001</v>
          </cell>
          <cell r="W66" t="str">
            <v>保证-公司保证</v>
          </cell>
          <cell r="X66" t="str">
            <v>其他保证贷款.L040003002</v>
          </cell>
          <cell r="Y66" t="str">
            <v>0</v>
          </cell>
          <cell r="Z66" t="str">
            <v>0</v>
          </cell>
          <cell r="AA66" t="str">
            <v>7.05</v>
          </cell>
          <cell r="AB66" t="str">
            <v>2700000</v>
          </cell>
          <cell r="AC66" t="str">
            <v>0</v>
          </cell>
          <cell r="AD66" t="str">
            <v>0</v>
          </cell>
          <cell r="AE66" t="str">
            <v>否.N</v>
          </cell>
          <cell r="AF66" t="str">
            <v>N</v>
          </cell>
          <cell r="AG66" t="str">
            <v>63599.3979</v>
          </cell>
          <cell r="AH66" t="str">
            <v>0</v>
          </cell>
          <cell r="AI66" t="str">
            <v>N</v>
          </cell>
          <cell r="AJ66" t="str">
            <v/>
          </cell>
          <cell r="AK66" t="str">
            <v/>
          </cell>
          <cell r="AL66" t="str">
            <v>0</v>
          </cell>
          <cell r="AM66" t="str">
            <v>0</v>
          </cell>
          <cell r="AN66" t="str">
            <v>2700000</v>
          </cell>
          <cell r="AO66" t="str">
            <v>短期（含一年）.L087001</v>
          </cell>
          <cell r="AP66" t="str">
            <v>Z005001002</v>
          </cell>
          <cell r="AQ66" t="str">
            <v>非绿色融资.G114004</v>
          </cell>
          <cell r="AR66" t="str">
            <v>固定调整方式.0</v>
          </cell>
          <cell r="AS66" t="str">
            <v>议价利率依据.00</v>
          </cell>
          <cell r="AT66" t="str">
            <v>短期贷款6至12月.B2</v>
          </cell>
          <cell r="AU66" t="str">
            <v>+7.05</v>
          </cell>
          <cell r="AV66" t="str">
            <v>否.N</v>
          </cell>
          <cell r="AW66" t="str">
            <v>20240520</v>
          </cell>
          <cell r="AX66" t="str">
            <v>20250509</v>
          </cell>
          <cell r="AY66" t="str">
            <v>2700000</v>
          </cell>
          <cell r="AZ66" t="str">
            <v>2700000</v>
          </cell>
          <cell r="BA66" t="str">
            <v>F034106</v>
          </cell>
          <cell r="BB66" t="str">
            <v>郭玲玲</v>
          </cell>
          <cell r="BC66" t="str">
            <v>320625041</v>
          </cell>
          <cell r="BD66" t="str">
            <v>江苏海门农村商业银行城北支行</v>
          </cell>
        </row>
        <row r="67">
          <cell r="D67" t="str">
            <v>南通高秋生物医药科技有限公司</v>
          </cell>
          <cell r="E67" t="e">
            <v>#N/A</v>
          </cell>
          <cell r="F67" t="str">
            <v>BC064202405150000902</v>
          </cell>
          <cell r="G67">
            <v>45428</v>
          </cell>
          <cell r="H67">
            <v>45781</v>
          </cell>
          <cell r="I67">
            <v>700000</v>
          </cell>
          <cell r="J67" t="str">
            <v>700000</v>
          </cell>
          <cell r="K67">
            <v>700000</v>
          </cell>
          <cell r="L67">
            <v>70</v>
          </cell>
          <cell r="M67" t="str">
            <v>4.75</v>
          </cell>
          <cell r="N67">
            <v>332.5</v>
          </cell>
          <cell r="O67">
            <v>270</v>
          </cell>
          <cell r="P67" t="str">
            <v>易贷宝</v>
          </cell>
          <cell r="Q67" t="str">
            <v>91320684MA1P0DFW4M</v>
          </cell>
          <cell r="R67" t="str">
            <v>MA1P0DFW-4</v>
          </cell>
          <cell r="S67" t="str">
            <v>小型企业.C049003</v>
          </cell>
          <cell r="T67" t="str">
            <v>批发和零售业</v>
          </cell>
          <cell r="U67" t="str">
            <v>流动资金贷款.L074002001</v>
          </cell>
          <cell r="V67" t="str">
            <v>正常.L016001</v>
          </cell>
          <cell r="W67" t="str">
            <v>抵押-住宅房</v>
          </cell>
          <cell r="X67" t="str">
            <v>房地产抵押贷款.L040002001</v>
          </cell>
          <cell r="Y67" t="str">
            <v>0</v>
          </cell>
          <cell r="Z67" t="str">
            <v>0</v>
          </cell>
          <cell r="AA67" t="str">
            <v>4.75</v>
          </cell>
          <cell r="AB67" t="str">
            <v>700000</v>
          </cell>
          <cell r="AC67" t="str">
            <v>0</v>
          </cell>
          <cell r="AD67" t="str">
            <v>0</v>
          </cell>
          <cell r="AE67" t="str">
            <v>否.N</v>
          </cell>
          <cell r="AF67" t="str">
            <v>N</v>
          </cell>
          <cell r="AG67" t="str">
            <v>16488.7328</v>
          </cell>
          <cell r="AH67" t="str">
            <v>0</v>
          </cell>
          <cell r="AI67" t="str">
            <v>N</v>
          </cell>
          <cell r="AJ67" t="str">
            <v/>
          </cell>
          <cell r="AK67" t="str">
            <v/>
          </cell>
          <cell r="AL67" t="str">
            <v>0</v>
          </cell>
          <cell r="AM67" t="str">
            <v>0</v>
          </cell>
          <cell r="AN67" t="str">
            <v>2700000</v>
          </cell>
          <cell r="AO67" t="str">
            <v>短期（含一年）.L087001</v>
          </cell>
          <cell r="AP67" t="str">
            <v>Z005001001</v>
          </cell>
          <cell r="AQ67" t="str">
            <v>非绿色融资.G114004</v>
          </cell>
          <cell r="AR67" t="str">
            <v>固定调整方式.0</v>
          </cell>
          <cell r="AS67" t="str">
            <v>议价利率依据.00</v>
          </cell>
          <cell r="AT67" t="str">
            <v>短期贷款6至12月.B2</v>
          </cell>
          <cell r="AU67" t="str">
            <v>+4.75</v>
          </cell>
          <cell r="AV67" t="str">
            <v>房产土地抵押.G117001</v>
          </cell>
          <cell r="AW67" t="str">
            <v>20240515</v>
          </cell>
          <cell r="AX67" t="str">
            <v>20250504</v>
          </cell>
          <cell r="AY67" t="str">
            <v>2700000</v>
          </cell>
          <cell r="AZ67" t="str">
            <v>2700000</v>
          </cell>
          <cell r="BA67" t="str">
            <v>F031419</v>
          </cell>
          <cell r="BB67" t="str">
            <v>沈俊谦</v>
          </cell>
          <cell r="BC67" t="str">
            <v>320625014</v>
          </cell>
          <cell r="BD67" t="str">
            <v>江苏海门农村商业银行临江支行</v>
          </cell>
        </row>
        <row r="68">
          <cell r="D68" t="str">
            <v>南通市海门方华市政工程有限公司</v>
          </cell>
          <cell r="E68" t="str">
            <v>1</v>
          </cell>
          <cell r="F68" t="str">
            <v>BC064202405130002701</v>
          </cell>
          <cell r="G68">
            <v>45426</v>
          </cell>
          <cell r="H68">
            <v>45790</v>
          </cell>
          <cell r="I68">
            <v>2600000</v>
          </cell>
          <cell r="J68" t="str">
            <v>2600000</v>
          </cell>
          <cell r="K68">
            <v>2600000</v>
          </cell>
          <cell r="L68">
            <v>260</v>
          </cell>
          <cell r="M68" t="str">
            <v>3.5</v>
          </cell>
          <cell r="N68">
            <v>910</v>
          </cell>
          <cell r="O68">
            <v>260</v>
          </cell>
          <cell r="P68" t="str">
            <v>企惠贷_短期</v>
          </cell>
          <cell r="Q68" t="str">
            <v>91320684687159666R</v>
          </cell>
          <cell r="R68" t="str">
            <v>68715966-6</v>
          </cell>
          <cell r="S68" t="str">
            <v>小型企业.C049003</v>
          </cell>
          <cell r="T68" t="str">
            <v>购砂石等用于施工承包</v>
          </cell>
          <cell r="U68" t="str">
            <v>流动资金贷款.L074002001</v>
          </cell>
          <cell r="V68" t="str">
            <v>正常.L016001</v>
          </cell>
          <cell r="W68" t="str">
            <v>抵押-住宅房</v>
          </cell>
          <cell r="X68" t="str">
            <v>房地产抵押贷款.L040002001</v>
          </cell>
          <cell r="Y68" t="str">
            <v>0</v>
          </cell>
          <cell r="Z68" t="str">
            <v>0</v>
          </cell>
          <cell r="AA68" t="str">
            <v>3.5</v>
          </cell>
          <cell r="AB68" t="str">
            <v>2600000</v>
          </cell>
          <cell r="AC68" t="str">
            <v>0</v>
          </cell>
          <cell r="AD68" t="str">
            <v>0</v>
          </cell>
          <cell r="AE68" t="str">
            <v>否.N</v>
          </cell>
          <cell r="AF68" t="str">
            <v>N</v>
          </cell>
          <cell r="AG68" t="str">
            <v>61243.8647</v>
          </cell>
          <cell r="AH68" t="str">
            <v>0</v>
          </cell>
          <cell r="AI68" t="str">
            <v>N</v>
          </cell>
          <cell r="AJ68" t="str">
            <v/>
          </cell>
          <cell r="AK68" t="str">
            <v/>
          </cell>
          <cell r="AL68" t="str">
            <v>0</v>
          </cell>
          <cell r="AM68" t="str">
            <v>0</v>
          </cell>
          <cell r="AN68" t="str">
            <v>2600000</v>
          </cell>
          <cell r="AO68" t="str">
            <v>短期（含一年）.L087001</v>
          </cell>
          <cell r="AP68" t="str">
            <v>Z005001001</v>
          </cell>
          <cell r="AQ68" t="str">
            <v>非绿色融资.G114004</v>
          </cell>
          <cell r="AR68" t="str">
            <v>固定调整方式.0</v>
          </cell>
          <cell r="AS68" t="str">
            <v>议价利率依据.00</v>
          </cell>
          <cell r="AT68" t="str">
            <v>短期贷款6至12月.B2</v>
          </cell>
          <cell r="AU68" t="str">
            <v>+3.5</v>
          </cell>
          <cell r="AV68" t="str">
            <v>房产土地抵押.G117001</v>
          </cell>
          <cell r="AW68" t="str">
            <v>20240513</v>
          </cell>
          <cell r="AX68" t="str">
            <v>20250513</v>
          </cell>
          <cell r="AY68" t="str">
            <v>2600000</v>
          </cell>
          <cell r="AZ68" t="str">
            <v>2600000</v>
          </cell>
          <cell r="BA68" t="str">
            <v>F032712</v>
          </cell>
          <cell r="BB68" t="str">
            <v>奚杰</v>
          </cell>
          <cell r="BC68" t="str">
            <v>320625027</v>
          </cell>
          <cell r="BD68" t="str">
            <v>江苏海门农村商业银行正余支行</v>
          </cell>
        </row>
        <row r="69">
          <cell r="D69" t="str">
            <v>南通楚风贸易有限公司</v>
          </cell>
          <cell r="E69" t="str">
            <v>0</v>
          </cell>
          <cell r="F69" t="str">
            <v>BC064202405300002105</v>
          </cell>
          <cell r="G69">
            <v>45443</v>
          </cell>
          <cell r="H69">
            <v>45806</v>
          </cell>
          <cell r="I69">
            <v>2500000</v>
          </cell>
          <cell r="J69" t="str">
            <v>2500000</v>
          </cell>
          <cell r="K69">
            <v>2500000</v>
          </cell>
          <cell r="L69">
            <v>250</v>
          </cell>
          <cell r="M69" t="str">
            <v>4.25</v>
          </cell>
          <cell r="N69">
            <v>1062.5</v>
          </cell>
          <cell r="O69">
            <v>250</v>
          </cell>
          <cell r="P69" t="str">
            <v>短期流动资金贷款</v>
          </cell>
          <cell r="Q69" t="str">
            <v>91320684MAC5NLD41T</v>
          </cell>
          <cell r="R69" t="str">
            <v>MAC5NLD4-1</v>
          </cell>
          <cell r="S69" t="str">
            <v>中型企业.C049002</v>
          </cell>
          <cell r="T69" t="str">
            <v>购化纤原料等用于生产销售</v>
          </cell>
          <cell r="U69" t="str">
            <v>流动资金贷款.L074002001</v>
          </cell>
          <cell r="V69" t="str">
            <v>正常.L016001</v>
          </cell>
          <cell r="W69" t="str">
            <v>信用/免担保</v>
          </cell>
          <cell r="X69" t="str">
            <v>信用/免担保贷款.L040004</v>
          </cell>
          <cell r="Y69" t="str">
            <v>0</v>
          </cell>
          <cell r="Z69" t="str">
            <v>0</v>
          </cell>
          <cell r="AA69" t="str">
            <v>4.25</v>
          </cell>
          <cell r="AB69" t="str">
            <v>2500000</v>
          </cell>
          <cell r="AC69" t="str">
            <v>0</v>
          </cell>
          <cell r="AD69" t="str">
            <v>0</v>
          </cell>
          <cell r="AE69" t="str">
            <v>否.N</v>
          </cell>
          <cell r="AF69" t="str">
            <v>N</v>
          </cell>
          <cell r="AG69" t="str">
            <v>58888.3314</v>
          </cell>
          <cell r="AH69" t="str">
            <v>0</v>
          </cell>
          <cell r="AI69" t="str">
            <v>N</v>
          </cell>
          <cell r="AJ69" t="str">
            <v/>
          </cell>
          <cell r="AK69" t="str">
            <v/>
          </cell>
          <cell r="AL69" t="str">
            <v>0</v>
          </cell>
          <cell r="AM69" t="str">
            <v>0</v>
          </cell>
          <cell r="AN69" t="str">
            <v>3000000</v>
          </cell>
          <cell r="AO69" t="str">
            <v>短期（含一年）.L087001</v>
          </cell>
          <cell r="AP69" t="str">
            <v>Z005001003</v>
          </cell>
          <cell r="AQ69" t="str">
            <v>非绿色融资.G114004</v>
          </cell>
          <cell r="AR69" t="str">
            <v>固定调整方式.0</v>
          </cell>
          <cell r="AS69" t="str">
            <v>议价利率依据.00</v>
          </cell>
          <cell r="AT69" t="str">
            <v>短期贷款6至12月.B2</v>
          </cell>
          <cell r="AU69" t="str">
            <v>+4.25</v>
          </cell>
          <cell r="AV69" t="str">
            <v>否.N</v>
          </cell>
          <cell r="AW69" t="str">
            <v>20240530</v>
          </cell>
          <cell r="AX69" t="str">
            <v>20250529</v>
          </cell>
          <cell r="AY69" t="str">
            <v>2500000</v>
          </cell>
          <cell r="AZ69" t="str">
            <v>2500000</v>
          </cell>
          <cell r="BA69" t="str">
            <v>F033141</v>
          </cell>
          <cell r="BB69" t="str">
            <v>王莹莹</v>
          </cell>
          <cell r="BC69" t="str">
            <v>320625031</v>
          </cell>
          <cell r="BD69" t="str">
            <v>江苏海门农村商业银行家纺城支行</v>
          </cell>
        </row>
        <row r="70">
          <cell r="D70" t="str">
            <v>海门市德胜新新联合螺丝厂</v>
          </cell>
          <cell r="E70" t="str">
            <v>2</v>
          </cell>
          <cell r="F70" t="str">
            <v>BC064202405290002101</v>
          </cell>
          <cell r="G70">
            <v>45442</v>
          </cell>
          <cell r="H70">
            <v>45797</v>
          </cell>
          <cell r="I70">
            <v>2000000</v>
          </cell>
          <cell r="J70" t="str">
            <v>2000000</v>
          </cell>
          <cell r="K70">
            <v>2000000</v>
          </cell>
          <cell r="L70">
            <v>200</v>
          </cell>
          <cell r="M70" t="str">
            <v>4.45</v>
          </cell>
          <cell r="N70">
            <v>890</v>
          </cell>
          <cell r="O70">
            <v>226.02252599999997</v>
          </cell>
          <cell r="P70" t="str">
            <v>小微贷</v>
          </cell>
          <cell r="Q70" t="str">
            <v>91320684X0838060X1</v>
          </cell>
          <cell r="R70" t="str">
            <v>X0838060-X</v>
          </cell>
          <cell r="S70" t="str">
            <v>小型企业.C049003</v>
          </cell>
          <cell r="T70" t="str">
            <v>购螺丝等原材料</v>
          </cell>
          <cell r="U70" t="str">
            <v>流动资金贷款.L074002001</v>
          </cell>
          <cell r="V70" t="str">
            <v>正常.L016001</v>
          </cell>
          <cell r="W70" t="str">
            <v>保证-担保公司保证</v>
          </cell>
          <cell r="X70" t="str">
            <v>其他保证贷款.L040003002</v>
          </cell>
          <cell r="Y70" t="str">
            <v>0</v>
          </cell>
          <cell r="Z70" t="str">
            <v>0</v>
          </cell>
          <cell r="AA70" t="str">
            <v>4.45</v>
          </cell>
          <cell r="AB70" t="str">
            <v>2000000</v>
          </cell>
          <cell r="AC70" t="str">
            <v>0</v>
          </cell>
          <cell r="AD70" t="str">
            <v>0</v>
          </cell>
          <cell r="AE70" t="str">
            <v>否.N</v>
          </cell>
          <cell r="AF70" t="str">
            <v>N</v>
          </cell>
          <cell r="AG70" t="str">
            <v>47110.6651</v>
          </cell>
          <cell r="AH70" t="str">
            <v>0</v>
          </cell>
          <cell r="AI70" t="str">
            <v>N</v>
          </cell>
          <cell r="AJ70" t="str">
            <v/>
          </cell>
          <cell r="AK70" t="str">
            <v/>
          </cell>
          <cell r="AL70" t="str">
            <v>0</v>
          </cell>
          <cell r="AM70" t="str">
            <v>0</v>
          </cell>
          <cell r="AN70" t="str">
            <v>4000000</v>
          </cell>
          <cell r="AO70" t="str">
            <v>短期（含一年）.L087001</v>
          </cell>
          <cell r="AP70" t="str">
            <v>Z005001003</v>
          </cell>
          <cell r="AQ70" t="str">
            <v>非绿色融资.G114004</v>
          </cell>
          <cell r="AR70" t="str">
            <v>固定调整方式.0</v>
          </cell>
          <cell r="AS70" t="str">
            <v>议价利率依据.00</v>
          </cell>
          <cell r="AT70" t="str">
            <v>短期贷款6至12月.B2</v>
          </cell>
          <cell r="AU70" t="str">
            <v>+4.45</v>
          </cell>
          <cell r="AV70" t="str">
            <v>否.N</v>
          </cell>
          <cell r="AW70" t="str">
            <v>20240529</v>
          </cell>
          <cell r="AX70" t="str">
            <v>20250520</v>
          </cell>
          <cell r="AY70" t="str">
            <v>2260225.26</v>
          </cell>
          <cell r="AZ70" t="str">
            <v>2000000</v>
          </cell>
          <cell r="BA70" t="str">
            <v>F030630</v>
          </cell>
          <cell r="BB70" t="str">
            <v>陈锦琪</v>
          </cell>
          <cell r="BC70" t="str">
            <v>320625006</v>
          </cell>
          <cell r="BD70" t="str">
            <v>江苏海门农村商业银行德胜支行</v>
          </cell>
        </row>
        <row r="71">
          <cell r="D71" t="str">
            <v>南通如懿珠宝有限公司</v>
          </cell>
          <cell r="E71" t="e">
            <v>#N/A</v>
          </cell>
          <cell r="F71" t="str">
            <v>BC064202405100002701</v>
          </cell>
          <cell r="G71">
            <v>45423</v>
          </cell>
          <cell r="H71">
            <v>46493</v>
          </cell>
          <cell r="I71">
            <v>1200000</v>
          </cell>
          <cell r="J71" t="str">
            <v>1200000</v>
          </cell>
          <cell r="K71">
            <v>1200000</v>
          </cell>
          <cell r="L71">
            <v>120</v>
          </cell>
          <cell r="M71" t="str">
            <v>4.2</v>
          </cell>
          <cell r="N71">
            <v>504</v>
          </cell>
          <cell r="O71">
            <v>220</v>
          </cell>
          <cell r="P71" t="str">
            <v>中期流动资金贷款</v>
          </cell>
          <cell r="Q71" t="str">
            <v>91320684MADH1PCJ1U</v>
          </cell>
          <cell r="R71" t="str">
            <v>MADH1PCJ-1</v>
          </cell>
          <cell r="S71" t="str">
            <v>微型企业.C049004</v>
          </cell>
          <cell r="T71" t="str">
            <v>购珠宝用于销售</v>
          </cell>
          <cell r="U71" t="str">
            <v>流动资金贷款.L074002001</v>
          </cell>
          <cell r="V71" t="str">
            <v>正常.L016001</v>
          </cell>
          <cell r="W71" t="str">
            <v>抵押-住宅房</v>
          </cell>
          <cell r="X71" t="str">
            <v>房地产抵押贷款.L040002001</v>
          </cell>
          <cell r="Y71" t="str">
            <v>0</v>
          </cell>
          <cell r="Z71" t="str">
            <v>0</v>
          </cell>
          <cell r="AA71" t="str">
            <v>4.2</v>
          </cell>
          <cell r="AB71" t="str">
            <v>1200000</v>
          </cell>
          <cell r="AC71" t="str">
            <v>0</v>
          </cell>
          <cell r="AD71" t="str">
            <v>0</v>
          </cell>
          <cell r="AE71" t="str">
            <v>否.N</v>
          </cell>
          <cell r="AF71" t="str">
            <v>N</v>
          </cell>
          <cell r="AG71" t="str">
            <v>28266.3991</v>
          </cell>
          <cell r="AH71" t="str">
            <v>0</v>
          </cell>
          <cell r="AI71" t="str">
            <v>N</v>
          </cell>
          <cell r="AJ71" t="str">
            <v/>
          </cell>
          <cell r="AK71" t="str">
            <v/>
          </cell>
          <cell r="AL71" t="str">
            <v>0</v>
          </cell>
          <cell r="AM71" t="str">
            <v>0</v>
          </cell>
          <cell r="AN71" t="str">
            <v>2200000</v>
          </cell>
          <cell r="AO71" t="str">
            <v>中长期.L087002</v>
          </cell>
          <cell r="AP71" t="str">
            <v>Z005001001</v>
          </cell>
          <cell r="AQ71" t="str">
            <v>非绿色融资.G114004</v>
          </cell>
          <cell r="AR71" t="str">
            <v>固定调整方式.0</v>
          </cell>
          <cell r="AS71" t="str">
            <v>议价利率依据.00</v>
          </cell>
          <cell r="AT71" t="str">
            <v>中长期贷款12至36月.B3</v>
          </cell>
          <cell r="AU71" t="str">
            <v>+4.2</v>
          </cell>
          <cell r="AV71" t="str">
            <v>房产土地抵押.G117001</v>
          </cell>
          <cell r="AW71" t="str">
            <v>20240510</v>
          </cell>
          <cell r="AX71" t="str">
            <v>20270416</v>
          </cell>
          <cell r="AY71" t="str">
            <v>2200000</v>
          </cell>
          <cell r="AZ71" t="str">
            <v>2200000</v>
          </cell>
          <cell r="BA71" t="str">
            <v>F033231</v>
          </cell>
          <cell r="BB71" t="str">
            <v>张达飞</v>
          </cell>
          <cell r="BC71" t="str">
            <v>320625032</v>
          </cell>
          <cell r="BD71" t="str">
            <v>江苏海门农村商业银行城中支行</v>
          </cell>
        </row>
        <row r="72">
          <cell r="D72" t="str">
            <v>南通如懿珠宝有限公司</v>
          </cell>
          <cell r="E72" t="e">
            <v>#N/A</v>
          </cell>
          <cell r="F72" t="str">
            <v>BC064202405110000001</v>
          </cell>
          <cell r="G72">
            <v>45423</v>
          </cell>
          <cell r="H72">
            <v>46493</v>
          </cell>
          <cell r="I72">
            <v>1000000</v>
          </cell>
          <cell r="J72" t="str">
            <v>1000000</v>
          </cell>
          <cell r="K72">
            <v>1000000</v>
          </cell>
          <cell r="L72">
            <v>100</v>
          </cell>
          <cell r="M72" t="str">
            <v>4.2</v>
          </cell>
          <cell r="N72">
            <v>420</v>
          </cell>
          <cell r="O72">
            <v>220</v>
          </cell>
          <cell r="P72" t="str">
            <v>中期流动资金贷款</v>
          </cell>
          <cell r="Q72" t="str">
            <v>91320684MADH1PCJ1U</v>
          </cell>
          <cell r="R72" t="str">
            <v>MADH1PCJ-1</v>
          </cell>
          <cell r="S72" t="str">
            <v>微型企业.C049004</v>
          </cell>
          <cell r="T72" t="str">
            <v>购珠宝用于销售</v>
          </cell>
          <cell r="U72" t="str">
            <v>流动资金贷款.L074002001</v>
          </cell>
          <cell r="V72" t="str">
            <v>正常.L016001</v>
          </cell>
          <cell r="W72" t="str">
            <v>抵押-住宅房</v>
          </cell>
          <cell r="X72" t="str">
            <v>房地产抵押贷款.L040002001</v>
          </cell>
          <cell r="Y72" t="str">
            <v>0</v>
          </cell>
          <cell r="Z72" t="str">
            <v>0</v>
          </cell>
          <cell r="AA72" t="str">
            <v>4.2</v>
          </cell>
          <cell r="AB72" t="str">
            <v>1000000</v>
          </cell>
          <cell r="AC72" t="str">
            <v>0</v>
          </cell>
          <cell r="AD72" t="str">
            <v>0</v>
          </cell>
          <cell r="AE72" t="str">
            <v>否.N</v>
          </cell>
          <cell r="AF72" t="str">
            <v>N</v>
          </cell>
          <cell r="AG72" t="str">
            <v>23555.3326</v>
          </cell>
          <cell r="AH72" t="str">
            <v>0</v>
          </cell>
          <cell r="AI72" t="str">
            <v>N</v>
          </cell>
          <cell r="AJ72" t="str">
            <v/>
          </cell>
          <cell r="AK72" t="str">
            <v/>
          </cell>
          <cell r="AL72" t="str">
            <v>0</v>
          </cell>
          <cell r="AM72" t="str">
            <v>0</v>
          </cell>
          <cell r="AN72" t="str">
            <v>2200000</v>
          </cell>
          <cell r="AO72" t="str">
            <v>中长期.L087002</v>
          </cell>
          <cell r="AP72" t="str">
            <v>Z005001001</v>
          </cell>
          <cell r="AQ72" t="str">
            <v>非绿色融资.G114004</v>
          </cell>
          <cell r="AR72" t="str">
            <v>固定调整方式.0</v>
          </cell>
          <cell r="AS72" t="str">
            <v>议价利率依据.00</v>
          </cell>
          <cell r="AT72" t="str">
            <v>中长期贷款12至36月.B3</v>
          </cell>
          <cell r="AU72" t="str">
            <v>+4.2</v>
          </cell>
          <cell r="AV72" t="str">
            <v>房产土地抵押.G117001</v>
          </cell>
          <cell r="AW72" t="str">
            <v>20240511</v>
          </cell>
          <cell r="AX72" t="str">
            <v>20270416</v>
          </cell>
          <cell r="AY72" t="str">
            <v>2200000</v>
          </cell>
          <cell r="AZ72" t="str">
            <v>2200000</v>
          </cell>
          <cell r="BA72" t="str">
            <v>F033231</v>
          </cell>
          <cell r="BB72" t="str">
            <v>张达飞</v>
          </cell>
          <cell r="BC72" t="str">
            <v>320625032</v>
          </cell>
          <cell r="BD72" t="str">
            <v>江苏海门农村商业银行城中支行</v>
          </cell>
        </row>
        <row r="73">
          <cell r="D73" t="str">
            <v>南通同晟和建筑劳务有限公司</v>
          </cell>
          <cell r="E73" t="e">
            <v>#N/A</v>
          </cell>
          <cell r="F73" t="str">
            <v>BC064202403280005402</v>
          </cell>
          <cell r="G73">
            <v>45434</v>
          </cell>
          <cell r="H73">
            <v>45687</v>
          </cell>
          <cell r="I73">
            <v>500000</v>
          </cell>
          <cell r="J73" t="str">
            <v>500000</v>
          </cell>
          <cell r="K73">
            <v>500000</v>
          </cell>
          <cell r="L73">
            <v>50</v>
          </cell>
          <cell r="M73" t="str">
            <v>3.2</v>
          </cell>
          <cell r="N73">
            <v>160</v>
          </cell>
          <cell r="O73">
            <v>220</v>
          </cell>
          <cell r="P73" t="str">
            <v>短期流动资金贷款</v>
          </cell>
          <cell r="Q73" t="str">
            <v>91320684MA22BE6E3D</v>
          </cell>
          <cell r="R73" t="str">
            <v>MA22BE6E-3</v>
          </cell>
          <cell r="S73" t="str">
            <v>小型企业.C049003</v>
          </cell>
          <cell r="T73" t="str">
            <v>购建材等用于经营</v>
          </cell>
          <cell r="U73" t="str">
            <v>流动资金贷款.L074002001</v>
          </cell>
          <cell r="V73" t="str">
            <v>正常.L016001</v>
          </cell>
          <cell r="W73" t="str">
            <v>质押-本行存单</v>
          </cell>
          <cell r="X73" t="str">
            <v>质押贷款.L040001</v>
          </cell>
          <cell r="Y73" t="str">
            <v>0</v>
          </cell>
          <cell r="Z73" t="str">
            <v>0</v>
          </cell>
          <cell r="AA73" t="str">
            <v>3.2</v>
          </cell>
          <cell r="AB73" t="str">
            <v>500000</v>
          </cell>
          <cell r="AC73" t="str">
            <v>0</v>
          </cell>
          <cell r="AD73" t="str">
            <v>0</v>
          </cell>
          <cell r="AE73" t="str">
            <v>否.N</v>
          </cell>
          <cell r="AF73" t="str">
            <v>N</v>
          </cell>
          <cell r="AG73" t="str">
            <v>11777.6663</v>
          </cell>
          <cell r="AH73" t="str">
            <v>0</v>
          </cell>
          <cell r="AI73" t="str">
            <v>N</v>
          </cell>
          <cell r="AJ73" t="str">
            <v/>
          </cell>
          <cell r="AK73" t="str">
            <v/>
          </cell>
          <cell r="AL73" t="str">
            <v>0</v>
          </cell>
          <cell r="AM73" t="str">
            <v>0</v>
          </cell>
          <cell r="AN73" t="str">
            <v>5150000</v>
          </cell>
          <cell r="AO73" t="str">
            <v>短期（含一年）.L087001</v>
          </cell>
          <cell r="AP73" t="str">
            <v>Z005001001</v>
          </cell>
          <cell r="AQ73" t="str">
            <v>非绿色融资.G114004</v>
          </cell>
          <cell r="AR73" t="str">
            <v>固定调整方式.0</v>
          </cell>
          <cell r="AS73" t="str">
            <v>议价利率依据.00</v>
          </cell>
          <cell r="AT73" t="str">
            <v>短期贷款6至12月.B2</v>
          </cell>
          <cell r="AU73" t="str">
            <v>+3.2</v>
          </cell>
          <cell r="AV73" t="str">
            <v>否.N</v>
          </cell>
          <cell r="AW73" t="str">
            <v>20240328</v>
          </cell>
          <cell r="AX73" t="str">
            <v>20250130</v>
          </cell>
          <cell r="AY73" t="str">
            <v>2200000</v>
          </cell>
          <cell r="AZ73" t="str">
            <v>2200000</v>
          </cell>
          <cell r="BA73" t="str">
            <v>F030175</v>
          </cell>
          <cell r="BB73" t="str">
            <v>施勇</v>
          </cell>
          <cell r="BC73" t="str">
            <v>320625001</v>
          </cell>
          <cell r="BD73" t="str">
            <v>江苏海门农村商业银行营业部</v>
          </cell>
        </row>
        <row r="74">
          <cell r="D74" t="str">
            <v>南通同晟和建筑劳务有限公司</v>
          </cell>
          <cell r="E74" t="e">
            <v>#N/A</v>
          </cell>
          <cell r="F74" t="str">
            <v>BC064202403280005402</v>
          </cell>
          <cell r="G74">
            <v>45419</v>
          </cell>
          <cell r="H74">
            <v>45687</v>
          </cell>
          <cell r="I74">
            <v>500000</v>
          </cell>
          <cell r="J74" t="str">
            <v>500000</v>
          </cell>
          <cell r="K74">
            <v>500000</v>
          </cell>
          <cell r="L74">
            <v>50</v>
          </cell>
          <cell r="M74" t="str">
            <v>3.2</v>
          </cell>
          <cell r="N74">
            <v>160</v>
          </cell>
          <cell r="O74">
            <v>220</v>
          </cell>
          <cell r="P74" t="str">
            <v>短期流动资金贷款</v>
          </cell>
          <cell r="Q74" t="str">
            <v>91320684MA22BE6E3D</v>
          </cell>
          <cell r="R74" t="str">
            <v>MA22BE6E-3</v>
          </cell>
          <cell r="S74" t="str">
            <v>小型企业.C049003</v>
          </cell>
          <cell r="T74" t="str">
            <v>购建材等用于经营</v>
          </cell>
          <cell r="U74" t="str">
            <v>流动资金贷款.L074002001</v>
          </cell>
          <cell r="V74" t="str">
            <v>正常.L016001</v>
          </cell>
          <cell r="W74" t="str">
            <v>质押-本行存单</v>
          </cell>
          <cell r="X74" t="str">
            <v>质押贷款.L040001</v>
          </cell>
          <cell r="Y74" t="str">
            <v>0</v>
          </cell>
          <cell r="Z74" t="str">
            <v>0</v>
          </cell>
          <cell r="AA74" t="str">
            <v>3.2</v>
          </cell>
          <cell r="AB74" t="str">
            <v>500000</v>
          </cell>
          <cell r="AC74" t="str">
            <v>0</v>
          </cell>
          <cell r="AD74" t="str">
            <v>0</v>
          </cell>
          <cell r="AE74" t="str">
            <v>否.N</v>
          </cell>
          <cell r="AF74" t="str">
            <v>N</v>
          </cell>
          <cell r="AG74" t="str">
            <v>11777.6663</v>
          </cell>
          <cell r="AH74" t="str">
            <v>0</v>
          </cell>
          <cell r="AI74" t="str">
            <v>N</v>
          </cell>
          <cell r="AJ74" t="str">
            <v/>
          </cell>
          <cell r="AK74" t="str">
            <v/>
          </cell>
          <cell r="AL74" t="str">
            <v>0</v>
          </cell>
          <cell r="AM74" t="str">
            <v>0</v>
          </cell>
          <cell r="AN74" t="str">
            <v>5150000</v>
          </cell>
          <cell r="AO74" t="str">
            <v>短期（含一年）.L087001</v>
          </cell>
          <cell r="AP74" t="str">
            <v>Z005001001</v>
          </cell>
          <cell r="AQ74" t="str">
            <v>非绿色融资.G114004</v>
          </cell>
          <cell r="AR74" t="str">
            <v>固定调整方式.0</v>
          </cell>
          <cell r="AS74" t="str">
            <v>议价利率依据.00</v>
          </cell>
          <cell r="AT74" t="str">
            <v>短期贷款6至12月.B2</v>
          </cell>
          <cell r="AU74" t="str">
            <v>+3.2</v>
          </cell>
          <cell r="AV74" t="str">
            <v>否.N</v>
          </cell>
          <cell r="AW74" t="str">
            <v>20240328</v>
          </cell>
          <cell r="AX74" t="str">
            <v>20250130</v>
          </cell>
          <cell r="AY74" t="str">
            <v>2200000</v>
          </cell>
          <cell r="AZ74" t="str">
            <v>2200000</v>
          </cell>
          <cell r="BA74" t="str">
            <v>F030175</v>
          </cell>
          <cell r="BB74" t="str">
            <v>施勇</v>
          </cell>
          <cell r="BC74" t="str">
            <v>320625001</v>
          </cell>
          <cell r="BD74" t="str">
            <v>江苏海门农村商业银行营业部</v>
          </cell>
        </row>
        <row r="75">
          <cell r="D75" t="str">
            <v>海门洋科纺织品有限公司</v>
          </cell>
          <cell r="E75" t="str">
            <v>1</v>
          </cell>
          <cell r="F75" t="str">
            <v>BC064202405300001501</v>
          </cell>
          <cell r="G75">
            <v>45442</v>
          </cell>
          <cell r="H75">
            <v>45797</v>
          </cell>
          <cell r="I75">
            <v>2000000</v>
          </cell>
          <cell r="J75" t="str">
            <v>2000000</v>
          </cell>
          <cell r="K75">
            <v>2000000</v>
          </cell>
          <cell r="L75">
            <v>200</v>
          </cell>
          <cell r="M75" t="str">
            <v>3.6</v>
          </cell>
          <cell r="N75">
            <v>720</v>
          </cell>
          <cell r="O75">
            <v>200</v>
          </cell>
          <cell r="P75" t="str">
            <v>短期流动资金贷款</v>
          </cell>
          <cell r="Q75" t="str">
            <v>9132068433915894XQ</v>
          </cell>
          <cell r="R75" t="str">
            <v>33915894-X</v>
          </cell>
          <cell r="S75" t="str">
            <v>微型企业.C049004</v>
          </cell>
          <cell r="T75" t="str">
            <v>购布等用于生产销售</v>
          </cell>
          <cell r="U75" t="str">
            <v>流动资金贷款.L074002001</v>
          </cell>
          <cell r="V75" t="str">
            <v>正常.L016001</v>
          </cell>
          <cell r="W75" t="str">
            <v>信用/免担保</v>
          </cell>
          <cell r="X75" t="str">
            <v>信用/免担保贷款.L040004</v>
          </cell>
          <cell r="Y75" t="str">
            <v>0</v>
          </cell>
          <cell r="Z75" t="str">
            <v>0</v>
          </cell>
          <cell r="AA75" t="str">
            <v>3.6</v>
          </cell>
          <cell r="AB75" t="str">
            <v>2000000</v>
          </cell>
          <cell r="AC75" t="str">
            <v>0</v>
          </cell>
          <cell r="AD75" t="str">
            <v>0</v>
          </cell>
          <cell r="AE75" t="str">
            <v>否.N</v>
          </cell>
          <cell r="AF75" t="str">
            <v>N</v>
          </cell>
          <cell r="AG75" t="str">
            <v>47110.6651</v>
          </cell>
          <cell r="AH75" t="str">
            <v>0</v>
          </cell>
          <cell r="AI75" t="str">
            <v>N</v>
          </cell>
          <cell r="AJ75" t="str">
            <v/>
          </cell>
          <cell r="AK75" t="str">
            <v/>
          </cell>
          <cell r="AL75" t="str">
            <v>0</v>
          </cell>
          <cell r="AM75" t="str">
            <v>0</v>
          </cell>
          <cell r="AN75" t="str">
            <v>3000000</v>
          </cell>
          <cell r="AO75" t="str">
            <v>短期（含一年）.L087001</v>
          </cell>
          <cell r="AP75" t="str">
            <v>Z005001002</v>
          </cell>
          <cell r="AQ75" t="str">
            <v>非绿色融资.G114004</v>
          </cell>
          <cell r="AR75" t="str">
            <v>固定调整方式.0</v>
          </cell>
          <cell r="AS75" t="str">
            <v>议价利率依据.00</v>
          </cell>
          <cell r="AT75" t="str">
            <v>短期贷款6至12月.B2</v>
          </cell>
          <cell r="AU75" t="str">
            <v>+3.6</v>
          </cell>
          <cell r="AV75" t="str">
            <v>否.N</v>
          </cell>
          <cell r="AW75" t="str">
            <v>20240530</v>
          </cell>
          <cell r="AX75" t="str">
            <v>20250520</v>
          </cell>
          <cell r="AY75" t="str">
            <v>2000000</v>
          </cell>
          <cell r="AZ75" t="str">
            <v>2000000</v>
          </cell>
          <cell r="BA75" t="str">
            <v>F030219</v>
          </cell>
          <cell r="BB75" t="str">
            <v>朱劲松</v>
          </cell>
          <cell r="BC75" t="str">
            <v>320625002</v>
          </cell>
          <cell r="BD75" t="str">
            <v>江苏海门农村商业银行三星支行</v>
          </cell>
        </row>
        <row r="76">
          <cell r="D76" t="str">
            <v>江苏福禄寿农业发展有限公司</v>
          </cell>
          <cell r="E76" t="str">
            <v>3</v>
          </cell>
          <cell r="F76" t="str">
            <v>BC064202405300000606</v>
          </cell>
          <cell r="G76">
            <v>45442</v>
          </cell>
          <cell r="H76">
            <v>45802</v>
          </cell>
          <cell r="I76">
            <v>2000000</v>
          </cell>
          <cell r="J76" t="str">
            <v>2000000</v>
          </cell>
          <cell r="K76">
            <v>2000000</v>
          </cell>
          <cell r="L76">
            <v>200</v>
          </cell>
          <cell r="M76" t="str">
            <v>3.45</v>
          </cell>
          <cell r="N76">
            <v>690</v>
          </cell>
          <cell r="O76">
            <v>200</v>
          </cell>
          <cell r="P76" t="str">
            <v>短期流动资金贷款</v>
          </cell>
          <cell r="Q76" t="str">
            <v>91320684MA1WCNL0XD</v>
          </cell>
          <cell r="R76" t="str">
            <v>MA1WCNL0-X</v>
          </cell>
          <cell r="S76" t="str">
            <v>中型企业.C049002</v>
          </cell>
          <cell r="T76" t="str">
            <v>购买小羊及羊饲料</v>
          </cell>
          <cell r="U76" t="str">
            <v>流动资金贷款.L074002001</v>
          </cell>
          <cell r="V76" t="str">
            <v>正常.L016001</v>
          </cell>
          <cell r="W76" t="str">
            <v>信用/免担保</v>
          </cell>
          <cell r="X76" t="str">
            <v>信用/免担保贷款.L040004</v>
          </cell>
          <cell r="Y76" t="str">
            <v>0</v>
          </cell>
          <cell r="Z76" t="str">
            <v>0</v>
          </cell>
          <cell r="AA76" t="str">
            <v>3.45</v>
          </cell>
          <cell r="AB76" t="str">
            <v>2000000</v>
          </cell>
          <cell r="AC76" t="str">
            <v>0</v>
          </cell>
          <cell r="AD76" t="str">
            <v>0</v>
          </cell>
          <cell r="AE76" t="str">
            <v>否.N</v>
          </cell>
          <cell r="AF76" t="str">
            <v>N</v>
          </cell>
          <cell r="AG76" t="str">
            <v>47110.6651</v>
          </cell>
          <cell r="AH76" t="str">
            <v>0</v>
          </cell>
          <cell r="AI76" t="str">
            <v>N</v>
          </cell>
          <cell r="AJ76" t="str">
            <v/>
          </cell>
          <cell r="AK76" t="str">
            <v/>
          </cell>
          <cell r="AL76" t="str">
            <v>0</v>
          </cell>
          <cell r="AM76" t="str">
            <v>0</v>
          </cell>
          <cell r="AN76" t="str">
            <v>2000000</v>
          </cell>
          <cell r="AO76" t="str">
            <v>短期（含一年）.L087001</v>
          </cell>
          <cell r="AP76" t="str">
            <v>Z005001003</v>
          </cell>
          <cell r="AQ76" t="str">
            <v>非绿色融资.G114004</v>
          </cell>
          <cell r="AR76" t="str">
            <v>固定调整方式.0</v>
          </cell>
          <cell r="AS76" t="str">
            <v>议价利率依据.00</v>
          </cell>
          <cell r="AT76" t="str">
            <v>短期贷款6至12月.B2</v>
          </cell>
          <cell r="AU76" t="str">
            <v>+3.45</v>
          </cell>
          <cell r="AV76" t="str">
            <v>否.N</v>
          </cell>
          <cell r="AW76" t="str">
            <v>20240530</v>
          </cell>
          <cell r="AX76" t="str">
            <v>20250525</v>
          </cell>
          <cell r="AY76" t="str">
            <v>2000000</v>
          </cell>
          <cell r="AZ76" t="str">
            <v>2000000</v>
          </cell>
          <cell r="BA76" t="str">
            <v>F031408</v>
          </cell>
          <cell r="BB76" t="str">
            <v>施新忠</v>
          </cell>
          <cell r="BC76" t="str">
            <v>320625014</v>
          </cell>
          <cell r="BD76" t="str">
            <v>江苏海门农村商业银行临江支行</v>
          </cell>
        </row>
        <row r="77">
          <cell r="D77" t="str">
            <v>南通佳泰化工有限公司</v>
          </cell>
          <cell r="E77" t="str">
            <v>3</v>
          </cell>
          <cell r="F77" t="str">
            <v>BC064202405290002702</v>
          </cell>
          <cell r="G77">
            <v>45441</v>
          </cell>
          <cell r="H77">
            <v>45799</v>
          </cell>
          <cell r="I77">
            <v>2000000</v>
          </cell>
          <cell r="J77" t="str">
            <v>2000000</v>
          </cell>
          <cell r="K77">
            <v>2000000</v>
          </cell>
          <cell r="L77">
            <v>200</v>
          </cell>
          <cell r="M77" t="str">
            <v>4.45</v>
          </cell>
          <cell r="N77">
            <v>890</v>
          </cell>
          <cell r="O77">
            <v>200</v>
          </cell>
          <cell r="P77" t="str">
            <v>小微贷</v>
          </cell>
          <cell r="Q77" t="str">
            <v>9132068467898703XD</v>
          </cell>
          <cell r="R77" t="str">
            <v>67898703-X</v>
          </cell>
          <cell r="S77" t="str">
            <v>微型企业.C049004</v>
          </cell>
          <cell r="T77" t="str">
            <v>归还存量小微贷</v>
          </cell>
          <cell r="U77" t="str">
            <v>流动资金贷款.L074002001</v>
          </cell>
          <cell r="V77" t="str">
            <v>正常.L016001</v>
          </cell>
          <cell r="W77" t="str">
            <v>保证-担保公司保证</v>
          </cell>
          <cell r="X77" t="str">
            <v>其他保证贷款.L040003002</v>
          </cell>
          <cell r="Y77" t="str">
            <v>0</v>
          </cell>
          <cell r="Z77" t="str">
            <v>0</v>
          </cell>
          <cell r="AA77" t="str">
            <v>4.45</v>
          </cell>
          <cell r="AB77" t="str">
            <v>2000000</v>
          </cell>
          <cell r="AC77" t="str">
            <v>0</v>
          </cell>
          <cell r="AD77" t="str">
            <v>0</v>
          </cell>
          <cell r="AE77" t="str">
            <v>否.N</v>
          </cell>
          <cell r="AF77" t="str">
            <v>N</v>
          </cell>
          <cell r="AG77" t="str">
            <v>47110.6651</v>
          </cell>
          <cell r="AH77" t="str">
            <v>0</v>
          </cell>
          <cell r="AI77" t="str">
            <v>N</v>
          </cell>
          <cell r="AJ77" t="str">
            <v/>
          </cell>
          <cell r="AK77" t="str">
            <v/>
          </cell>
          <cell r="AL77" t="str">
            <v>0</v>
          </cell>
          <cell r="AM77" t="str">
            <v>0</v>
          </cell>
          <cell r="AN77" t="str">
            <v>2000000</v>
          </cell>
          <cell r="AO77" t="str">
            <v>短期（含一年）.L087001</v>
          </cell>
          <cell r="AP77" t="str">
            <v>Z005001002</v>
          </cell>
          <cell r="AQ77" t="str">
            <v>非绿色融资.G114004</v>
          </cell>
          <cell r="AR77" t="str">
            <v>固定调整方式.0</v>
          </cell>
          <cell r="AS77" t="str">
            <v>议价利率依据.00</v>
          </cell>
          <cell r="AT77" t="str">
            <v>短期贷款6至12月.B2</v>
          </cell>
          <cell r="AU77" t="str">
            <v>+4.45</v>
          </cell>
          <cell r="AV77" t="str">
            <v>否.N</v>
          </cell>
          <cell r="AW77" t="str">
            <v>20240529</v>
          </cell>
          <cell r="AX77" t="str">
            <v>20250522</v>
          </cell>
          <cell r="AY77" t="str">
            <v>2000000</v>
          </cell>
          <cell r="AZ77" t="str">
            <v>2000000</v>
          </cell>
          <cell r="BA77" t="str">
            <v>F032617</v>
          </cell>
          <cell r="BB77" t="str">
            <v>施欢欢</v>
          </cell>
          <cell r="BC77" t="str">
            <v>320625026</v>
          </cell>
          <cell r="BD77" t="str">
            <v>江苏海门农村商业银行余东支行</v>
          </cell>
        </row>
        <row r="78">
          <cell r="D78" t="str">
            <v>南通汇恒液压设备有限公司</v>
          </cell>
          <cell r="E78" t="e">
            <v>#N/A</v>
          </cell>
          <cell r="F78" t="str">
            <v>BC064202405200001801</v>
          </cell>
          <cell r="G78">
            <v>45439</v>
          </cell>
          <cell r="H78">
            <v>45796</v>
          </cell>
          <cell r="I78">
            <v>2000000</v>
          </cell>
          <cell r="J78" t="str">
            <v>2000000</v>
          </cell>
          <cell r="K78">
            <v>2000000</v>
          </cell>
          <cell r="L78">
            <v>200</v>
          </cell>
          <cell r="M78" t="str">
            <v>3.2</v>
          </cell>
          <cell r="N78">
            <v>640</v>
          </cell>
          <cell r="O78">
            <v>200</v>
          </cell>
          <cell r="P78" t="str">
            <v>企惠贷_短期</v>
          </cell>
          <cell r="Q78" t="str">
            <v>913206847514118550</v>
          </cell>
          <cell r="R78" t="str">
            <v>75141185-5</v>
          </cell>
          <cell r="S78" t="str">
            <v>小型企业.C049003</v>
          </cell>
          <cell r="T78" t="str">
            <v>购油墨等</v>
          </cell>
          <cell r="U78" t="str">
            <v>流动资金贷款.L074002001</v>
          </cell>
          <cell r="V78" t="str">
            <v>正常.L016001</v>
          </cell>
          <cell r="W78" t="str">
            <v>抵押-其他房地产</v>
          </cell>
          <cell r="X78" t="str">
            <v>房地产抵押贷款.L040002001</v>
          </cell>
          <cell r="Y78" t="str">
            <v>0</v>
          </cell>
          <cell r="Z78" t="str">
            <v>0</v>
          </cell>
          <cell r="AA78" t="str">
            <v>3.2</v>
          </cell>
          <cell r="AB78" t="str">
            <v>2000000</v>
          </cell>
          <cell r="AC78" t="str">
            <v>0</v>
          </cell>
          <cell r="AD78" t="str">
            <v>0</v>
          </cell>
          <cell r="AE78" t="str">
            <v>否.N</v>
          </cell>
          <cell r="AF78" t="str">
            <v>N</v>
          </cell>
          <cell r="AG78" t="str">
            <v>47110.6651</v>
          </cell>
          <cell r="AH78" t="str">
            <v>0</v>
          </cell>
          <cell r="AI78" t="str">
            <v>N</v>
          </cell>
          <cell r="AJ78" t="str">
            <v/>
          </cell>
          <cell r="AK78" t="str">
            <v/>
          </cell>
          <cell r="AL78" t="str">
            <v>0</v>
          </cell>
          <cell r="AM78" t="str">
            <v>0</v>
          </cell>
          <cell r="AN78" t="str">
            <v>2000000</v>
          </cell>
          <cell r="AO78" t="str">
            <v>短期（含一年）.L087001</v>
          </cell>
          <cell r="AP78" t="str">
            <v>Z005001001</v>
          </cell>
          <cell r="AQ78" t="str">
            <v>非绿色融资.G114004</v>
          </cell>
          <cell r="AR78" t="str">
            <v>固定调整方式.0</v>
          </cell>
          <cell r="AS78" t="str">
            <v>议价利率依据.00</v>
          </cell>
          <cell r="AT78" t="str">
            <v>短期贷款6至12月.B2</v>
          </cell>
          <cell r="AU78" t="str">
            <v>+3.2</v>
          </cell>
          <cell r="AV78" t="str">
            <v>房产土地抵押.G117001</v>
          </cell>
          <cell r="AW78" t="str">
            <v>20240520</v>
          </cell>
          <cell r="AX78" t="str">
            <v>20250519</v>
          </cell>
          <cell r="AY78" t="str">
            <v>2000000</v>
          </cell>
          <cell r="AZ78" t="str">
            <v>2000000</v>
          </cell>
          <cell r="BA78" t="str">
            <v>F031017</v>
          </cell>
          <cell r="BB78" t="str">
            <v>茅佳敏</v>
          </cell>
          <cell r="BC78" t="str">
            <v>320625010</v>
          </cell>
          <cell r="BD78" t="str">
            <v>江苏海门农村商业银行常乐支行</v>
          </cell>
        </row>
        <row r="79">
          <cell r="D79" t="str">
            <v>南通翔程建材有限公司</v>
          </cell>
          <cell r="E79" t="str">
            <v>7</v>
          </cell>
          <cell r="F79" t="str">
            <v>BC064202405230000602</v>
          </cell>
          <cell r="G79">
            <v>45436</v>
          </cell>
          <cell r="H79">
            <v>45790</v>
          </cell>
          <cell r="I79">
            <v>2000000</v>
          </cell>
          <cell r="J79" t="str">
            <v>2000000</v>
          </cell>
          <cell r="K79">
            <v>2000000</v>
          </cell>
          <cell r="L79">
            <v>200</v>
          </cell>
          <cell r="M79" t="str">
            <v>3.7</v>
          </cell>
          <cell r="N79">
            <v>740</v>
          </cell>
          <cell r="O79">
            <v>200</v>
          </cell>
          <cell r="P79" t="str">
            <v>诚信融</v>
          </cell>
          <cell r="Q79" t="str">
            <v>913206843549801067</v>
          </cell>
          <cell r="R79" t="str">
            <v>35498010-6</v>
          </cell>
          <cell r="S79" t="str">
            <v>小型企业.C049003</v>
          </cell>
          <cell r="T79" t="str">
            <v>购砂石用于生产混凝土</v>
          </cell>
          <cell r="U79" t="str">
            <v>流动资金贷款.L074002001</v>
          </cell>
          <cell r="V79" t="str">
            <v>正常.L016001</v>
          </cell>
          <cell r="W79" t="str">
            <v>信用/免担保</v>
          </cell>
          <cell r="X79" t="str">
            <v>信用/免担保贷款.L040004</v>
          </cell>
          <cell r="Y79" t="str">
            <v>0</v>
          </cell>
          <cell r="Z79" t="str">
            <v>0</v>
          </cell>
          <cell r="AA79" t="str">
            <v>3.7</v>
          </cell>
          <cell r="AB79" t="str">
            <v>2000000</v>
          </cell>
          <cell r="AC79" t="str">
            <v>0</v>
          </cell>
          <cell r="AD79" t="str">
            <v>0</v>
          </cell>
          <cell r="AE79" t="str">
            <v>是.Y</v>
          </cell>
          <cell r="AF79" t="str">
            <v>N</v>
          </cell>
          <cell r="AG79" t="str">
            <v>47110.6651</v>
          </cell>
          <cell r="AH79" t="str">
            <v>0</v>
          </cell>
          <cell r="AI79" t="str">
            <v>N</v>
          </cell>
          <cell r="AJ79" t="str">
            <v/>
          </cell>
          <cell r="AK79" t="str">
            <v/>
          </cell>
          <cell r="AL79" t="str">
            <v>0</v>
          </cell>
          <cell r="AM79" t="str">
            <v>0</v>
          </cell>
          <cell r="AN79" t="str">
            <v>2000000</v>
          </cell>
          <cell r="AO79" t="str">
            <v>短期（含一年）.L087001</v>
          </cell>
          <cell r="AP79" t="str">
            <v>Z005001001</v>
          </cell>
          <cell r="AQ79" t="str">
            <v>非绿色融资.G114004</v>
          </cell>
          <cell r="AR79" t="str">
            <v>固定调整方式.0</v>
          </cell>
          <cell r="AS79" t="str">
            <v>议价利率依据.00</v>
          </cell>
          <cell r="AT79" t="str">
            <v>短期贷款6至12月.B2</v>
          </cell>
          <cell r="AU79" t="str">
            <v>+3.7</v>
          </cell>
          <cell r="AV79" t="str">
            <v>否.N</v>
          </cell>
          <cell r="AW79" t="str">
            <v>20240523</v>
          </cell>
          <cell r="AX79" t="str">
            <v>20250513</v>
          </cell>
          <cell r="AY79" t="str">
            <v>2000000</v>
          </cell>
          <cell r="AZ79" t="str">
            <v>2000000</v>
          </cell>
          <cell r="BA79" t="str">
            <v>F033224</v>
          </cell>
          <cell r="BB79" t="str">
            <v>周嘉栋</v>
          </cell>
          <cell r="BC79" t="str">
            <v>320625032</v>
          </cell>
          <cell r="BD79" t="str">
            <v>江苏海门农村商业银行城中支行</v>
          </cell>
        </row>
        <row r="80">
          <cell r="D80" t="str">
            <v>南通华尔利亚木业有限公司</v>
          </cell>
          <cell r="E80" t="e">
            <v>#N/A</v>
          </cell>
          <cell r="F80" t="str">
            <v>BC064202405210002101</v>
          </cell>
          <cell r="G80">
            <v>45433</v>
          </cell>
          <cell r="H80">
            <v>45754</v>
          </cell>
          <cell r="I80">
            <v>2000000</v>
          </cell>
          <cell r="J80" t="str">
            <v>2000000</v>
          </cell>
          <cell r="K80">
            <v>2000000</v>
          </cell>
          <cell r="L80">
            <v>200</v>
          </cell>
          <cell r="M80" t="str">
            <v>4.8</v>
          </cell>
          <cell r="N80">
            <v>960</v>
          </cell>
          <cell r="O80">
            <v>200</v>
          </cell>
          <cell r="P80" t="str">
            <v>普惠信誉贷_对公</v>
          </cell>
          <cell r="Q80" t="str">
            <v>913206840676588512</v>
          </cell>
          <cell r="R80" t="str">
            <v>06765885-1</v>
          </cell>
          <cell r="S80" t="str">
            <v>小型企业.C049003</v>
          </cell>
          <cell r="T80" t="str">
            <v>购木材用于生产加工木制品</v>
          </cell>
          <cell r="U80" t="str">
            <v>流动资金贷款.L074002001</v>
          </cell>
          <cell r="V80" t="str">
            <v>正常.L016001</v>
          </cell>
          <cell r="W80" t="str">
            <v>信用/免担保</v>
          </cell>
          <cell r="X80" t="str">
            <v>信用/免担保贷款.L040004</v>
          </cell>
          <cell r="Y80" t="str">
            <v>0</v>
          </cell>
          <cell r="Z80" t="str">
            <v>0</v>
          </cell>
          <cell r="AA80" t="str">
            <v>4.8</v>
          </cell>
          <cell r="AB80" t="str">
            <v>2000000</v>
          </cell>
          <cell r="AC80" t="str">
            <v>0</v>
          </cell>
          <cell r="AD80" t="str">
            <v>0</v>
          </cell>
          <cell r="AE80" t="str">
            <v>否.N</v>
          </cell>
          <cell r="AF80" t="str">
            <v>N</v>
          </cell>
          <cell r="AG80" t="str">
            <v>47110.6651</v>
          </cell>
          <cell r="AH80" t="str">
            <v>0</v>
          </cell>
          <cell r="AI80" t="str">
            <v>N</v>
          </cell>
          <cell r="AJ80" t="str">
            <v/>
          </cell>
          <cell r="AK80" t="str">
            <v/>
          </cell>
          <cell r="AL80" t="str">
            <v>0</v>
          </cell>
          <cell r="AM80" t="str">
            <v>0</v>
          </cell>
          <cell r="AN80" t="str">
            <v>2000000</v>
          </cell>
          <cell r="AO80" t="str">
            <v>短期（含一年）.L087001</v>
          </cell>
          <cell r="AP80" t="str">
            <v>Z005001002</v>
          </cell>
          <cell r="AQ80" t="str">
            <v>非绿色融资.G114004</v>
          </cell>
          <cell r="AR80" t="str">
            <v>固定调整方式.0</v>
          </cell>
          <cell r="AS80" t="str">
            <v>议价利率依据.00</v>
          </cell>
          <cell r="AT80" t="str">
            <v>短期贷款6至12月.B2</v>
          </cell>
          <cell r="AU80" t="str">
            <v>+4.8</v>
          </cell>
          <cell r="AV80" t="str">
            <v>否.N</v>
          </cell>
          <cell r="AW80" t="str">
            <v>20240521</v>
          </cell>
          <cell r="AX80" t="str">
            <v>20250407</v>
          </cell>
          <cell r="AY80" t="str">
            <v>2000000</v>
          </cell>
          <cell r="AZ80" t="str">
            <v>2000000</v>
          </cell>
          <cell r="BA80" t="str">
            <v>F033231</v>
          </cell>
          <cell r="BB80" t="str">
            <v>张达飞</v>
          </cell>
          <cell r="BC80" t="str">
            <v>320625032</v>
          </cell>
          <cell r="BD80" t="str">
            <v>江苏海门农村商业银行城中支行</v>
          </cell>
        </row>
        <row r="81">
          <cell r="D81" t="str">
            <v>海门霖兴橡塑制品有限公司</v>
          </cell>
          <cell r="E81" t="e">
            <v>#N/A</v>
          </cell>
          <cell r="F81" t="str">
            <v>BC064202405090001201</v>
          </cell>
          <cell r="G81">
            <v>45421</v>
          </cell>
          <cell r="H81">
            <v>45595</v>
          </cell>
          <cell r="I81">
            <v>2000000</v>
          </cell>
          <cell r="J81" t="str">
            <v>2000000</v>
          </cell>
          <cell r="K81">
            <v>2000000</v>
          </cell>
          <cell r="L81">
            <v>200</v>
          </cell>
          <cell r="M81" t="str">
            <v>3.85</v>
          </cell>
          <cell r="N81">
            <v>770</v>
          </cell>
          <cell r="O81">
            <v>200</v>
          </cell>
          <cell r="P81" t="str">
            <v>诚信融</v>
          </cell>
          <cell r="Q81" t="str">
            <v>91320684MA1W06P973</v>
          </cell>
          <cell r="R81" t="str">
            <v>MA1W06P9-7</v>
          </cell>
          <cell r="S81" t="str">
            <v>微型企业.C049004</v>
          </cell>
          <cell r="T81" t="str">
            <v>购橡胶等用于生产加工橡胶制品</v>
          </cell>
          <cell r="U81" t="str">
            <v>流动资金贷款.L074002001</v>
          </cell>
          <cell r="V81" t="str">
            <v>正常.L016001</v>
          </cell>
          <cell r="W81" t="str">
            <v>信用/免担保</v>
          </cell>
          <cell r="X81" t="str">
            <v>信用/免担保贷款.L040004</v>
          </cell>
          <cell r="Y81" t="str">
            <v>0</v>
          </cell>
          <cell r="Z81" t="str">
            <v>0</v>
          </cell>
          <cell r="AA81" t="str">
            <v>3.85</v>
          </cell>
          <cell r="AB81" t="str">
            <v>2000000</v>
          </cell>
          <cell r="AC81" t="str">
            <v>0</v>
          </cell>
          <cell r="AD81" t="str">
            <v>0</v>
          </cell>
          <cell r="AE81" t="str">
            <v>是.Y</v>
          </cell>
          <cell r="AF81" t="str">
            <v>N</v>
          </cell>
          <cell r="AG81" t="str">
            <v>47110.6651</v>
          </cell>
          <cell r="AH81" t="str">
            <v>0</v>
          </cell>
          <cell r="AI81" t="str">
            <v>N</v>
          </cell>
          <cell r="AJ81" t="str">
            <v/>
          </cell>
          <cell r="AK81" t="str">
            <v/>
          </cell>
          <cell r="AL81" t="str">
            <v>0</v>
          </cell>
          <cell r="AM81" t="str">
            <v>0</v>
          </cell>
          <cell r="AN81" t="str">
            <v>2000000</v>
          </cell>
          <cell r="AO81" t="str">
            <v>短期（含一年）.L087001</v>
          </cell>
          <cell r="AP81" t="str">
            <v>Z005001003</v>
          </cell>
          <cell r="AQ81" t="str">
            <v>非绿色融资.G114004</v>
          </cell>
          <cell r="AR81" t="str">
            <v>固定调整方式.0</v>
          </cell>
          <cell r="AS81" t="str">
            <v>议价利率依据.00</v>
          </cell>
          <cell r="AT81" t="str">
            <v>短期贷款6月.B1</v>
          </cell>
          <cell r="AU81" t="str">
            <v>+3.85</v>
          </cell>
          <cell r="AV81" t="str">
            <v>否.N</v>
          </cell>
          <cell r="AW81" t="str">
            <v>20240509</v>
          </cell>
          <cell r="AX81" t="str">
            <v>20241030</v>
          </cell>
          <cell r="AY81" t="str">
            <v>2000000</v>
          </cell>
          <cell r="AZ81" t="str">
            <v>2000000</v>
          </cell>
          <cell r="BA81" t="str">
            <v>F032618</v>
          </cell>
          <cell r="BB81" t="str">
            <v>王季鹏</v>
          </cell>
          <cell r="BC81" t="str">
            <v>320625026</v>
          </cell>
          <cell r="BD81" t="str">
            <v>江苏海门农村商业银行余东支行</v>
          </cell>
        </row>
        <row r="82">
          <cell r="D82" t="str">
            <v>南通市石猴纺织品有限公司</v>
          </cell>
          <cell r="E82" t="e">
            <v>#N/A</v>
          </cell>
          <cell r="F82" t="str">
            <v>BC064202405060001801</v>
          </cell>
          <cell r="G82">
            <v>45418</v>
          </cell>
          <cell r="H82">
            <v>45726</v>
          </cell>
          <cell r="I82">
            <v>2000000</v>
          </cell>
          <cell r="J82" t="str">
            <v>2000000</v>
          </cell>
          <cell r="K82">
            <v>2000000</v>
          </cell>
          <cell r="L82">
            <v>200</v>
          </cell>
          <cell r="M82" t="str">
            <v>6.85</v>
          </cell>
          <cell r="N82">
            <v>1370</v>
          </cell>
          <cell r="O82">
            <v>200</v>
          </cell>
          <cell r="P82" t="str">
            <v>短期流动资金贷款</v>
          </cell>
          <cell r="Q82" t="str">
            <v>91320612MA20CH9N85</v>
          </cell>
          <cell r="R82" t="str">
            <v>MA20CH9N-8</v>
          </cell>
          <cell r="S82" t="str">
            <v>微型企业.C049004</v>
          </cell>
          <cell r="T82" t="str">
            <v>归还仁信转贷</v>
          </cell>
          <cell r="U82" t="str">
            <v>流动资金贷款.L074002001</v>
          </cell>
          <cell r="V82" t="str">
            <v>正常.L016001</v>
          </cell>
          <cell r="W82" t="str">
            <v>保证-自然人保证</v>
          </cell>
          <cell r="X82" t="str">
            <v>房地产抵押贷款.L040002001</v>
          </cell>
          <cell r="Y82" t="str">
            <v>0</v>
          </cell>
          <cell r="Z82" t="str">
            <v>0</v>
          </cell>
          <cell r="AA82" t="str">
            <v>6.85</v>
          </cell>
          <cell r="AB82" t="str">
            <v>2000000</v>
          </cell>
          <cell r="AC82" t="str">
            <v>0</v>
          </cell>
          <cell r="AD82" t="str">
            <v>0</v>
          </cell>
          <cell r="AE82" t="str">
            <v>否.N</v>
          </cell>
          <cell r="AF82" t="str">
            <v>N</v>
          </cell>
          <cell r="AG82" t="str">
            <v>47110.6651</v>
          </cell>
          <cell r="AH82" t="str">
            <v>0</v>
          </cell>
          <cell r="AI82" t="str">
            <v>N</v>
          </cell>
          <cell r="AJ82" t="str">
            <v/>
          </cell>
          <cell r="AK82" t="str">
            <v/>
          </cell>
          <cell r="AL82" t="str">
            <v>0</v>
          </cell>
          <cell r="AM82" t="str">
            <v>0</v>
          </cell>
          <cell r="AN82" t="str">
            <v>2000000</v>
          </cell>
          <cell r="AO82" t="str">
            <v>短期（含一年）.L087001</v>
          </cell>
          <cell r="AP82" t="str">
            <v>Z005001001</v>
          </cell>
          <cell r="AQ82" t="str">
            <v>非绿色融资.G114004</v>
          </cell>
          <cell r="AR82" t="str">
            <v>固定调整方式.0</v>
          </cell>
          <cell r="AS82" t="str">
            <v>议价利率依据.00</v>
          </cell>
          <cell r="AT82" t="str">
            <v>短期贷款6至12月.B2</v>
          </cell>
          <cell r="AU82" t="str">
            <v>+6.85</v>
          </cell>
          <cell r="AV82" t="str">
            <v>房产土地抵押.G117001</v>
          </cell>
          <cell r="AW82" t="str">
            <v>20240506</v>
          </cell>
          <cell r="AX82" t="str">
            <v>20250310</v>
          </cell>
          <cell r="AY82" t="str">
            <v>2000000</v>
          </cell>
          <cell r="AZ82" t="str">
            <v>2000000</v>
          </cell>
          <cell r="BA82" t="str">
            <v>F030219</v>
          </cell>
          <cell r="BB82" t="str">
            <v>朱劲松</v>
          </cell>
          <cell r="BC82" t="str">
            <v>320625002</v>
          </cell>
          <cell r="BD82" t="str">
            <v>江苏海门农村商业银行三星支行</v>
          </cell>
        </row>
        <row r="83">
          <cell r="D83" t="str">
            <v>南通驿达顺物流有限公司</v>
          </cell>
          <cell r="E83" t="e">
            <v>#N/A</v>
          </cell>
          <cell r="F83" t="str">
            <v>BC064202309210006301</v>
          </cell>
          <cell r="G83">
            <v>45443</v>
          </cell>
          <cell r="H83">
            <v>45555</v>
          </cell>
          <cell r="I83">
            <v>1640000</v>
          </cell>
          <cell r="J83" t="str">
            <v>1640000</v>
          </cell>
          <cell r="K83">
            <v>1640000</v>
          </cell>
          <cell r="L83">
            <v>164</v>
          </cell>
          <cell r="M83" t="str">
            <v>4.1</v>
          </cell>
          <cell r="N83">
            <v>672.4</v>
          </cell>
          <cell r="O83">
            <v>200</v>
          </cell>
          <cell r="P83" t="str">
            <v>交运易贷_短期</v>
          </cell>
          <cell r="Q83" t="str">
            <v>91320684MAC8FYRL4J</v>
          </cell>
          <cell r="R83" t="str">
            <v>MAC8FYRL-4</v>
          </cell>
          <cell r="S83" t="str">
            <v>微型企业.C049004</v>
          </cell>
          <cell r="T83" t="str">
            <v>购燃油、支付保险维修费等用于经营</v>
          </cell>
          <cell r="U83" t="str">
            <v>流动资金贷款.L074002001</v>
          </cell>
          <cell r="V83" t="str">
            <v>正常.L016001</v>
          </cell>
          <cell r="W83" t="str">
            <v>信用/免担保</v>
          </cell>
          <cell r="X83" t="str">
            <v>信用/免担保贷款.L040004</v>
          </cell>
          <cell r="Y83" t="str">
            <v>0</v>
          </cell>
          <cell r="Z83" t="str">
            <v>0</v>
          </cell>
          <cell r="AA83" t="str">
            <v>4.1</v>
          </cell>
          <cell r="AB83" t="str">
            <v>1640000</v>
          </cell>
          <cell r="AC83" t="str">
            <v>0</v>
          </cell>
          <cell r="AD83" t="str">
            <v>0</v>
          </cell>
          <cell r="AE83" t="str">
            <v>否.N</v>
          </cell>
          <cell r="AF83" t="str">
            <v>N</v>
          </cell>
          <cell r="AG83" t="str">
            <v>38630.7454</v>
          </cell>
          <cell r="AH83" t="str">
            <v>0</v>
          </cell>
          <cell r="AI83" t="str">
            <v>N</v>
          </cell>
          <cell r="AJ83" t="str">
            <v/>
          </cell>
          <cell r="AK83" t="str">
            <v/>
          </cell>
          <cell r="AL83" t="str">
            <v>0</v>
          </cell>
          <cell r="AM83" t="str">
            <v>0</v>
          </cell>
          <cell r="AN83" t="str">
            <v>2000000</v>
          </cell>
          <cell r="AO83" t="str">
            <v>短期（含一年）.L087001</v>
          </cell>
          <cell r="AP83" t="str">
            <v>Z005001002</v>
          </cell>
          <cell r="AQ83" t="str">
            <v>非绿色融资.G114004</v>
          </cell>
          <cell r="AR83" t="str">
            <v>机动调整方式.1</v>
          </cell>
          <cell r="AS83" t="str">
            <v>议价利率依据.00</v>
          </cell>
          <cell r="AT83" t="str">
            <v>短期贷款6月.B1</v>
          </cell>
          <cell r="AU83" t="str">
            <v>+4.1</v>
          </cell>
          <cell r="AV83" t="str">
            <v>否.N</v>
          </cell>
          <cell r="AW83" t="str">
            <v>20230921</v>
          </cell>
          <cell r="AX83" t="str">
            <v>20240920</v>
          </cell>
          <cell r="AY83" t="str">
            <v>2000000</v>
          </cell>
          <cell r="AZ83" t="str">
            <v>2000000</v>
          </cell>
          <cell r="BA83" t="str">
            <v>F030176</v>
          </cell>
          <cell r="BB83" t="str">
            <v>徐海峰</v>
          </cell>
          <cell r="BC83" t="str">
            <v>320625001</v>
          </cell>
          <cell r="BD83" t="str">
            <v>江苏海门农村商业银行营业部</v>
          </cell>
        </row>
        <row r="84">
          <cell r="D84" t="str">
            <v>海门市农业机械有限公司</v>
          </cell>
          <cell r="E84" t="str">
            <v>3</v>
          </cell>
          <cell r="F84" t="str">
            <v>BC064202405160003002</v>
          </cell>
          <cell r="G84">
            <v>45428</v>
          </cell>
          <cell r="H84">
            <v>46497</v>
          </cell>
          <cell r="I84">
            <v>1100000</v>
          </cell>
          <cell r="J84" t="str">
            <v>1100000</v>
          </cell>
          <cell r="K84">
            <v>1100000</v>
          </cell>
          <cell r="L84">
            <v>110</v>
          </cell>
          <cell r="M84" t="str">
            <v>3.15</v>
          </cell>
          <cell r="N84">
            <v>346.5</v>
          </cell>
          <cell r="O84">
            <v>200</v>
          </cell>
          <cell r="P84" t="str">
            <v>企惠贷_中长期</v>
          </cell>
          <cell r="Q84" t="str">
            <v>91320684138770358Y</v>
          </cell>
          <cell r="R84" t="str">
            <v>13877035-8</v>
          </cell>
          <cell r="S84" t="str">
            <v>小型企业.C049003</v>
          </cell>
          <cell r="T84" t="str">
            <v>购农机具等</v>
          </cell>
          <cell r="U84" t="str">
            <v>流动资金贷款.L074002001</v>
          </cell>
          <cell r="V84" t="str">
            <v>正常.L016001</v>
          </cell>
          <cell r="W84" t="str">
            <v>抵押-住宅房</v>
          </cell>
          <cell r="X84" t="str">
            <v>房地产抵押贷款.L040002001</v>
          </cell>
          <cell r="Y84" t="str">
            <v>0</v>
          </cell>
          <cell r="Z84" t="str">
            <v>0</v>
          </cell>
          <cell r="AA84" t="str">
            <v>3.15</v>
          </cell>
          <cell r="AB84" t="str">
            <v>1100000</v>
          </cell>
          <cell r="AC84" t="str">
            <v>0</v>
          </cell>
          <cell r="AD84" t="str">
            <v>0</v>
          </cell>
          <cell r="AE84" t="str">
            <v>否.N</v>
          </cell>
          <cell r="AF84" t="str">
            <v>N</v>
          </cell>
          <cell r="AG84" t="str">
            <v>25910.8658</v>
          </cell>
          <cell r="AH84" t="str">
            <v>0</v>
          </cell>
          <cell r="AI84" t="str">
            <v>N</v>
          </cell>
          <cell r="AJ84" t="str">
            <v/>
          </cell>
          <cell r="AK84" t="str">
            <v/>
          </cell>
          <cell r="AL84" t="str">
            <v>0</v>
          </cell>
          <cell r="AM84" t="str">
            <v>0</v>
          </cell>
          <cell r="AN84" t="str">
            <v>3000000</v>
          </cell>
          <cell r="AO84" t="str">
            <v>中长期.L087002</v>
          </cell>
          <cell r="AP84" t="str">
            <v>Z005001001</v>
          </cell>
          <cell r="AQ84" t="str">
            <v>非绿色融资.G114004</v>
          </cell>
          <cell r="AR84" t="str">
            <v>固定调整方式.0</v>
          </cell>
          <cell r="AS84" t="str">
            <v>议价利率依据.00</v>
          </cell>
          <cell r="AT84" t="str">
            <v>中长期贷款12至36月.B3</v>
          </cell>
          <cell r="AU84" t="str">
            <v>+3.15</v>
          </cell>
          <cell r="AV84" t="str">
            <v>房产土地抵押.G117001</v>
          </cell>
          <cell r="AW84" t="str">
            <v>20240516</v>
          </cell>
          <cell r="AX84" t="str">
            <v>20270420</v>
          </cell>
          <cell r="AY84" t="str">
            <v>2000000</v>
          </cell>
          <cell r="AZ84" t="str">
            <v>2000000</v>
          </cell>
          <cell r="BA84" t="str">
            <v>F030177</v>
          </cell>
          <cell r="BB84" t="str">
            <v>张天雯</v>
          </cell>
          <cell r="BC84" t="str">
            <v>320625001</v>
          </cell>
          <cell r="BD84" t="str">
            <v>江苏海门农村商业银行营业部</v>
          </cell>
        </row>
        <row r="85">
          <cell r="D85" t="str">
            <v>南通哥比伦纺织科技有限公司</v>
          </cell>
          <cell r="E85" t="str">
            <v>0</v>
          </cell>
          <cell r="F85" t="str">
            <v>BC064202405240003001</v>
          </cell>
          <cell r="G85">
            <v>45439</v>
          </cell>
          <cell r="H85">
            <v>45796</v>
          </cell>
          <cell r="I85">
            <v>1000000</v>
          </cell>
          <cell r="J85" t="str">
            <v>1000000</v>
          </cell>
          <cell r="K85">
            <v>1000000</v>
          </cell>
          <cell r="L85">
            <v>100</v>
          </cell>
          <cell r="M85" t="str">
            <v>4.5</v>
          </cell>
          <cell r="N85">
            <v>450</v>
          </cell>
          <cell r="O85">
            <v>200</v>
          </cell>
          <cell r="P85" t="str">
            <v>短期流动资金贷款</v>
          </cell>
          <cell r="Q85" t="str">
            <v>91320684MA1YGJFF7K</v>
          </cell>
          <cell r="R85" t="str">
            <v>MA1YGJFF-7</v>
          </cell>
          <cell r="S85" t="str">
            <v>微型企业.C049004</v>
          </cell>
          <cell r="T85" t="str">
            <v>购布用于生产销售</v>
          </cell>
          <cell r="U85" t="str">
            <v>流动资金贷款.L074002001</v>
          </cell>
          <cell r="V85" t="str">
            <v>正常.L016001</v>
          </cell>
          <cell r="W85" t="str">
            <v>信用/免担保</v>
          </cell>
          <cell r="X85" t="str">
            <v>信用/免担保贷款.L040004</v>
          </cell>
          <cell r="Y85" t="str">
            <v>0</v>
          </cell>
          <cell r="Z85" t="str">
            <v>0</v>
          </cell>
          <cell r="AA85" t="str">
            <v>4.5</v>
          </cell>
          <cell r="AB85" t="str">
            <v>1000000</v>
          </cell>
          <cell r="AC85" t="str">
            <v>0</v>
          </cell>
          <cell r="AD85" t="str">
            <v>0</v>
          </cell>
          <cell r="AE85" t="str">
            <v>否.N</v>
          </cell>
          <cell r="AF85" t="str">
            <v>N</v>
          </cell>
          <cell r="AG85" t="str">
            <v>23555.3326</v>
          </cell>
          <cell r="AH85" t="str">
            <v>0</v>
          </cell>
          <cell r="AI85" t="str">
            <v>N</v>
          </cell>
          <cell r="AJ85" t="str">
            <v/>
          </cell>
          <cell r="AK85" t="str">
            <v/>
          </cell>
          <cell r="AL85" t="str">
            <v>0</v>
          </cell>
          <cell r="AM85" t="str">
            <v>0</v>
          </cell>
          <cell r="AN85" t="str">
            <v>2000000</v>
          </cell>
          <cell r="AO85" t="str">
            <v>短期（含一年）.L087001</v>
          </cell>
          <cell r="AP85" t="str">
            <v>Z005001001</v>
          </cell>
          <cell r="AQ85" t="str">
            <v>非绿色融资.G114004</v>
          </cell>
          <cell r="AR85" t="str">
            <v>固定调整方式.0</v>
          </cell>
          <cell r="AS85" t="str">
            <v>议价利率依据.00</v>
          </cell>
          <cell r="AT85" t="str">
            <v>短期贷款6至12月.B2</v>
          </cell>
          <cell r="AU85" t="str">
            <v>+4.5</v>
          </cell>
          <cell r="AV85" t="str">
            <v>否.N</v>
          </cell>
          <cell r="AW85" t="str">
            <v>20240524</v>
          </cell>
          <cell r="AX85" t="str">
            <v>20250519</v>
          </cell>
          <cell r="AY85" t="str">
            <v>2000000</v>
          </cell>
          <cell r="AZ85" t="str">
            <v>2000000</v>
          </cell>
          <cell r="BA85" t="str">
            <v>F033135</v>
          </cell>
          <cell r="BB85" t="str">
            <v>赵敏杰</v>
          </cell>
          <cell r="BC85" t="str">
            <v>320625031</v>
          </cell>
          <cell r="BD85" t="str">
            <v>江苏海门农村商业银行家纺城支行</v>
          </cell>
        </row>
        <row r="86">
          <cell r="D86" t="str">
            <v>南通哥比伦纺织科技有限公司</v>
          </cell>
          <cell r="E86" t="str">
            <v>0</v>
          </cell>
          <cell r="F86" t="str">
            <v>BC064202405230001202</v>
          </cell>
          <cell r="G86">
            <v>45439</v>
          </cell>
          <cell r="H86">
            <v>46526</v>
          </cell>
          <cell r="I86">
            <v>1000000</v>
          </cell>
          <cell r="J86" t="str">
            <v>1000000</v>
          </cell>
          <cell r="K86">
            <v>1000000</v>
          </cell>
          <cell r="L86">
            <v>100</v>
          </cell>
          <cell r="M86" t="str">
            <v>3.85</v>
          </cell>
          <cell r="N86">
            <v>385</v>
          </cell>
          <cell r="O86">
            <v>200</v>
          </cell>
          <cell r="P86" t="str">
            <v>企惠贷_中长期</v>
          </cell>
          <cell r="Q86" t="str">
            <v>91320684MA1YGJFF7K</v>
          </cell>
          <cell r="R86" t="str">
            <v>MA1YGJFF-7</v>
          </cell>
          <cell r="S86" t="str">
            <v>微型企业.C049004</v>
          </cell>
          <cell r="T86" t="str">
            <v>购布用于生产销售</v>
          </cell>
          <cell r="U86" t="str">
            <v>流动资金贷款.L074002001</v>
          </cell>
          <cell r="V86" t="str">
            <v>正常.L016001</v>
          </cell>
          <cell r="W86" t="str">
            <v>抵押-住宅房</v>
          </cell>
          <cell r="X86" t="str">
            <v>房地产抵押贷款.L040002001</v>
          </cell>
          <cell r="Y86" t="str">
            <v>0</v>
          </cell>
          <cell r="Z86" t="str">
            <v>0</v>
          </cell>
          <cell r="AA86" t="str">
            <v>3.85</v>
          </cell>
          <cell r="AB86" t="str">
            <v>1000000</v>
          </cell>
          <cell r="AC86" t="str">
            <v>0</v>
          </cell>
          <cell r="AD86" t="str">
            <v>0</v>
          </cell>
          <cell r="AE86" t="str">
            <v>否.N</v>
          </cell>
          <cell r="AF86" t="str">
            <v>N</v>
          </cell>
          <cell r="AG86" t="str">
            <v>23555.3326</v>
          </cell>
          <cell r="AH86" t="str">
            <v>0</v>
          </cell>
          <cell r="AI86" t="str">
            <v>N</v>
          </cell>
          <cell r="AJ86" t="str">
            <v/>
          </cell>
          <cell r="AK86" t="str">
            <v/>
          </cell>
          <cell r="AL86" t="str">
            <v>0</v>
          </cell>
          <cell r="AM86" t="str">
            <v>0</v>
          </cell>
          <cell r="AN86" t="str">
            <v>2000000</v>
          </cell>
          <cell r="AO86" t="str">
            <v>中长期.L087002</v>
          </cell>
          <cell r="AP86" t="str">
            <v>Z005001001</v>
          </cell>
          <cell r="AQ86" t="str">
            <v>非绿色融资.G114004</v>
          </cell>
          <cell r="AR86" t="str">
            <v>固定调整方式.0</v>
          </cell>
          <cell r="AS86" t="str">
            <v>议价利率依据.00</v>
          </cell>
          <cell r="AT86" t="str">
            <v>中长期贷款12至36月.B3</v>
          </cell>
          <cell r="AU86" t="str">
            <v>+3.85</v>
          </cell>
          <cell r="AV86" t="str">
            <v>房产土地抵押.G117001</v>
          </cell>
          <cell r="AW86" t="str">
            <v>20240523</v>
          </cell>
          <cell r="AX86" t="str">
            <v>20270519</v>
          </cell>
          <cell r="AY86" t="str">
            <v>2000000</v>
          </cell>
          <cell r="AZ86" t="str">
            <v>2000000</v>
          </cell>
          <cell r="BA86" t="str">
            <v>F033135</v>
          </cell>
          <cell r="BB86" t="str">
            <v>赵敏杰</v>
          </cell>
          <cell r="BC86" t="str">
            <v>320625031</v>
          </cell>
          <cell r="BD86" t="str">
            <v>江苏海门农村商业银行家纺城支行</v>
          </cell>
        </row>
        <row r="87">
          <cell r="D87" t="str">
            <v>南通市海门区亿禾林针织服装有限公司</v>
          </cell>
          <cell r="E87" t="e">
            <v>#N/A</v>
          </cell>
          <cell r="F87" t="str">
            <v>BC064202312180000313</v>
          </cell>
          <cell r="G87">
            <v>45432</v>
          </cell>
          <cell r="H87">
            <v>45643</v>
          </cell>
          <cell r="I87">
            <v>1000000</v>
          </cell>
          <cell r="J87" t="str">
            <v>1000000</v>
          </cell>
          <cell r="K87">
            <v>1000000</v>
          </cell>
          <cell r="L87">
            <v>100</v>
          </cell>
          <cell r="M87" t="str">
            <v>3.3</v>
          </cell>
          <cell r="N87">
            <v>330</v>
          </cell>
          <cell r="O87">
            <v>200</v>
          </cell>
          <cell r="P87" t="str">
            <v>企惠贷_短期</v>
          </cell>
          <cell r="Q87" t="str">
            <v>91320684728716204N</v>
          </cell>
          <cell r="R87" t="str">
            <v>72871620-4</v>
          </cell>
          <cell r="S87" t="str">
            <v>微型企业.C049004</v>
          </cell>
          <cell r="T87" t="str">
            <v>购纺织原料等用于加工</v>
          </cell>
          <cell r="U87" t="str">
            <v>流动资金贷款.L074002001</v>
          </cell>
          <cell r="V87" t="str">
            <v>正常.L016001</v>
          </cell>
          <cell r="W87" t="str">
            <v>抵押-住宅房</v>
          </cell>
          <cell r="X87" t="str">
            <v>房地产抵押贷款.L040002001</v>
          </cell>
          <cell r="Y87" t="str">
            <v>0</v>
          </cell>
          <cell r="Z87" t="str">
            <v>0</v>
          </cell>
          <cell r="AA87" t="str">
            <v>3.3</v>
          </cell>
          <cell r="AB87" t="str">
            <v>1000000</v>
          </cell>
          <cell r="AC87" t="str">
            <v>0</v>
          </cell>
          <cell r="AD87" t="str">
            <v>0</v>
          </cell>
          <cell r="AE87" t="str">
            <v>否.N</v>
          </cell>
          <cell r="AF87" t="str">
            <v>N</v>
          </cell>
          <cell r="AG87" t="str">
            <v>23555.3326</v>
          </cell>
          <cell r="AH87" t="str">
            <v>0</v>
          </cell>
          <cell r="AI87" t="str">
            <v>N</v>
          </cell>
          <cell r="AJ87" t="str">
            <v/>
          </cell>
          <cell r="AK87" t="str">
            <v/>
          </cell>
          <cell r="AL87" t="str">
            <v>0</v>
          </cell>
          <cell r="AM87" t="str">
            <v>0</v>
          </cell>
          <cell r="AN87" t="str">
            <v>3000000</v>
          </cell>
          <cell r="AO87" t="str">
            <v>短期（含一年）.L087001</v>
          </cell>
          <cell r="AP87" t="str">
            <v>Z005001002</v>
          </cell>
          <cell r="AQ87" t="str">
            <v>非绿色融资.G114004</v>
          </cell>
          <cell r="AR87" t="str">
            <v>固定调整方式.0</v>
          </cell>
          <cell r="AS87" t="str">
            <v>议价利率依据.00</v>
          </cell>
          <cell r="AT87" t="str">
            <v>短期贷款6至12月.B2</v>
          </cell>
          <cell r="AU87" t="str">
            <v>+3.3</v>
          </cell>
          <cell r="AV87" t="str">
            <v>房产土地抵押.G117001</v>
          </cell>
          <cell r="AW87" t="str">
            <v>20231218</v>
          </cell>
          <cell r="AX87" t="str">
            <v>20241217</v>
          </cell>
          <cell r="AY87" t="str">
            <v>2000000</v>
          </cell>
          <cell r="AZ87" t="str">
            <v>2000000</v>
          </cell>
          <cell r="BA87" t="str">
            <v>F030176</v>
          </cell>
          <cell r="BB87" t="str">
            <v>徐海峰</v>
          </cell>
          <cell r="BC87" t="str">
            <v>320625001</v>
          </cell>
          <cell r="BD87" t="str">
            <v>江苏海门农村商业银行营业部</v>
          </cell>
        </row>
        <row r="88">
          <cell r="D88" t="str">
            <v>海门市农业机械有限公司</v>
          </cell>
          <cell r="E88" t="str">
            <v>3</v>
          </cell>
          <cell r="F88" t="str">
            <v>BC064202405160003003</v>
          </cell>
          <cell r="G88">
            <v>45428</v>
          </cell>
          <cell r="H88">
            <v>46497</v>
          </cell>
          <cell r="I88">
            <v>900000</v>
          </cell>
          <cell r="J88" t="str">
            <v>900000</v>
          </cell>
          <cell r="K88">
            <v>900000</v>
          </cell>
          <cell r="L88">
            <v>90</v>
          </cell>
          <cell r="M88" t="str">
            <v>3.15</v>
          </cell>
          <cell r="N88">
            <v>283.5</v>
          </cell>
          <cell r="O88">
            <v>200</v>
          </cell>
          <cell r="P88" t="str">
            <v>企惠贷_中长期</v>
          </cell>
          <cell r="Q88" t="str">
            <v>91320684138770358Y</v>
          </cell>
          <cell r="R88" t="str">
            <v>13877035-8</v>
          </cell>
          <cell r="S88" t="str">
            <v>小型企业.C049003</v>
          </cell>
          <cell r="T88" t="str">
            <v>购农机具等</v>
          </cell>
          <cell r="U88" t="str">
            <v>流动资金贷款.L074002001</v>
          </cell>
          <cell r="V88" t="str">
            <v>正常.L016001</v>
          </cell>
          <cell r="W88" t="str">
            <v>抵押-住宅房</v>
          </cell>
          <cell r="X88" t="str">
            <v>房地产抵押贷款.L040002001</v>
          </cell>
          <cell r="Y88" t="str">
            <v>0</v>
          </cell>
          <cell r="Z88" t="str">
            <v>0</v>
          </cell>
          <cell r="AA88" t="str">
            <v>3.15</v>
          </cell>
          <cell r="AB88" t="str">
            <v>900000</v>
          </cell>
          <cell r="AC88" t="str">
            <v>0</v>
          </cell>
          <cell r="AD88" t="str">
            <v>0</v>
          </cell>
          <cell r="AE88" t="str">
            <v>否.N</v>
          </cell>
          <cell r="AF88" t="str">
            <v>N</v>
          </cell>
          <cell r="AG88" t="str">
            <v>21199.7993</v>
          </cell>
          <cell r="AH88" t="str">
            <v>0</v>
          </cell>
          <cell r="AI88" t="str">
            <v>N</v>
          </cell>
          <cell r="AJ88" t="str">
            <v/>
          </cell>
          <cell r="AK88" t="str">
            <v/>
          </cell>
          <cell r="AL88" t="str">
            <v>0</v>
          </cell>
          <cell r="AM88" t="str">
            <v>0</v>
          </cell>
          <cell r="AN88" t="str">
            <v>3000000</v>
          </cell>
          <cell r="AO88" t="str">
            <v>中长期.L087002</v>
          </cell>
          <cell r="AP88" t="str">
            <v>Z005001001</v>
          </cell>
          <cell r="AQ88" t="str">
            <v>非绿色融资.G114004</v>
          </cell>
          <cell r="AR88" t="str">
            <v>固定调整方式.0</v>
          </cell>
          <cell r="AS88" t="str">
            <v>议价利率依据.00</v>
          </cell>
          <cell r="AT88" t="str">
            <v>中长期贷款12至36月.B3</v>
          </cell>
          <cell r="AU88" t="str">
            <v>+3.15</v>
          </cell>
          <cell r="AV88" t="str">
            <v>房产土地抵押.G117001</v>
          </cell>
          <cell r="AW88" t="str">
            <v>20240516</v>
          </cell>
          <cell r="AX88" t="str">
            <v>20270420</v>
          </cell>
          <cell r="AY88" t="str">
            <v>2000000</v>
          </cell>
          <cell r="AZ88" t="str">
            <v>2000000</v>
          </cell>
          <cell r="BA88" t="str">
            <v>F030177</v>
          </cell>
          <cell r="BB88" t="str">
            <v>张天雯</v>
          </cell>
          <cell r="BC88" t="str">
            <v>320625001</v>
          </cell>
          <cell r="BD88" t="str">
            <v>江苏海门农村商业银行营业部</v>
          </cell>
        </row>
        <row r="89">
          <cell r="D89" t="str">
            <v>南通市聚成建材有限公司</v>
          </cell>
          <cell r="E89" t="e">
            <v>#N/A</v>
          </cell>
          <cell r="F89" t="str">
            <v>BC064202404300003301</v>
          </cell>
          <cell r="G89">
            <v>45443</v>
          </cell>
          <cell r="H89">
            <v>45776</v>
          </cell>
          <cell r="I89">
            <v>1900000</v>
          </cell>
          <cell r="J89" t="str">
            <v>1900000</v>
          </cell>
          <cell r="K89">
            <v>1900000</v>
          </cell>
          <cell r="L89">
            <v>190</v>
          </cell>
          <cell r="M89" t="str">
            <v>4.4</v>
          </cell>
          <cell r="N89">
            <v>836.00000000000011</v>
          </cell>
          <cell r="O89">
            <v>190</v>
          </cell>
          <cell r="P89" t="str">
            <v>企惠贷_短期</v>
          </cell>
          <cell r="Q89" t="str">
            <v>91320684MA1N53TQ2M</v>
          </cell>
          <cell r="R89" t="str">
            <v>MA1N53TQ-2</v>
          </cell>
          <cell r="S89" t="str">
            <v>微型企业.C049004</v>
          </cell>
          <cell r="T89" t="str">
            <v>购石材等用于加工销售</v>
          </cell>
          <cell r="U89" t="str">
            <v>流动资金贷款.L074002001</v>
          </cell>
          <cell r="V89" t="str">
            <v>正常.L016001</v>
          </cell>
          <cell r="W89" t="str">
            <v>抵押-住宅房</v>
          </cell>
          <cell r="X89" t="str">
            <v>房地产抵押贷款.L040002001</v>
          </cell>
          <cell r="Y89" t="str">
            <v>0</v>
          </cell>
          <cell r="Z89" t="str">
            <v>0</v>
          </cell>
          <cell r="AA89" t="str">
            <v>4.4</v>
          </cell>
          <cell r="AB89" t="str">
            <v>1900000</v>
          </cell>
          <cell r="AC89" t="str">
            <v>0</v>
          </cell>
          <cell r="AD89" t="str">
            <v>0</v>
          </cell>
          <cell r="AE89" t="str">
            <v>否.N</v>
          </cell>
          <cell r="AF89" t="str">
            <v>N</v>
          </cell>
          <cell r="AG89" t="str">
            <v>44755.1319</v>
          </cell>
          <cell r="AH89" t="str">
            <v>0</v>
          </cell>
          <cell r="AI89" t="str">
            <v>N</v>
          </cell>
          <cell r="AJ89" t="str">
            <v/>
          </cell>
          <cell r="AK89" t="str">
            <v/>
          </cell>
          <cell r="AL89" t="str">
            <v>0</v>
          </cell>
          <cell r="AM89" t="str">
            <v>0</v>
          </cell>
          <cell r="AN89" t="str">
            <v>2800000</v>
          </cell>
          <cell r="AO89" t="str">
            <v>短期（含一年）.L087001</v>
          </cell>
          <cell r="AP89" t="str">
            <v>Z005001001</v>
          </cell>
          <cell r="AQ89" t="str">
            <v>非绿色融资.G114004</v>
          </cell>
          <cell r="AR89" t="str">
            <v>固定调整方式.0</v>
          </cell>
          <cell r="AS89" t="str">
            <v>议价利率依据.00</v>
          </cell>
          <cell r="AT89" t="str">
            <v>短期贷款6至12月.B2</v>
          </cell>
          <cell r="AU89" t="str">
            <v>+4.4</v>
          </cell>
          <cell r="AV89" t="str">
            <v>房产土地抵押.G117001</v>
          </cell>
          <cell r="AW89" t="str">
            <v>20240430</v>
          </cell>
          <cell r="AX89" t="str">
            <v>20250429</v>
          </cell>
          <cell r="AY89" t="str">
            <v>1900000</v>
          </cell>
          <cell r="AZ89" t="str">
            <v>1900000</v>
          </cell>
          <cell r="BA89" t="str">
            <v>F030822</v>
          </cell>
          <cell r="BB89" t="str">
            <v>秦立</v>
          </cell>
          <cell r="BC89" t="str">
            <v>320625008</v>
          </cell>
          <cell r="BD89" t="str">
            <v>江苏海门农村商业银行开发区支行</v>
          </cell>
        </row>
        <row r="90">
          <cell r="D90" t="str">
            <v>南通科晨金属制品有限公司</v>
          </cell>
          <cell r="E90" t="str">
            <v>2</v>
          </cell>
          <cell r="F90" t="str">
            <v>BC064202405110002102</v>
          </cell>
          <cell r="G90">
            <v>45425</v>
          </cell>
          <cell r="H90">
            <v>45782</v>
          </cell>
          <cell r="I90">
            <v>1000000</v>
          </cell>
          <cell r="J90" t="str">
            <v>1000000</v>
          </cell>
          <cell r="K90">
            <v>1000000</v>
          </cell>
          <cell r="L90">
            <v>100</v>
          </cell>
          <cell r="M90" t="str">
            <v>4.45</v>
          </cell>
          <cell r="N90">
            <v>445</v>
          </cell>
          <cell r="O90">
            <v>182.488969</v>
          </cell>
          <cell r="P90" t="str">
            <v>小微贷</v>
          </cell>
          <cell r="Q90" t="str">
            <v>91320684MA26MBW0XE</v>
          </cell>
          <cell r="R90" t="str">
            <v>MA26MBW0-X</v>
          </cell>
          <cell r="S90" t="str">
            <v>微型企业.C049004</v>
          </cell>
          <cell r="T90" t="str">
            <v>购钢材用于生产</v>
          </cell>
          <cell r="U90" t="str">
            <v>流动资金贷款.L074002001</v>
          </cell>
          <cell r="V90" t="str">
            <v>正常.L016001</v>
          </cell>
          <cell r="W90" t="str">
            <v>保证-担保公司保证</v>
          </cell>
          <cell r="X90" t="str">
            <v>其他保证贷款.L040003002</v>
          </cell>
          <cell r="Y90" t="str">
            <v>0</v>
          </cell>
          <cell r="Z90" t="str">
            <v>0</v>
          </cell>
          <cell r="AA90" t="str">
            <v>4.45</v>
          </cell>
          <cell r="AB90" t="str">
            <v>1000000</v>
          </cell>
          <cell r="AC90" t="str">
            <v>0</v>
          </cell>
          <cell r="AD90" t="str">
            <v>0</v>
          </cell>
          <cell r="AE90" t="str">
            <v>否.N</v>
          </cell>
          <cell r="AF90" t="str">
            <v>N</v>
          </cell>
          <cell r="AG90" t="str">
            <v>23555.3326</v>
          </cell>
          <cell r="AH90" t="str">
            <v>0</v>
          </cell>
          <cell r="AI90" t="str">
            <v>N</v>
          </cell>
          <cell r="AJ90" t="str">
            <v/>
          </cell>
          <cell r="AK90" t="str">
            <v/>
          </cell>
          <cell r="AL90" t="str">
            <v>0</v>
          </cell>
          <cell r="AM90" t="str">
            <v>0</v>
          </cell>
          <cell r="AN90" t="str">
            <v>4000000</v>
          </cell>
          <cell r="AO90" t="str">
            <v>短期（含一年）.L087001</v>
          </cell>
          <cell r="AP90" t="str">
            <v>Z005001001</v>
          </cell>
          <cell r="AQ90" t="str">
            <v>非绿色融资.G114004</v>
          </cell>
          <cell r="AR90" t="str">
            <v>固定调整方式.0</v>
          </cell>
          <cell r="AS90" t="str">
            <v>议价利率依据.00</v>
          </cell>
          <cell r="AT90" t="str">
            <v>短期贷款6至12月.B2</v>
          </cell>
          <cell r="AU90" t="str">
            <v>+4.45</v>
          </cell>
          <cell r="AV90" t="str">
            <v>否.N</v>
          </cell>
          <cell r="AW90" t="str">
            <v>20240511</v>
          </cell>
          <cell r="AX90" t="str">
            <v>20250505</v>
          </cell>
          <cell r="AY90" t="str">
            <v>1824889.69</v>
          </cell>
          <cell r="AZ90" t="str">
            <v>1000000</v>
          </cell>
          <cell r="BA90" t="str">
            <v>F033020</v>
          </cell>
          <cell r="BB90" t="str">
            <v>朱永波</v>
          </cell>
          <cell r="BC90" t="str">
            <v>320625030</v>
          </cell>
          <cell r="BD90" t="str">
            <v>江苏海门农村商业银行东兴支行</v>
          </cell>
        </row>
        <row r="91">
          <cell r="D91" t="str">
            <v>南通恒恩光电科技有限公司</v>
          </cell>
          <cell r="E91" t="e">
            <v>#N/A</v>
          </cell>
          <cell r="F91" t="str">
            <v>BC064202405070002101</v>
          </cell>
          <cell r="G91">
            <v>45419</v>
          </cell>
          <cell r="H91">
            <v>45775</v>
          </cell>
          <cell r="I91">
            <v>300000</v>
          </cell>
          <cell r="J91" t="str">
            <v>300000</v>
          </cell>
          <cell r="K91">
            <v>300000</v>
          </cell>
          <cell r="L91">
            <v>30</v>
          </cell>
          <cell r="M91" t="str">
            <v>6.8</v>
          </cell>
          <cell r="N91">
            <v>204</v>
          </cell>
          <cell r="O91">
            <v>180</v>
          </cell>
          <cell r="P91" t="str">
            <v>企创贷_短期</v>
          </cell>
          <cell r="Q91" t="str">
            <v>91320684MA26E5AMXC</v>
          </cell>
          <cell r="R91" t="str">
            <v>MA26E5AM-X</v>
          </cell>
          <cell r="S91" t="str">
            <v>微型企业.C049004</v>
          </cell>
          <cell r="T91" t="str">
            <v>购电缆等</v>
          </cell>
          <cell r="U91" t="str">
            <v>流动资金贷款.L074002001</v>
          </cell>
          <cell r="V91" t="str">
            <v>正常.L016001</v>
          </cell>
          <cell r="W91" t="str">
            <v>信用/免担保</v>
          </cell>
          <cell r="X91" t="str">
            <v>信用/免担保贷款.L040004</v>
          </cell>
          <cell r="Y91" t="str">
            <v>0</v>
          </cell>
          <cell r="Z91" t="str">
            <v>0</v>
          </cell>
          <cell r="AA91" t="str">
            <v>6.8</v>
          </cell>
          <cell r="AB91" t="str">
            <v>300000</v>
          </cell>
          <cell r="AC91" t="str">
            <v>0</v>
          </cell>
          <cell r="AD91" t="str">
            <v>0</v>
          </cell>
          <cell r="AE91" t="str">
            <v>否.N</v>
          </cell>
          <cell r="AF91" t="str">
            <v>N</v>
          </cell>
          <cell r="AG91" t="str">
            <v>7066.5998</v>
          </cell>
          <cell r="AH91" t="str">
            <v>0</v>
          </cell>
          <cell r="AI91" t="str">
            <v>N</v>
          </cell>
          <cell r="AJ91" t="str">
            <v/>
          </cell>
          <cell r="AK91" t="str">
            <v/>
          </cell>
          <cell r="AL91" t="str">
            <v>0</v>
          </cell>
          <cell r="AM91" t="str">
            <v>0</v>
          </cell>
          <cell r="AN91" t="str">
            <v>1850000</v>
          </cell>
          <cell r="AO91" t="str">
            <v>短期（含一年）.L087001</v>
          </cell>
          <cell r="AP91" t="str">
            <v>Z005001001</v>
          </cell>
          <cell r="AQ91" t="str">
            <v>非绿色融资.G114004</v>
          </cell>
          <cell r="AR91" t="str">
            <v>固定调整方式.0</v>
          </cell>
          <cell r="AS91" t="str">
            <v>议价利率依据.00</v>
          </cell>
          <cell r="AT91" t="str">
            <v>短期贷款6至12月.B2</v>
          </cell>
          <cell r="AU91" t="str">
            <v>+6.8</v>
          </cell>
          <cell r="AV91" t="str">
            <v>否.N</v>
          </cell>
          <cell r="AW91" t="str">
            <v>20240507</v>
          </cell>
          <cell r="AX91" t="str">
            <v>20250428</v>
          </cell>
          <cell r="AY91" t="str">
            <v>1800000</v>
          </cell>
          <cell r="AZ91" t="str">
            <v>1800000</v>
          </cell>
          <cell r="BA91" t="str">
            <v>F033409</v>
          </cell>
          <cell r="BB91" t="str">
            <v>何舒捷</v>
          </cell>
          <cell r="BC91" t="str">
            <v>320625034</v>
          </cell>
          <cell r="BD91" t="str">
            <v>江苏海门农村商业银行龙信广场支行</v>
          </cell>
        </row>
        <row r="92">
          <cell r="D92" t="str">
            <v>南通玲永织物有限公司</v>
          </cell>
          <cell r="E92" t="str">
            <v>3</v>
          </cell>
          <cell r="F92" t="str">
            <v>BC064202405300002101</v>
          </cell>
          <cell r="G92">
            <v>45442</v>
          </cell>
          <cell r="H92">
            <v>45801</v>
          </cell>
          <cell r="I92">
            <v>1500000</v>
          </cell>
          <cell r="J92" t="str">
            <v>1500000</v>
          </cell>
          <cell r="K92">
            <v>1500000</v>
          </cell>
          <cell r="L92">
            <v>150</v>
          </cell>
          <cell r="M92" t="str">
            <v>3.45</v>
          </cell>
          <cell r="N92">
            <v>517.5</v>
          </cell>
          <cell r="O92">
            <v>150</v>
          </cell>
          <cell r="P92" t="str">
            <v>普惠信誉贷_对公</v>
          </cell>
          <cell r="Q92" t="str">
            <v>91320684782052672M</v>
          </cell>
          <cell r="R92" t="str">
            <v>78205267-2</v>
          </cell>
          <cell r="S92" t="str">
            <v>微型企业.C049004</v>
          </cell>
          <cell r="T92" t="str">
            <v>购布用于加工</v>
          </cell>
          <cell r="U92" t="str">
            <v>流动资金贷款.L074002001</v>
          </cell>
          <cell r="V92" t="str">
            <v>正常.L016001</v>
          </cell>
          <cell r="W92" t="str">
            <v>信用/免担保</v>
          </cell>
          <cell r="X92" t="str">
            <v>信用/免担保贷款.L040004</v>
          </cell>
          <cell r="Y92" t="str">
            <v>0</v>
          </cell>
          <cell r="Z92" t="str">
            <v>0</v>
          </cell>
          <cell r="AA92" t="str">
            <v>3.45</v>
          </cell>
          <cell r="AB92" t="str">
            <v>1500000</v>
          </cell>
          <cell r="AC92" t="str">
            <v>0</v>
          </cell>
          <cell r="AD92" t="str">
            <v>0</v>
          </cell>
          <cell r="AE92" t="str">
            <v>否.N</v>
          </cell>
          <cell r="AF92" t="str">
            <v>N</v>
          </cell>
          <cell r="AG92" t="str">
            <v>35332.9988</v>
          </cell>
          <cell r="AH92" t="str">
            <v>0</v>
          </cell>
          <cell r="AI92" t="str">
            <v>N</v>
          </cell>
          <cell r="AJ92" t="str">
            <v/>
          </cell>
          <cell r="AK92" t="str">
            <v/>
          </cell>
          <cell r="AL92" t="str">
            <v>0</v>
          </cell>
          <cell r="AM92" t="str">
            <v>0</v>
          </cell>
          <cell r="AN92" t="str">
            <v>10000000</v>
          </cell>
          <cell r="AO92" t="str">
            <v>短期（含一年）.L087001</v>
          </cell>
          <cell r="AP92" t="str">
            <v>Z005001002</v>
          </cell>
          <cell r="AQ92" t="str">
            <v>非绿色融资.G114004</v>
          </cell>
          <cell r="AR92" t="str">
            <v>固定调整方式.0</v>
          </cell>
          <cell r="AS92" t="str">
            <v>议价利率依据.00</v>
          </cell>
          <cell r="AT92" t="str">
            <v>短期贷款6至12月.B2</v>
          </cell>
          <cell r="AU92" t="str">
            <v>+3.45</v>
          </cell>
          <cell r="AV92" t="str">
            <v>否.N</v>
          </cell>
          <cell r="AW92" t="str">
            <v>20240530</v>
          </cell>
          <cell r="AX92" t="str">
            <v>20250524</v>
          </cell>
          <cell r="AY92" t="str">
            <v>1500000</v>
          </cell>
          <cell r="AZ92" t="str">
            <v>1500000</v>
          </cell>
          <cell r="BA92" t="str">
            <v>2318003</v>
          </cell>
          <cell r="BB92" t="str">
            <v>朱松华</v>
          </cell>
          <cell r="BC92" t="str">
            <v>320625004</v>
          </cell>
          <cell r="BD92" t="str">
            <v>江苏海门农村商业银行三和支行</v>
          </cell>
        </row>
        <row r="93">
          <cell r="D93" t="str">
            <v>南通宿芯品化纤制品有限公司</v>
          </cell>
          <cell r="E93" t="str">
            <v>0</v>
          </cell>
          <cell r="F93" t="str">
            <v>BC064202405300002104</v>
          </cell>
          <cell r="G93">
            <v>45442</v>
          </cell>
          <cell r="H93">
            <v>45798</v>
          </cell>
          <cell r="I93">
            <v>1500000</v>
          </cell>
          <cell r="J93" t="str">
            <v>1500000</v>
          </cell>
          <cell r="K93">
            <v>1500000</v>
          </cell>
          <cell r="L93">
            <v>150</v>
          </cell>
          <cell r="M93" t="str">
            <v>4.85</v>
          </cell>
          <cell r="N93">
            <v>727.5</v>
          </cell>
          <cell r="O93">
            <v>150</v>
          </cell>
          <cell r="P93" t="str">
            <v>诚信融</v>
          </cell>
          <cell r="Q93" t="str">
            <v>91320684MA21HFWT63</v>
          </cell>
          <cell r="R93" t="str">
            <v>MA21HFWT-6</v>
          </cell>
          <cell r="S93" t="str">
            <v>微型企业.C049004</v>
          </cell>
          <cell r="T93" t="str">
            <v>购喷胶棉等用于经营</v>
          </cell>
          <cell r="U93" t="str">
            <v>流动资金贷款.L074002001</v>
          </cell>
          <cell r="V93" t="str">
            <v>正常.L016001</v>
          </cell>
          <cell r="W93" t="str">
            <v>信用/免担保</v>
          </cell>
          <cell r="X93" t="str">
            <v>信用/免担保贷款.L040004</v>
          </cell>
          <cell r="Y93" t="str">
            <v>0</v>
          </cell>
          <cell r="Z93" t="str">
            <v>0</v>
          </cell>
          <cell r="AA93" t="str">
            <v>4.85</v>
          </cell>
          <cell r="AB93" t="str">
            <v>1500000</v>
          </cell>
          <cell r="AC93" t="str">
            <v>0</v>
          </cell>
          <cell r="AD93" t="str">
            <v>0</v>
          </cell>
          <cell r="AE93" t="str">
            <v>是.Y</v>
          </cell>
          <cell r="AF93" t="str">
            <v>N</v>
          </cell>
          <cell r="AG93" t="str">
            <v>35332.9988</v>
          </cell>
          <cell r="AH93" t="str">
            <v>0</v>
          </cell>
          <cell r="AI93" t="str">
            <v>N</v>
          </cell>
          <cell r="AJ93" t="str">
            <v/>
          </cell>
          <cell r="AK93" t="str">
            <v/>
          </cell>
          <cell r="AL93" t="str">
            <v>0</v>
          </cell>
          <cell r="AM93" t="str">
            <v>0</v>
          </cell>
          <cell r="AN93" t="str">
            <v>1500000</v>
          </cell>
          <cell r="AO93" t="str">
            <v>短期（含一年）.L087001</v>
          </cell>
          <cell r="AP93" t="str">
            <v>Z005001003</v>
          </cell>
          <cell r="AQ93" t="str">
            <v>非绿色融资.G114004</v>
          </cell>
          <cell r="AR93" t="str">
            <v>固定调整方式.0</v>
          </cell>
          <cell r="AS93" t="str">
            <v>议价利率依据.00</v>
          </cell>
          <cell r="AT93" t="str">
            <v>短期贷款6至12月.B2</v>
          </cell>
          <cell r="AU93" t="str">
            <v>+4.85</v>
          </cell>
          <cell r="AV93" t="str">
            <v>否.N</v>
          </cell>
          <cell r="AW93" t="str">
            <v>20240530</v>
          </cell>
          <cell r="AX93" t="str">
            <v>20250521</v>
          </cell>
          <cell r="AY93" t="str">
            <v>1500000</v>
          </cell>
          <cell r="AZ93" t="str">
            <v>1500000</v>
          </cell>
          <cell r="BA93" t="str">
            <v>F030175</v>
          </cell>
          <cell r="BB93" t="str">
            <v>施勇</v>
          </cell>
          <cell r="BC93" t="str">
            <v>320625001</v>
          </cell>
          <cell r="BD93" t="str">
            <v>江苏海门农村商业银行营业部</v>
          </cell>
        </row>
        <row r="94">
          <cell r="D94" t="str">
            <v>南通市小江食品有限公司</v>
          </cell>
          <cell r="E94" t="e">
            <v>#N/A</v>
          </cell>
          <cell r="F94" t="str">
            <v>BC064202405140002101</v>
          </cell>
          <cell r="G94">
            <v>45429</v>
          </cell>
          <cell r="H94">
            <v>45787</v>
          </cell>
          <cell r="I94">
            <v>700000</v>
          </cell>
          <cell r="J94" t="str">
            <v>700000</v>
          </cell>
          <cell r="K94">
            <v>700000</v>
          </cell>
          <cell r="L94">
            <v>70</v>
          </cell>
          <cell r="M94" t="str">
            <v>6</v>
          </cell>
          <cell r="N94">
            <v>420</v>
          </cell>
          <cell r="O94">
            <v>150</v>
          </cell>
          <cell r="P94" t="str">
            <v>微企易贷_对公</v>
          </cell>
          <cell r="Q94" t="str">
            <v>91320684301922148L</v>
          </cell>
          <cell r="R94" t="str">
            <v>30192214-8</v>
          </cell>
          <cell r="S94" t="str">
            <v>微型企业.C049004</v>
          </cell>
          <cell r="T94" t="str">
            <v>购猪肉等用于销售</v>
          </cell>
          <cell r="U94" t="str">
            <v>流动资金贷款.L074002001</v>
          </cell>
          <cell r="V94" t="str">
            <v>正常.L016001</v>
          </cell>
          <cell r="W94" t="str">
            <v>保证-担保公司保证</v>
          </cell>
          <cell r="X94" t="str">
            <v>其他保证贷款.L040003002</v>
          </cell>
          <cell r="Y94" t="str">
            <v>0</v>
          </cell>
          <cell r="Z94" t="str">
            <v>0</v>
          </cell>
          <cell r="AA94" t="str">
            <v>6</v>
          </cell>
          <cell r="AB94" t="str">
            <v>700000</v>
          </cell>
          <cell r="AC94" t="str">
            <v>0</v>
          </cell>
          <cell r="AD94" t="str">
            <v>0</v>
          </cell>
          <cell r="AE94" t="str">
            <v>否.N</v>
          </cell>
          <cell r="AF94" t="str">
            <v>N</v>
          </cell>
          <cell r="AG94" t="str">
            <v>16488.7328</v>
          </cell>
          <cell r="AH94" t="str">
            <v>0</v>
          </cell>
          <cell r="AI94" t="str">
            <v>N</v>
          </cell>
          <cell r="AJ94" t="str">
            <v/>
          </cell>
          <cell r="AK94" t="str">
            <v/>
          </cell>
          <cell r="AL94" t="str">
            <v>0</v>
          </cell>
          <cell r="AM94" t="str">
            <v>0</v>
          </cell>
          <cell r="AN94" t="str">
            <v>2300000</v>
          </cell>
          <cell r="AO94" t="str">
            <v>短期（含一年）.L087001</v>
          </cell>
          <cell r="AP94" t="str">
            <v>Z005001001</v>
          </cell>
          <cell r="AQ94" t="str">
            <v>非绿色融资.G114004</v>
          </cell>
          <cell r="AR94" t="str">
            <v>固定调整方式.0</v>
          </cell>
          <cell r="AS94" t="str">
            <v>议价利率依据.00</v>
          </cell>
          <cell r="AT94" t="str">
            <v>短期贷款6至12月.B2</v>
          </cell>
          <cell r="AU94" t="str">
            <v>+6</v>
          </cell>
          <cell r="AV94" t="str">
            <v>否.N</v>
          </cell>
          <cell r="AW94" t="str">
            <v>20240514</v>
          </cell>
          <cell r="AX94" t="str">
            <v>20250510</v>
          </cell>
          <cell r="AY94" t="str">
            <v>1500000</v>
          </cell>
          <cell r="AZ94" t="str">
            <v>1500000</v>
          </cell>
          <cell r="BA94" t="str">
            <v>2319001</v>
          </cell>
          <cell r="BB94" t="str">
            <v>张哲艺</v>
          </cell>
          <cell r="BC94" t="str">
            <v>320625028</v>
          </cell>
          <cell r="BD94" t="str">
            <v>江苏海门农村商业银行包场支行</v>
          </cell>
        </row>
        <row r="95">
          <cell r="D95" t="str">
            <v>玻亚（南通）工艺制品有限公司</v>
          </cell>
          <cell r="E95" t="e">
            <v>#N/A</v>
          </cell>
          <cell r="F95" t="str">
            <v>BC064202405280002101</v>
          </cell>
          <cell r="G95">
            <v>45440</v>
          </cell>
          <cell r="H95">
            <v>45805</v>
          </cell>
          <cell r="I95">
            <v>500000</v>
          </cell>
          <cell r="J95" t="str">
            <v>500000</v>
          </cell>
          <cell r="K95">
            <v>500000</v>
          </cell>
          <cell r="L95">
            <v>50</v>
          </cell>
          <cell r="M95" t="str">
            <v>7.5</v>
          </cell>
          <cell r="N95">
            <v>375</v>
          </cell>
          <cell r="O95">
            <v>148</v>
          </cell>
          <cell r="P95" t="str">
            <v>企创贷_短期</v>
          </cell>
          <cell r="Q95" t="str">
            <v>91320684MA1Y84CX08</v>
          </cell>
          <cell r="R95" t="str">
            <v>MA1Y84CX-0</v>
          </cell>
          <cell r="S95" t="str">
            <v>微型企业.C049004</v>
          </cell>
          <cell r="T95" t="str">
            <v>购玻璃瓶、香净、酒精、溶剂等原材料</v>
          </cell>
          <cell r="U95" t="str">
            <v>流动资金贷款.L074002001</v>
          </cell>
          <cell r="V95" t="str">
            <v>正常.L016001</v>
          </cell>
          <cell r="W95" t="str">
            <v>信用/免担保</v>
          </cell>
          <cell r="X95" t="str">
            <v>信用/免担保贷款.L040004</v>
          </cell>
          <cell r="Y95" t="str">
            <v>0</v>
          </cell>
          <cell r="Z95" t="str">
            <v>0</v>
          </cell>
          <cell r="AA95" t="str">
            <v>7.5</v>
          </cell>
          <cell r="AB95" t="str">
            <v>500000</v>
          </cell>
          <cell r="AC95" t="str">
            <v>0</v>
          </cell>
          <cell r="AD95" t="str">
            <v>0</v>
          </cell>
          <cell r="AE95" t="str">
            <v>否.N</v>
          </cell>
          <cell r="AF95" t="str">
            <v>N</v>
          </cell>
          <cell r="AG95" t="str">
            <v>11777.6663</v>
          </cell>
          <cell r="AH95" t="str">
            <v>0</v>
          </cell>
          <cell r="AI95" t="str">
            <v>N</v>
          </cell>
          <cell r="AJ95" t="str">
            <v/>
          </cell>
          <cell r="AK95" t="str">
            <v/>
          </cell>
          <cell r="AL95" t="str">
            <v>0</v>
          </cell>
          <cell r="AM95" t="str">
            <v>0</v>
          </cell>
          <cell r="AN95" t="str">
            <v>1500000</v>
          </cell>
          <cell r="AO95" t="str">
            <v>短期（含一年）.L087001</v>
          </cell>
          <cell r="AP95" t="str">
            <v>Z005001002</v>
          </cell>
          <cell r="AQ95" t="str">
            <v>非绿色融资.G114004</v>
          </cell>
          <cell r="AR95" t="str">
            <v>固定调整方式.0</v>
          </cell>
          <cell r="AS95" t="str">
            <v>议价利率依据.00</v>
          </cell>
          <cell r="AT95" t="str">
            <v>短期贷款6至12月.B2</v>
          </cell>
          <cell r="AU95" t="str">
            <v>+7.5</v>
          </cell>
          <cell r="AV95" t="str">
            <v>否.N</v>
          </cell>
          <cell r="AW95" t="str">
            <v>20240528</v>
          </cell>
          <cell r="AX95" t="str">
            <v>20250528</v>
          </cell>
          <cell r="AY95" t="str">
            <v>1480000</v>
          </cell>
          <cell r="AZ95" t="str">
            <v>1480000</v>
          </cell>
          <cell r="BA95" t="str">
            <v>F033231</v>
          </cell>
          <cell r="BB95" t="str">
            <v>张达飞</v>
          </cell>
          <cell r="BC95" t="str">
            <v>320625032</v>
          </cell>
          <cell r="BD95" t="str">
            <v>江苏海门农村商业银行城中支行</v>
          </cell>
        </row>
        <row r="96">
          <cell r="D96" t="str">
            <v>南通市安众商贸有限公司</v>
          </cell>
          <cell r="E96" t="e">
            <v>#N/A</v>
          </cell>
          <cell r="F96" t="str">
            <v>BC064202405280000901</v>
          </cell>
          <cell r="G96">
            <v>45440</v>
          </cell>
          <cell r="H96">
            <v>45804</v>
          </cell>
          <cell r="I96">
            <v>1350000</v>
          </cell>
          <cell r="J96" t="str">
            <v>1350000</v>
          </cell>
          <cell r="K96">
            <v>1350000</v>
          </cell>
          <cell r="L96">
            <v>135</v>
          </cell>
          <cell r="M96" t="str">
            <v>3.45</v>
          </cell>
          <cell r="N96">
            <v>465.75</v>
          </cell>
          <cell r="O96">
            <v>135</v>
          </cell>
          <cell r="P96" t="str">
            <v>企惠贷_短期</v>
          </cell>
          <cell r="Q96" t="str">
            <v>91320684MA1MQP500G</v>
          </cell>
          <cell r="R96" t="str">
            <v>MA1MQP50-0</v>
          </cell>
          <cell r="S96" t="str">
            <v>小型企业.C049003</v>
          </cell>
          <cell r="T96" t="str">
            <v>购建材用于经营</v>
          </cell>
          <cell r="U96" t="str">
            <v>流动资金贷款.L074002001</v>
          </cell>
          <cell r="V96" t="str">
            <v>正常.L016001</v>
          </cell>
          <cell r="W96" t="str">
            <v>抵押-住宅房</v>
          </cell>
          <cell r="X96" t="str">
            <v>房地产抵押贷款.L040002001</v>
          </cell>
          <cell r="Y96" t="str">
            <v>0</v>
          </cell>
          <cell r="Z96" t="str">
            <v>0</v>
          </cell>
          <cell r="AA96" t="str">
            <v>3.45</v>
          </cell>
          <cell r="AB96" t="str">
            <v>1350000</v>
          </cell>
          <cell r="AC96" t="str">
            <v>0</v>
          </cell>
          <cell r="AD96" t="str">
            <v>0</v>
          </cell>
          <cell r="AE96" t="str">
            <v>否.N</v>
          </cell>
          <cell r="AF96" t="str">
            <v>N</v>
          </cell>
          <cell r="AG96" t="str">
            <v>31799.699</v>
          </cell>
          <cell r="AH96" t="str">
            <v>0</v>
          </cell>
          <cell r="AI96" t="str">
            <v>N</v>
          </cell>
          <cell r="AJ96" t="str">
            <v/>
          </cell>
          <cell r="AK96" t="str">
            <v/>
          </cell>
          <cell r="AL96" t="str">
            <v>0</v>
          </cell>
          <cell r="AM96" t="str">
            <v>0</v>
          </cell>
          <cell r="AN96" t="str">
            <v>1350000</v>
          </cell>
          <cell r="AO96" t="str">
            <v>短期（含一年）.L087001</v>
          </cell>
          <cell r="AP96" t="str">
            <v>Z005001002</v>
          </cell>
          <cell r="AQ96" t="str">
            <v>非绿色融资.G114004</v>
          </cell>
          <cell r="AR96" t="str">
            <v>固定调整方式.0</v>
          </cell>
          <cell r="AS96" t="str">
            <v>议价利率依据.00</v>
          </cell>
          <cell r="AT96" t="str">
            <v>短期贷款6至12月.B2</v>
          </cell>
          <cell r="AU96" t="str">
            <v>+3.45</v>
          </cell>
          <cell r="AV96" t="str">
            <v>房产土地抵押.G117001</v>
          </cell>
          <cell r="AW96" t="str">
            <v>20240528</v>
          </cell>
          <cell r="AX96" t="str">
            <v>20250527</v>
          </cell>
          <cell r="AY96" t="str">
            <v>1350000</v>
          </cell>
          <cell r="AZ96" t="str">
            <v>1350000</v>
          </cell>
          <cell r="BA96" t="str">
            <v>F033231</v>
          </cell>
          <cell r="BB96" t="str">
            <v>张达飞</v>
          </cell>
          <cell r="BC96" t="str">
            <v>320625032</v>
          </cell>
          <cell r="BD96" t="str">
            <v>江苏海门农村商业银行城中支行</v>
          </cell>
        </row>
        <row r="97">
          <cell r="D97" t="str">
            <v>海门市东兴服装一厂</v>
          </cell>
          <cell r="E97" t="e">
            <v>#N/A</v>
          </cell>
          <cell r="F97" t="str">
            <v>BC064202405270000904</v>
          </cell>
          <cell r="G97">
            <v>45440</v>
          </cell>
          <cell r="H97">
            <v>45803</v>
          </cell>
          <cell r="I97">
            <v>200000</v>
          </cell>
          <cell r="J97" t="str">
            <v>200000</v>
          </cell>
          <cell r="K97">
            <v>200000</v>
          </cell>
          <cell r="L97">
            <v>20</v>
          </cell>
          <cell r="M97" t="str">
            <v>3.3</v>
          </cell>
          <cell r="N97">
            <v>66</v>
          </cell>
          <cell r="O97">
            <v>120</v>
          </cell>
          <cell r="P97" t="str">
            <v>短期流动资金贷款</v>
          </cell>
          <cell r="Q97" t="str">
            <v>91320684138814971E</v>
          </cell>
          <cell r="R97" t="str">
            <v>13881497-1</v>
          </cell>
          <cell r="S97" t="str">
            <v>微型企业.C049004</v>
          </cell>
          <cell r="T97" t="str">
            <v>购服装面料</v>
          </cell>
          <cell r="U97" t="str">
            <v>流动资金贷款.L074002001</v>
          </cell>
          <cell r="V97" t="str">
            <v>正常.L016001</v>
          </cell>
          <cell r="W97" t="str">
            <v>抵押-住宅房</v>
          </cell>
          <cell r="X97" t="str">
            <v>房地产抵押贷款.L040002001</v>
          </cell>
          <cell r="Y97" t="str">
            <v>0</v>
          </cell>
          <cell r="Z97" t="str">
            <v>0</v>
          </cell>
          <cell r="AA97" t="str">
            <v>3.3</v>
          </cell>
          <cell r="AB97" t="str">
            <v>200000</v>
          </cell>
          <cell r="AC97" t="str">
            <v>0</v>
          </cell>
          <cell r="AD97" t="str">
            <v>0</v>
          </cell>
          <cell r="AE97" t="str">
            <v>否.N</v>
          </cell>
          <cell r="AF97" t="str">
            <v>N</v>
          </cell>
          <cell r="AG97" t="str">
            <v>4711.0665</v>
          </cell>
          <cell r="AH97" t="str">
            <v>0</v>
          </cell>
          <cell r="AI97" t="str">
            <v>N</v>
          </cell>
          <cell r="AJ97" t="str">
            <v/>
          </cell>
          <cell r="AK97" t="str">
            <v/>
          </cell>
          <cell r="AL97" t="str">
            <v>0</v>
          </cell>
          <cell r="AM97" t="str">
            <v>0</v>
          </cell>
          <cell r="AN97" t="str">
            <v>1200000</v>
          </cell>
          <cell r="AO97" t="str">
            <v>短期（含一年）.L087001</v>
          </cell>
          <cell r="AP97" t="str">
            <v>Z005001001</v>
          </cell>
          <cell r="AQ97" t="str">
            <v>非绿色融资.G114004</v>
          </cell>
          <cell r="AR97" t="str">
            <v>固定调整方式.0</v>
          </cell>
          <cell r="AS97" t="str">
            <v>议价利率依据.00</v>
          </cell>
          <cell r="AT97" t="str">
            <v>短期贷款6至12月.B2</v>
          </cell>
          <cell r="AU97" t="str">
            <v>+3.3</v>
          </cell>
          <cell r="AV97" t="str">
            <v>房产土地抵押.G117001</v>
          </cell>
          <cell r="AW97" t="str">
            <v>20240527</v>
          </cell>
          <cell r="AX97" t="str">
            <v>20250526</v>
          </cell>
          <cell r="AY97" t="str">
            <v>1200000</v>
          </cell>
          <cell r="AZ97" t="str">
            <v>1200000</v>
          </cell>
          <cell r="BA97" t="str">
            <v>F033020</v>
          </cell>
          <cell r="BB97" t="str">
            <v>朱永波</v>
          </cell>
          <cell r="BC97" t="str">
            <v>320625030</v>
          </cell>
          <cell r="BD97" t="str">
            <v>江苏海门农村商业银行东兴支行</v>
          </cell>
        </row>
        <row r="98">
          <cell r="D98" t="str">
            <v>南通尹德医疗器械有限公司</v>
          </cell>
          <cell r="E98" t="str">
            <v>2</v>
          </cell>
          <cell r="F98" t="str">
            <v>BC064202405110000602</v>
          </cell>
          <cell r="G98">
            <v>45423</v>
          </cell>
          <cell r="H98">
            <v>46493</v>
          </cell>
          <cell r="I98">
            <v>1100000</v>
          </cell>
          <cell r="J98" t="str">
            <v>1100000</v>
          </cell>
          <cell r="K98">
            <v>1100000</v>
          </cell>
          <cell r="L98">
            <v>110</v>
          </cell>
          <cell r="M98" t="str">
            <v>3.3</v>
          </cell>
          <cell r="N98">
            <v>363</v>
          </cell>
          <cell r="O98">
            <v>110</v>
          </cell>
          <cell r="P98" t="str">
            <v>企惠贷_中长期</v>
          </cell>
          <cell r="Q98" t="str">
            <v>91320684MA27CCX99K</v>
          </cell>
          <cell r="R98" t="str">
            <v>MA27CCX9-9</v>
          </cell>
          <cell r="S98" t="str">
            <v>微型企业.C049004</v>
          </cell>
          <cell r="T98" t="str">
            <v>购医疗器械等</v>
          </cell>
          <cell r="U98" t="str">
            <v>流动资金贷款.L074002001</v>
          </cell>
          <cell r="V98" t="str">
            <v>正常.L016001</v>
          </cell>
          <cell r="W98" t="str">
            <v>抵押-住宅房</v>
          </cell>
          <cell r="X98" t="str">
            <v>房地产抵押贷款.L040002001</v>
          </cell>
          <cell r="Y98" t="str">
            <v>0</v>
          </cell>
          <cell r="Z98" t="str">
            <v>0</v>
          </cell>
          <cell r="AA98" t="str">
            <v>3.3</v>
          </cell>
          <cell r="AB98" t="str">
            <v>1100000</v>
          </cell>
          <cell r="AC98" t="str">
            <v>0</v>
          </cell>
          <cell r="AD98" t="str">
            <v>0</v>
          </cell>
          <cell r="AE98" t="str">
            <v>否.N</v>
          </cell>
          <cell r="AF98" t="str">
            <v>N</v>
          </cell>
          <cell r="AG98" t="str">
            <v>25910.8658</v>
          </cell>
          <cell r="AH98" t="str">
            <v>0</v>
          </cell>
          <cell r="AI98" t="str">
            <v>N</v>
          </cell>
          <cell r="AJ98" t="str">
            <v/>
          </cell>
          <cell r="AK98" t="str">
            <v/>
          </cell>
          <cell r="AL98" t="str">
            <v>0</v>
          </cell>
          <cell r="AM98" t="str">
            <v>0</v>
          </cell>
          <cell r="AN98" t="str">
            <v>2800000</v>
          </cell>
          <cell r="AO98" t="str">
            <v>中长期.L087002</v>
          </cell>
          <cell r="AP98" t="str">
            <v>Z005001001</v>
          </cell>
          <cell r="AQ98" t="str">
            <v>非绿色融资.G114004</v>
          </cell>
          <cell r="AR98" t="str">
            <v>固定调整方式.0</v>
          </cell>
          <cell r="AS98" t="str">
            <v>议价利率依据.00</v>
          </cell>
          <cell r="AT98" t="str">
            <v>中长期贷款12至36月.B3</v>
          </cell>
          <cell r="AU98" t="str">
            <v>+3.3</v>
          </cell>
          <cell r="AV98" t="str">
            <v>房产土地抵押.G117001</v>
          </cell>
          <cell r="AW98" t="str">
            <v>20240511</v>
          </cell>
          <cell r="AX98" t="str">
            <v>20270416</v>
          </cell>
          <cell r="AY98" t="str">
            <v>1100000</v>
          </cell>
          <cell r="AZ98" t="str">
            <v>1100000</v>
          </cell>
          <cell r="BA98" t="str">
            <v>2492008</v>
          </cell>
          <cell r="BB98" t="str">
            <v>袁畅</v>
          </cell>
          <cell r="BC98" t="str">
            <v>320625005</v>
          </cell>
          <cell r="BD98" t="str">
            <v>江苏海门农村商业银行秀山支行</v>
          </cell>
        </row>
        <row r="99">
          <cell r="D99" t="str">
            <v>南通俊泰安全装备有限公司</v>
          </cell>
          <cell r="E99" t="str">
            <v>1</v>
          </cell>
          <cell r="F99" t="str">
            <v>BC064202405310002103</v>
          </cell>
          <cell r="G99">
            <v>45443</v>
          </cell>
          <cell r="H99">
            <v>45804</v>
          </cell>
          <cell r="I99">
            <v>1000000</v>
          </cell>
          <cell r="J99" t="str">
            <v>1000000</v>
          </cell>
          <cell r="K99">
            <v>1000000</v>
          </cell>
          <cell r="L99">
            <v>100</v>
          </cell>
          <cell r="M99" t="str">
            <v>3.5</v>
          </cell>
          <cell r="N99">
            <v>350</v>
          </cell>
          <cell r="O99">
            <v>100</v>
          </cell>
          <cell r="P99" t="str">
            <v>短期流动资金贷款</v>
          </cell>
          <cell r="Q99" t="str">
            <v>91320684330902058G</v>
          </cell>
          <cell r="R99" t="str">
            <v>33090205-8</v>
          </cell>
          <cell r="S99" t="str">
            <v>微型企业.C049004</v>
          </cell>
          <cell r="T99" t="str">
            <v>购密度板等用于经营</v>
          </cell>
          <cell r="U99" t="str">
            <v>流动资金贷款.L074002001</v>
          </cell>
          <cell r="V99" t="str">
            <v>正常.L016001</v>
          </cell>
          <cell r="W99" t="str">
            <v>信用/免担保</v>
          </cell>
          <cell r="X99" t="str">
            <v>信用/免担保贷款.L040004</v>
          </cell>
          <cell r="Y99" t="str">
            <v>0</v>
          </cell>
          <cell r="Z99" t="str">
            <v>0</v>
          </cell>
          <cell r="AA99" t="str">
            <v>3.5</v>
          </cell>
          <cell r="AB99" t="str">
            <v>1000000</v>
          </cell>
          <cell r="AC99" t="str">
            <v>0</v>
          </cell>
          <cell r="AD99" t="str">
            <v>0</v>
          </cell>
          <cell r="AE99" t="str">
            <v>否.N</v>
          </cell>
          <cell r="AF99" t="str">
            <v>N</v>
          </cell>
          <cell r="AG99" t="str">
            <v>23555.3326</v>
          </cell>
          <cell r="AH99" t="str">
            <v>0</v>
          </cell>
          <cell r="AI99" t="str">
            <v>N</v>
          </cell>
          <cell r="AJ99" t="str">
            <v/>
          </cell>
          <cell r="AK99" t="str">
            <v/>
          </cell>
          <cell r="AL99" t="str">
            <v>0</v>
          </cell>
          <cell r="AM99" t="str">
            <v>0</v>
          </cell>
          <cell r="AN99" t="str">
            <v>1000000</v>
          </cell>
          <cell r="AO99" t="str">
            <v>短期（含一年）.L087001</v>
          </cell>
          <cell r="AP99" t="str">
            <v>Z005001001</v>
          </cell>
          <cell r="AQ99" t="str">
            <v>非绿色融资.G114004</v>
          </cell>
          <cell r="AR99" t="str">
            <v>固定调整方式.0</v>
          </cell>
          <cell r="AS99" t="str">
            <v>议价利率依据.00</v>
          </cell>
          <cell r="AT99" t="str">
            <v>短期贷款6至12月.B2</v>
          </cell>
          <cell r="AU99" t="str">
            <v>+3.5</v>
          </cell>
          <cell r="AV99" t="str">
            <v>否.N</v>
          </cell>
          <cell r="AW99" t="str">
            <v>20240531</v>
          </cell>
          <cell r="AX99" t="str">
            <v>20250527</v>
          </cell>
          <cell r="AY99" t="str">
            <v>1000000</v>
          </cell>
          <cell r="AZ99" t="str">
            <v>1000000</v>
          </cell>
          <cell r="BA99" t="str">
            <v>F030175</v>
          </cell>
          <cell r="BB99" t="str">
            <v>施勇</v>
          </cell>
          <cell r="BC99" t="str">
            <v>320625001</v>
          </cell>
          <cell r="BD99" t="str">
            <v>江苏海门农村商业银行营业部</v>
          </cell>
        </row>
        <row r="100">
          <cell r="D100" t="str">
            <v>南通来鑫电子系统工程有限公司</v>
          </cell>
          <cell r="E100" t="e">
            <v>#N/A</v>
          </cell>
          <cell r="F100" t="str">
            <v>BC064202405300004501</v>
          </cell>
          <cell r="G100">
            <v>45443</v>
          </cell>
          <cell r="H100">
            <v>45790</v>
          </cell>
          <cell r="I100">
            <v>1000000</v>
          </cell>
          <cell r="J100" t="str">
            <v>1000000</v>
          </cell>
          <cell r="K100">
            <v>1000000</v>
          </cell>
          <cell r="L100">
            <v>100</v>
          </cell>
          <cell r="M100" t="str">
            <v>3.95</v>
          </cell>
          <cell r="N100">
            <v>395</v>
          </cell>
          <cell r="O100">
            <v>100</v>
          </cell>
          <cell r="P100" t="str">
            <v>苏岗贷_短期</v>
          </cell>
          <cell r="Q100" t="str">
            <v>91320684598583860M</v>
          </cell>
          <cell r="R100" t="str">
            <v>59858386-0</v>
          </cell>
          <cell r="S100" t="str">
            <v>小型企业.C049003</v>
          </cell>
          <cell r="T100" t="str">
            <v>购材料</v>
          </cell>
          <cell r="U100" t="str">
            <v>流动资金贷款.L074002001</v>
          </cell>
          <cell r="V100" t="str">
            <v>正常.L016001</v>
          </cell>
          <cell r="W100" t="str">
            <v>保证-自然人保证</v>
          </cell>
          <cell r="X100" t="str">
            <v>其他保证贷款.L040003002</v>
          </cell>
          <cell r="Y100" t="str">
            <v>0</v>
          </cell>
          <cell r="Z100" t="str">
            <v>0</v>
          </cell>
          <cell r="AA100" t="str">
            <v>3.95</v>
          </cell>
          <cell r="AB100" t="str">
            <v>1000000</v>
          </cell>
          <cell r="AC100" t="str">
            <v>0</v>
          </cell>
          <cell r="AD100" t="str">
            <v>0</v>
          </cell>
          <cell r="AE100" t="str">
            <v>否.N</v>
          </cell>
          <cell r="AF100" t="str">
            <v>N</v>
          </cell>
          <cell r="AG100" t="str">
            <v>23555.3326</v>
          </cell>
          <cell r="AH100" t="str">
            <v>0</v>
          </cell>
          <cell r="AI100" t="str">
            <v>N</v>
          </cell>
          <cell r="AJ100" t="str">
            <v/>
          </cell>
          <cell r="AK100" t="str">
            <v/>
          </cell>
          <cell r="AL100" t="str">
            <v>0</v>
          </cell>
          <cell r="AM100" t="str">
            <v>0</v>
          </cell>
          <cell r="AN100" t="str">
            <v>1000000</v>
          </cell>
          <cell r="AO100" t="str">
            <v>短期（含一年）.L087001</v>
          </cell>
          <cell r="AP100" t="str">
            <v>Z005001001</v>
          </cell>
          <cell r="AQ100" t="str">
            <v>非绿色融资.G114004</v>
          </cell>
          <cell r="AR100" t="str">
            <v>固定调整方式.0</v>
          </cell>
          <cell r="AS100" t="str">
            <v>议价利率依据.00</v>
          </cell>
          <cell r="AT100" t="str">
            <v>短期贷款6至12月.B2</v>
          </cell>
          <cell r="AU100" t="str">
            <v>+3.95</v>
          </cell>
          <cell r="AV100" t="str">
            <v>否.N</v>
          </cell>
          <cell r="AW100" t="str">
            <v>20240530</v>
          </cell>
          <cell r="AX100" t="str">
            <v>20250513</v>
          </cell>
          <cell r="AY100" t="str">
            <v>1000000</v>
          </cell>
          <cell r="AZ100" t="str">
            <v>1000000</v>
          </cell>
          <cell r="BA100" t="str">
            <v>2344003</v>
          </cell>
          <cell r="BB100" t="str">
            <v>卢海林</v>
          </cell>
          <cell r="BC100" t="str">
            <v>320625017</v>
          </cell>
          <cell r="BD100" t="str">
            <v>江苏海门农村商业银行海洪支行</v>
          </cell>
        </row>
        <row r="101">
          <cell r="D101" t="str">
            <v>南通赛亚金属门窗有限公司</v>
          </cell>
          <cell r="E101" t="str">
            <v>8</v>
          </cell>
          <cell r="F101" t="str">
            <v>BC064202405210002102</v>
          </cell>
          <cell r="G101">
            <v>45434</v>
          </cell>
          <cell r="H101">
            <v>45798</v>
          </cell>
          <cell r="I101">
            <v>1000000</v>
          </cell>
          <cell r="J101" t="str">
            <v>1000000</v>
          </cell>
          <cell r="K101">
            <v>1000000</v>
          </cell>
          <cell r="L101">
            <v>100</v>
          </cell>
          <cell r="M101" t="str">
            <v>5</v>
          </cell>
          <cell r="N101">
            <v>500</v>
          </cell>
          <cell r="O101">
            <v>100</v>
          </cell>
          <cell r="P101" t="str">
            <v>诚信融</v>
          </cell>
          <cell r="Q101" t="str">
            <v>91320684578141176M</v>
          </cell>
          <cell r="R101" t="str">
            <v>57814117-6</v>
          </cell>
          <cell r="S101" t="str">
            <v>微型企业.C049004</v>
          </cell>
          <cell r="T101" t="str">
            <v>购金属材料等用于加工、销售门窗</v>
          </cell>
          <cell r="U101" t="str">
            <v>流动资金贷款.L074002001</v>
          </cell>
          <cell r="V101" t="str">
            <v>正常.L016001</v>
          </cell>
          <cell r="W101" t="str">
            <v>信用/免担保</v>
          </cell>
          <cell r="X101" t="str">
            <v>信用/免担保贷款.L040004</v>
          </cell>
          <cell r="Y101" t="str">
            <v>0</v>
          </cell>
          <cell r="Z101" t="str">
            <v>0</v>
          </cell>
          <cell r="AA101" t="str">
            <v>5</v>
          </cell>
          <cell r="AB101" t="str">
            <v>1000000</v>
          </cell>
          <cell r="AC101" t="str">
            <v>0</v>
          </cell>
          <cell r="AD101" t="str">
            <v>0</v>
          </cell>
          <cell r="AE101" t="str">
            <v>是.Y</v>
          </cell>
          <cell r="AF101" t="str">
            <v>N</v>
          </cell>
          <cell r="AG101" t="str">
            <v>23555.3326</v>
          </cell>
          <cell r="AH101" t="str">
            <v>0</v>
          </cell>
          <cell r="AI101" t="str">
            <v>N</v>
          </cell>
          <cell r="AJ101" t="str">
            <v/>
          </cell>
          <cell r="AK101" t="str">
            <v/>
          </cell>
          <cell r="AL101" t="str">
            <v>0</v>
          </cell>
          <cell r="AM101" t="str">
            <v>0</v>
          </cell>
          <cell r="AN101" t="str">
            <v>1000000</v>
          </cell>
          <cell r="AO101" t="str">
            <v>短期（含一年）.L087001</v>
          </cell>
          <cell r="AP101" t="str">
            <v>Z005001003</v>
          </cell>
          <cell r="AQ101" t="str">
            <v>非绿色融资.G114004</v>
          </cell>
          <cell r="AR101" t="str">
            <v>固定调整方式.0</v>
          </cell>
          <cell r="AS101" t="str">
            <v>议价利率依据.00</v>
          </cell>
          <cell r="AT101" t="str">
            <v>短期贷款6至12月.B2</v>
          </cell>
          <cell r="AU101" t="str">
            <v>+5</v>
          </cell>
          <cell r="AV101" t="str">
            <v>否.N</v>
          </cell>
          <cell r="AW101" t="str">
            <v>20240521</v>
          </cell>
          <cell r="AX101" t="str">
            <v>20250521</v>
          </cell>
          <cell r="AY101" t="str">
            <v>1000000</v>
          </cell>
          <cell r="AZ101" t="str">
            <v>1000000</v>
          </cell>
          <cell r="BA101" t="str">
            <v>F033231</v>
          </cell>
          <cell r="BB101" t="str">
            <v>张达飞</v>
          </cell>
          <cell r="BC101" t="str">
            <v>320625032</v>
          </cell>
          <cell r="BD101" t="str">
            <v>江苏海门农村商业银行城中支行</v>
          </cell>
        </row>
        <row r="102">
          <cell r="D102" t="str">
            <v>南通硬派锂电池有限公司</v>
          </cell>
          <cell r="E102" t="str">
            <v>10</v>
          </cell>
          <cell r="F102" t="str">
            <v>BC064202405220000901</v>
          </cell>
          <cell r="G102">
            <v>45434</v>
          </cell>
          <cell r="H102">
            <v>45797</v>
          </cell>
          <cell r="I102">
            <v>1000000</v>
          </cell>
          <cell r="J102" t="str">
            <v>1000000</v>
          </cell>
          <cell r="K102">
            <v>1000000</v>
          </cell>
          <cell r="L102">
            <v>100</v>
          </cell>
          <cell r="M102" t="str">
            <v>4.5</v>
          </cell>
          <cell r="N102">
            <v>450</v>
          </cell>
          <cell r="O102">
            <v>100</v>
          </cell>
          <cell r="P102" t="str">
            <v>诚信融</v>
          </cell>
          <cell r="Q102" t="str">
            <v>9132068455022210XA</v>
          </cell>
          <cell r="R102" t="str">
            <v>55022210-X</v>
          </cell>
          <cell r="S102" t="str">
            <v>小型企业.C049003</v>
          </cell>
          <cell r="T102" t="str">
            <v>购材料用于生产制造</v>
          </cell>
          <cell r="U102" t="str">
            <v>流动资金贷款.L074002001</v>
          </cell>
          <cell r="V102" t="str">
            <v>正常.L016001</v>
          </cell>
          <cell r="W102" t="str">
            <v>信用/免担保</v>
          </cell>
          <cell r="X102" t="str">
            <v>信用/免担保贷款.L040004</v>
          </cell>
          <cell r="Y102" t="str">
            <v>0</v>
          </cell>
          <cell r="Z102" t="str">
            <v>0</v>
          </cell>
          <cell r="AA102" t="str">
            <v>4.5</v>
          </cell>
          <cell r="AB102" t="str">
            <v>1000000</v>
          </cell>
          <cell r="AC102" t="str">
            <v>0</v>
          </cell>
          <cell r="AD102" t="str">
            <v>0</v>
          </cell>
          <cell r="AE102" t="str">
            <v>是.Y</v>
          </cell>
          <cell r="AF102" t="str">
            <v>N</v>
          </cell>
          <cell r="AG102" t="str">
            <v>23555.3326</v>
          </cell>
          <cell r="AH102" t="str">
            <v>0</v>
          </cell>
          <cell r="AI102" t="str">
            <v>N</v>
          </cell>
          <cell r="AJ102" t="str">
            <v/>
          </cell>
          <cell r="AK102" t="str">
            <v/>
          </cell>
          <cell r="AL102" t="str">
            <v>0</v>
          </cell>
          <cell r="AM102" t="str">
            <v>0</v>
          </cell>
          <cell r="AN102" t="str">
            <v>1000000</v>
          </cell>
          <cell r="AO102" t="str">
            <v>短期（含一年）.L087001</v>
          </cell>
          <cell r="AP102" t="str">
            <v>Z005001002</v>
          </cell>
          <cell r="AQ102" t="str">
            <v>非绿色融资.G114004</v>
          </cell>
          <cell r="AR102" t="str">
            <v>固定调整方式.0</v>
          </cell>
          <cell r="AS102" t="str">
            <v>议价利率依据.00</v>
          </cell>
          <cell r="AT102" t="str">
            <v>短期贷款6至12月.B2</v>
          </cell>
          <cell r="AU102" t="str">
            <v>+4.5</v>
          </cell>
          <cell r="AV102" t="str">
            <v>否.N</v>
          </cell>
          <cell r="AW102" t="str">
            <v>20240522</v>
          </cell>
          <cell r="AX102" t="str">
            <v>20250520</v>
          </cell>
          <cell r="AY102" t="str">
            <v>1000000</v>
          </cell>
          <cell r="AZ102" t="str">
            <v>1000000</v>
          </cell>
          <cell r="BA102" t="str">
            <v>F036007</v>
          </cell>
          <cell r="BB102" t="str">
            <v>范梦莹</v>
          </cell>
          <cell r="BC102" t="str">
            <v>320625060</v>
          </cell>
          <cell r="BD102" t="str">
            <v>江苏海门农村商业银行高新区支行</v>
          </cell>
        </row>
        <row r="103">
          <cell r="D103" t="str">
            <v>海门璎珞贸易有限公司</v>
          </cell>
          <cell r="E103" t="e">
            <v>#N/A</v>
          </cell>
          <cell r="F103" t="str">
            <v>BC064202405200002701</v>
          </cell>
          <cell r="G103">
            <v>45432</v>
          </cell>
          <cell r="H103">
            <v>45796</v>
          </cell>
          <cell r="I103">
            <v>1000000</v>
          </cell>
          <cell r="J103" t="str">
            <v>1000000</v>
          </cell>
          <cell r="K103">
            <v>1000000</v>
          </cell>
          <cell r="L103">
            <v>100</v>
          </cell>
          <cell r="M103" t="str">
            <v>5.6</v>
          </cell>
          <cell r="N103">
            <v>560</v>
          </cell>
          <cell r="O103">
            <v>100</v>
          </cell>
          <cell r="P103" t="str">
            <v>企惠贷_短期</v>
          </cell>
          <cell r="Q103" t="str">
            <v>91320684MA214KTP70</v>
          </cell>
          <cell r="R103" t="str">
            <v>MA214KTP-7</v>
          </cell>
          <cell r="S103" t="str">
            <v>微型企业.C049004</v>
          </cell>
          <cell r="T103" t="str">
            <v>购建材等用于经营</v>
          </cell>
          <cell r="U103" t="str">
            <v>流动资金贷款.L074002001</v>
          </cell>
          <cell r="V103" t="str">
            <v>正常.L016001</v>
          </cell>
          <cell r="W103" t="str">
            <v>抵押-住宅房</v>
          </cell>
          <cell r="X103" t="str">
            <v>房地产抵押贷款.L040002001</v>
          </cell>
          <cell r="Y103" t="str">
            <v>0</v>
          </cell>
          <cell r="Z103" t="str">
            <v>0</v>
          </cell>
          <cell r="AA103" t="str">
            <v>5.6</v>
          </cell>
          <cell r="AB103" t="str">
            <v>1000000</v>
          </cell>
          <cell r="AC103" t="str">
            <v>0</v>
          </cell>
          <cell r="AD103" t="str">
            <v>0</v>
          </cell>
          <cell r="AE103" t="str">
            <v>否.N</v>
          </cell>
          <cell r="AF103" t="str">
            <v>N</v>
          </cell>
          <cell r="AG103" t="str">
            <v>23555.3326</v>
          </cell>
          <cell r="AH103" t="str">
            <v>0</v>
          </cell>
          <cell r="AI103" t="str">
            <v>N</v>
          </cell>
          <cell r="AJ103" t="str">
            <v/>
          </cell>
          <cell r="AK103" t="str">
            <v/>
          </cell>
          <cell r="AL103" t="str">
            <v>0</v>
          </cell>
          <cell r="AM103" t="str">
            <v>0</v>
          </cell>
          <cell r="AN103" t="str">
            <v>1000000</v>
          </cell>
          <cell r="AO103" t="str">
            <v>短期（含一年）.L087001</v>
          </cell>
          <cell r="AP103" t="str">
            <v>Z005001003</v>
          </cell>
          <cell r="AQ103" t="str">
            <v>非绿色融资.G114004</v>
          </cell>
          <cell r="AR103" t="str">
            <v>固定调整方式.0</v>
          </cell>
          <cell r="AS103" t="str">
            <v>议价利率依据.00</v>
          </cell>
          <cell r="AT103" t="str">
            <v>短期贷款6至12月.B2</v>
          </cell>
          <cell r="AU103" t="str">
            <v>+5.6</v>
          </cell>
          <cell r="AV103" t="str">
            <v>房产土地抵押.G117001</v>
          </cell>
          <cell r="AW103" t="str">
            <v>20240520</v>
          </cell>
          <cell r="AX103" t="str">
            <v>20250519</v>
          </cell>
          <cell r="AY103" t="str">
            <v>1000000</v>
          </cell>
          <cell r="AZ103" t="str">
            <v>1000000</v>
          </cell>
          <cell r="BA103" t="str">
            <v>2357001</v>
          </cell>
          <cell r="BB103" t="str">
            <v>许程哲</v>
          </cell>
          <cell r="BC103" t="str">
            <v>320625025</v>
          </cell>
          <cell r="BD103" t="str">
            <v>江苏海门农村商业银行货隆支行</v>
          </cell>
        </row>
        <row r="104">
          <cell r="D104" t="str">
            <v>南通市华德机泵有限公司</v>
          </cell>
          <cell r="E104" t="str">
            <v>3</v>
          </cell>
          <cell r="F104" t="str">
            <v>BC064202405140000603</v>
          </cell>
          <cell r="G104">
            <v>45427</v>
          </cell>
          <cell r="H104">
            <v>45790</v>
          </cell>
          <cell r="I104">
            <v>1000000</v>
          </cell>
          <cell r="J104" t="str">
            <v>1000000</v>
          </cell>
          <cell r="K104">
            <v>1000000</v>
          </cell>
          <cell r="L104">
            <v>100</v>
          </cell>
          <cell r="M104" t="str">
            <v>3.3</v>
          </cell>
          <cell r="N104">
            <v>330</v>
          </cell>
          <cell r="O104">
            <v>100</v>
          </cell>
          <cell r="P104" t="str">
            <v>企惠贷_短期</v>
          </cell>
          <cell r="Q104" t="str">
            <v>913206847919794883</v>
          </cell>
          <cell r="R104" t="str">
            <v>79197948-8</v>
          </cell>
          <cell r="S104" t="str">
            <v>小型企业.C049003</v>
          </cell>
          <cell r="T104" t="str">
            <v>购风机铸件等用于生产加工</v>
          </cell>
          <cell r="U104" t="str">
            <v>流动资金贷款.L074002001</v>
          </cell>
          <cell r="V104" t="str">
            <v>正常.L016001</v>
          </cell>
          <cell r="W104" t="str">
            <v>抵押-住宅房</v>
          </cell>
          <cell r="X104" t="str">
            <v>房地产抵押贷款.L040002001</v>
          </cell>
          <cell r="Y104" t="str">
            <v>0</v>
          </cell>
          <cell r="Z104" t="str">
            <v>0</v>
          </cell>
          <cell r="AA104" t="str">
            <v>3.3</v>
          </cell>
          <cell r="AB104" t="str">
            <v>1000000</v>
          </cell>
          <cell r="AC104" t="str">
            <v>0</v>
          </cell>
          <cell r="AD104" t="str">
            <v>0</v>
          </cell>
          <cell r="AE104" t="str">
            <v>否.N</v>
          </cell>
          <cell r="AF104" t="str">
            <v>N</v>
          </cell>
          <cell r="AG104" t="str">
            <v>23555.3326</v>
          </cell>
          <cell r="AH104" t="str">
            <v>0</v>
          </cell>
          <cell r="AI104" t="str">
            <v>N</v>
          </cell>
          <cell r="AJ104" t="str">
            <v/>
          </cell>
          <cell r="AK104" t="str">
            <v/>
          </cell>
          <cell r="AL104" t="str">
            <v>0</v>
          </cell>
          <cell r="AM104" t="str">
            <v>0</v>
          </cell>
          <cell r="AN104" t="str">
            <v>7700000</v>
          </cell>
          <cell r="AO104" t="str">
            <v>短期（含一年）.L087001</v>
          </cell>
          <cell r="AP104" t="str">
            <v>Z005001001</v>
          </cell>
          <cell r="AQ104" t="str">
            <v>非绿色融资.G114004</v>
          </cell>
          <cell r="AR104" t="str">
            <v>固定调整方式.0</v>
          </cell>
          <cell r="AS104" t="str">
            <v>议价利率依据.00</v>
          </cell>
          <cell r="AT104" t="str">
            <v>短期贷款6至12月.B2</v>
          </cell>
          <cell r="AU104" t="str">
            <v>+3.3</v>
          </cell>
          <cell r="AV104" t="str">
            <v>房产土地抵押.G117001</v>
          </cell>
          <cell r="AW104" t="str">
            <v>20240514</v>
          </cell>
          <cell r="AX104" t="str">
            <v>20250513</v>
          </cell>
          <cell r="AY104" t="str">
            <v>1000000</v>
          </cell>
          <cell r="AZ104" t="str">
            <v>1000000</v>
          </cell>
          <cell r="BA104" t="str">
            <v>F030176</v>
          </cell>
          <cell r="BB104" t="str">
            <v>徐海峰</v>
          </cell>
          <cell r="BC104" t="str">
            <v>320625001</v>
          </cell>
          <cell r="BD104" t="str">
            <v>江苏海门农村商业银行营业部</v>
          </cell>
        </row>
        <row r="105">
          <cell r="D105" t="str">
            <v>南通恰恰珑文化用品有限公司</v>
          </cell>
          <cell r="E105" t="e">
            <v>#N/A</v>
          </cell>
          <cell r="F105" t="str">
            <v>BC064202405060000001</v>
          </cell>
          <cell r="G105">
            <v>45418</v>
          </cell>
          <cell r="H105">
            <v>45770</v>
          </cell>
          <cell r="I105">
            <v>500000</v>
          </cell>
          <cell r="J105" t="str">
            <v>500000</v>
          </cell>
          <cell r="K105">
            <v>500000</v>
          </cell>
          <cell r="L105">
            <v>50</v>
          </cell>
          <cell r="M105" t="str">
            <v>7.05</v>
          </cell>
          <cell r="N105">
            <v>352.5</v>
          </cell>
          <cell r="O105">
            <v>100</v>
          </cell>
          <cell r="P105" t="str">
            <v>短期流动资金贷款</v>
          </cell>
          <cell r="Q105" t="str">
            <v>91320684MA27Q3P498</v>
          </cell>
          <cell r="R105" t="str">
            <v>MA27Q3P4-9</v>
          </cell>
          <cell r="S105" t="str">
            <v>微型企业.C049004</v>
          </cell>
          <cell r="T105" t="str">
            <v>购办公用品、文化用品等用于销售</v>
          </cell>
          <cell r="U105" t="str">
            <v>流动资金贷款.L074002001</v>
          </cell>
          <cell r="V105" t="str">
            <v>正常.L016001</v>
          </cell>
          <cell r="W105" t="str">
            <v>保证-公司保证</v>
          </cell>
          <cell r="X105" t="str">
            <v>其他保证贷款.L040003002</v>
          </cell>
          <cell r="Y105" t="str">
            <v>0</v>
          </cell>
          <cell r="Z105" t="str">
            <v>0</v>
          </cell>
          <cell r="AA105" t="str">
            <v>7.05</v>
          </cell>
          <cell r="AB105" t="str">
            <v>500000</v>
          </cell>
          <cell r="AC105" t="str">
            <v>0</v>
          </cell>
          <cell r="AD105" t="str">
            <v>0</v>
          </cell>
          <cell r="AE105" t="str">
            <v>否.N</v>
          </cell>
          <cell r="AF105" t="str">
            <v>N</v>
          </cell>
          <cell r="AG105" t="str">
            <v>11777.6663</v>
          </cell>
          <cell r="AH105" t="str">
            <v>0</v>
          </cell>
          <cell r="AI105" t="str">
            <v>N</v>
          </cell>
          <cell r="AJ105" t="str">
            <v/>
          </cell>
          <cell r="AK105" t="str">
            <v/>
          </cell>
          <cell r="AL105" t="str">
            <v>0</v>
          </cell>
          <cell r="AM105" t="str">
            <v>0</v>
          </cell>
          <cell r="AN105" t="str">
            <v>1000000</v>
          </cell>
          <cell r="AO105" t="str">
            <v>短期（含一年）.L087001</v>
          </cell>
          <cell r="AP105" t="str">
            <v>Z005001001</v>
          </cell>
          <cell r="AQ105" t="str">
            <v>非绿色融资.G114004</v>
          </cell>
          <cell r="AR105" t="str">
            <v>固定调整方式.0</v>
          </cell>
          <cell r="AS105" t="str">
            <v>议价利率依据.00</v>
          </cell>
          <cell r="AT105" t="str">
            <v>短期贷款6至12月.B2</v>
          </cell>
          <cell r="AU105" t="str">
            <v>+7.05</v>
          </cell>
          <cell r="AV105" t="str">
            <v>否.N</v>
          </cell>
          <cell r="AW105" t="str">
            <v>20240506</v>
          </cell>
          <cell r="AX105" t="str">
            <v>20250423</v>
          </cell>
          <cell r="AY105" t="str">
            <v>1000000</v>
          </cell>
          <cell r="AZ105" t="str">
            <v>1000000</v>
          </cell>
          <cell r="BA105" t="str">
            <v>F033231</v>
          </cell>
          <cell r="BB105" t="str">
            <v>张达飞</v>
          </cell>
          <cell r="BC105" t="str">
            <v>320625032</v>
          </cell>
          <cell r="BD105" t="str">
            <v>江苏海门农村商业银行城中支行</v>
          </cell>
        </row>
        <row r="106">
          <cell r="D106" t="str">
            <v>南通酷的纺织品有限公司</v>
          </cell>
          <cell r="E106" t="str">
            <v>7</v>
          </cell>
          <cell r="F106" t="str">
            <v>BC064202405200000001</v>
          </cell>
          <cell r="G106">
            <v>45432</v>
          </cell>
          <cell r="H106">
            <v>45796</v>
          </cell>
          <cell r="I106">
            <v>500000</v>
          </cell>
          <cell r="J106" t="str">
            <v>500000</v>
          </cell>
          <cell r="K106">
            <v>500000</v>
          </cell>
          <cell r="L106">
            <v>50</v>
          </cell>
          <cell r="M106" t="str">
            <v>4.1</v>
          </cell>
          <cell r="N106">
            <v>204.99999999999997</v>
          </cell>
          <cell r="O106">
            <v>88</v>
          </cell>
          <cell r="P106" t="str">
            <v>企创贷_短期</v>
          </cell>
          <cell r="Q106" t="str">
            <v>91320684MA1N3ND1XH</v>
          </cell>
          <cell r="R106" t="str">
            <v>MA1N3ND1-X</v>
          </cell>
          <cell r="S106" t="str">
            <v>微型企业.C049004</v>
          </cell>
          <cell r="T106" t="str">
            <v>购家纺原料</v>
          </cell>
          <cell r="U106" t="str">
            <v>流动资金贷款.L074002001</v>
          </cell>
          <cell r="V106" t="str">
            <v>正常.L016001</v>
          </cell>
          <cell r="W106" t="str">
            <v>信用/免担保</v>
          </cell>
          <cell r="X106" t="str">
            <v>信用/免担保贷款.L040004</v>
          </cell>
          <cell r="Y106" t="str">
            <v>0</v>
          </cell>
          <cell r="Z106" t="str">
            <v>0</v>
          </cell>
          <cell r="AA106" t="str">
            <v>4.1</v>
          </cell>
          <cell r="AB106" t="str">
            <v>500000</v>
          </cell>
          <cell r="AC106" t="str">
            <v>0</v>
          </cell>
          <cell r="AD106" t="str">
            <v>0</v>
          </cell>
          <cell r="AE106" t="str">
            <v>否.N</v>
          </cell>
          <cell r="AF106" t="str">
            <v>N</v>
          </cell>
          <cell r="AG106" t="str">
            <v>11777.6663</v>
          </cell>
          <cell r="AH106" t="str">
            <v>0</v>
          </cell>
          <cell r="AI106" t="str">
            <v>N</v>
          </cell>
          <cell r="AJ106" t="str">
            <v/>
          </cell>
          <cell r="AK106" t="str">
            <v/>
          </cell>
          <cell r="AL106" t="str">
            <v>0</v>
          </cell>
          <cell r="AM106" t="str">
            <v>0</v>
          </cell>
          <cell r="AN106" t="str">
            <v>900000</v>
          </cell>
          <cell r="AO106" t="str">
            <v>短期（含一年）.L087001</v>
          </cell>
          <cell r="AP106" t="str">
            <v>Z005001001</v>
          </cell>
          <cell r="AQ106" t="str">
            <v>非绿色融资.G114004</v>
          </cell>
          <cell r="AR106" t="str">
            <v>固定调整方式.0</v>
          </cell>
          <cell r="AS106" t="str">
            <v>议价利率依据.00</v>
          </cell>
          <cell r="AT106" t="str">
            <v>短期贷款6至12月.B2</v>
          </cell>
          <cell r="AU106" t="str">
            <v>+4.1</v>
          </cell>
          <cell r="AV106" t="str">
            <v>否.N</v>
          </cell>
          <cell r="AW106" t="str">
            <v>20240520</v>
          </cell>
          <cell r="AX106" t="str">
            <v>20250519</v>
          </cell>
          <cell r="AY106" t="str">
            <v>880000</v>
          </cell>
          <cell r="AZ106" t="str">
            <v>880000</v>
          </cell>
          <cell r="BA106" t="str">
            <v>2393024</v>
          </cell>
          <cell r="BB106" t="str">
            <v>黄剑涛</v>
          </cell>
          <cell r="BC106" t="str">
            <v>320625031</v>
          </cell>
          <cell r="BD106" t="str">
            <v>江苏海门农村商业银行家纺城支行</v>
          </cell>
        </row>
        <row r="107">
          <cell r="D107" t="str">
            <v>南通酷的纺织品有限公司</v>
          </cell>
          <cell r="E107" t="str">
            <v>7</v>
          </cell>
          <cell r="F107" t="str">
            <v>BC064202405290000001</v>
          </cell>
          <cell r="G107">
            <v>45441</v>
          </cell>
          <cell r="H107">
            <v>45804</v>
          </cell>
          <cell r="I107">
            <v>380000</v>
          </cell>
          <cell r="J107" t="str">
            <v>380000</v>
          </cell>
          <cell r="K107">
            <v>380000</v>
          </cell>
          <cell r="L107">
            <v>38</v>
          </cell>
          <cell r="M107" t="str">
            <v>3.88</v>
          </cell>
          <cell r="N107">
            <v>147.44</v>
          </cell>
          <cell r="O107">
            <v>88</v>
          </cell>
          <cell r="P107" t="str">
            <v>家纺尊享贷_短期</v>
          </cell>
          <cell r="Q107" t="str">
            <v>91320684MA1N3ND1XH</v>
          </cell>
          <cell r="R107" t="str">
            <v>MA1N3ND1-X</v>
          </cell>
          <cell r="S107" t="str">
            <v>微型企业.C049004</v>
          </cell>
          <cell r="T107" t="str">
            <v>购面料</v>
          </cell>
          <cell r="U107" t="str">
            <v>流动资金贷款.L074002001</v>
          </cell>
          <cell r="V107" t="str">
            <v>正常.L016001</v>
          </cell>
          <cell r="W107" t="str">
            <v>抵押-其他房地产</v>
          </cell>
          <cell r="X107" t="str">
            <v>房地产抵押贷款.L040002001</v>
          </cell>
          <cell r="Y107" t="str">
            <v>0</v>
          </cell>
          <cell r="Z107" t="str">
            <v>0</v>
          </cell>
          <cell r="AA107" t="str">
            <v>3.88</v>
          </cell>
          <cell r="AB107" t="str">
            <v>380000</v>
          </cell>
          <cell r="AC107" t="str">
            <v>0</v>
          </cell>
          <cell r="AD107" t="str">
            <v>0</v>
          </cell>
          <cell r="AE107" t="str">
            <v>否.N</v>
          </cell>
          <cell r="AF107" t="str">
            <v>N</v>
          </cell>
          <cell r="AG107" t="str">
            <v>8951.0264</v>
          </cell>
          <cell r="AH107" t="str">
            <v>0</v>
          </cell>
          <cell r="AI107" t="str">
            <v>N</v>
          </cell>
          <cell r="AJ107" t="str">
            <v/>
          </cell>
          <cell r="AK107" t="str">
            <v/>
          </cell>
          <cell r="AL107" t="str">
            <v>0</v>
          </cell>
          <cell r="AM107" t="str">
            <v>0</v>
          </cell>
          <cell r="AN107" t="str">
            <v>900000</v>
          </cell>
          <cell r="AO107" t="str">
            <v>短期（含一年）.L087001</v>
          </cell>
          <cell r="AP107" t="str">
            <v>Z005001001</v>
          </cell>
          <cell r="AQ107" t="str">
            <v>非绿色融资.G114004</v>
          </cell>
          <cell r="AR107" t="str">
            <v>固定调整方式.0</v>
          </cell>
          <cell r="AS107" t="str">
            <v>议价利率依据.00</v>
          </cell>
          <cell r="AT107" t="str">
            <v>短期贷款6至12月.B2</v>
          </cell>
          <cell r="AU107" t="str">
            <v>+3.88</v>
          </cell>
          <cell r="AV107" t="str">
            <v>房产土地抵押.G117001</v>
          </cell>
          <cell r="AW107" t="str">
            <v>20240528</v>
          </cell>
          <cell r="AX107" t="str">
            <v>20250527</v>
          </cell>
          <cell r="AY107" t="str">
            <v>880000</v>
          </cell>
          <cell r="AZ107" t="str">
            <v>880000</v>
          </cell>
          <cell r="BA107" t="str">
            <v>2393024</v>
          </cell>
          <cell r="BB107" t="str">
            <v>黄剑涛</v>
          </cell>
          <cell r="BC107" t="str">
            <v>320625031</v>
          </cell>
          <cell r="BD107" t="str">
            <v>江苏海门农村商业银行家纺城支行</v>
          </cell>
        </row>
        <row r="108">
          <cell r="D108" t="str">
            <v>南通惠海门窗有限公司</v>
          </cell>
          <cell r="E108" t="str">
            <v>3</v>
          </cell>
          <cell r="F108" t="str">
            <v>BC064202405230000901</v>
          </cell>
          <cell r="G108">
            <v>45436</v>
          </cell>
          <cell r="H108">
            <v>45797</v>
          </cell>
          <cell r="I108">
            <v>850000</v>
          </cell>
          <cell r="J108" t="str">
            <v>850000</v>
          </cell>
          <cell r="K108">
            <v>850000</v>
          </cell>
          <cell r="L108">
            <v>85</v>
          </cell>
          <cell r="M108" t="str">
            <v>3.6</v>
          </cell>
          <cell r="N108">
            <v>306</v>
          </cell>
          <cell r="O108">
            <v>85</v>
          </cell>
          <cell r="P108" t="str">
            <v>小微贷</v>
          </cell>
          <cell r="Q108" t="str">
            <v>91320684330994976K</v>
          </cell>
          <cell r="R108" t="str">
            <v>33099497-6</v>
          </cell>
          <cell r="S108" t="str">
            <v>微型企业.C049004</v>
          </cell>
          <cell r="T108" t="str">
            <v>无还本续贷</v>
          </cell>
          <cell r="U108" t="str">
            <v>流动资金贷款.L074002001</v>
          </cell>
          <cell r="V108" t="str">
            <v>正常.L016001</v>
          </cell>
          <cell r="W108" t="str">
            <v>保证-担保公司保证</v>
          </cell>
          <cell r="X108" t="str">
            <v>其他保证贷款.L040003002</v>
          </cell>
          <cell r="Y108" t="str">
            <v>0</v>
          </cell>
          <cell r="Z108" t="str">
            <v>0</v>
          </cell>
          <cell r="AA108" t="str">
            <v>3.6</v>
          </cell>
          <cell r="AB108" t="str">
            <v>850000</v>
          </cell>
          <cell r="AC108" t="str">
            <v>0</v>
          </cell>
          <cell r="AD108" t="str">
            <v>0</v>
          </cell>
          <cell r="AE108" t="str">
            <v>否.N</v>
          </cell>
          <cell r="AF108" t="str">
            <v>N</v>
          </cell>
          <cell r="AG108" t="str">
            <v>20022.0327</v>
          </cell>
          <cell r="AH108" t="str">
            <v>0</v>
          </cell>
          <cell r="AI108" t="str">
            <v>N</v>
          </cell>
          <cell r="AJ108" t="str">
            <v/>
          </cell>
          <cell r="AK108" t="str">
            <v/>
          </cell>
          <cell r="AL108" t="str">
            <v>0</v>
          </cell>
          <cell r="AM108" t="str">
            <v>0</v>
          </cell>
          <cell r="AN108" t="str">
            <v>1700000</v>
          </cell>
          <cell r="AO108" t="str">
            <v>短期（含一年）.L087001</v>
          </cell>
          <cell r="AP108" t="str">
            <v>Z005001001</v>
          </cell>
          <cell r="AQ108" t="str">
            <v>非绿色融资.G114004</v>
          </cell>
          <cell r="AR108" t="str">
            <v>机动调整方式.1</v>
          </cell>
          <cell r="AS108" t="str">
            <v>议价利率依据.00</v>
          </cell>
          <cell r="AT108" t="str">
            <v>短期贷款6至12月.B2</v>
          </cell>
          <cell r="AU108" t="str">
            <v>+3.6</v>
          </cell>
          <cell r="AV108" t="str">
            <v>否.N</v>
          </cell>
          <cell r="AW108" t="str">
            <v>20240523</v>
          </cell>
          <cell r="AX108" t="str">
            <v>20250520</v>
          </cell>
          <cell r="AY108" t="str">
            <v>850000</v>
          </cell>
          <cell r="AZ108" t="str">
            <v>850000</v>
          </cell>
          <cell r="BA108" t="str">
            <v>F033231</v>
          </cell>
          <cell r="BB108" t="str">
            <v>张达飞</v>
          </cell>
          <cell r="BC108" t="str">
            <v>320625032</v>
          </cell>
          <cell r="BD108" t="str">
            <v>江苏海门农村商业银行城中支行</v>
          </cell>
        </row>
        <row r="109">
          <cell r="D109" t="str">
            <v>海门市凯越装饰工程有限公司</v>
          </cell>
          <cell r="E109" t="e">
            <v>#N/A</v>
          </cell>
          <cell r="F109" t="str">
            <v>BC064202405060000601</v>
          </cell>
          <cell r="G109">
            <v>45418</v>
          </cell>
          <cell r="H109">
            <v>45782</v>
          </cell>
          <cell r="I109">
            <v>300000</v>
          </cell>
          <cell r="J109" t="str">
            <v>300000</v>
          </cell>
          <cell r="K109">
            <v>300000</v>
          </cell>
          <cell r="L109">
            <v>30</v>
          </cell>
          <cell r="M109" t="str">
            <v>3.85</v>
          </cell>
          <cell r="N109">
            <v>115.5</v>
          </cell>
          <cell r="O109">
            <v>80</v>
          </cell>
          <cell r="P109" t="str">
            <v>企惠贷_短期</v>
          </cell>
          <cell r="Q109" t="str">
            <v>91320684MA1X493Q78</v>
          </cell>
          <cell r="R109" t="str">
            <v>MA1X493Q-7</v>
          </cell>
          <cell r="S109" t="str">
            <v>小型企业.C049003</v>
          </cell>
          <cell r="T109" t="str">
            <v>购混凝土等</v>
          </cell>
          <cell r="U109" t="str">
            <v>流动资金贷款.L074002001</v>
          </cell>
          <cell r="V109" t="str">
            <v>正常.L016001</v>
          </cell>
          <cell r="W109" t="str">
            <v>抵押-住宅房</v>
          </cell>
          <cell r="X109" t="str">
            <v>房地产抵押贷款.L040002001</v>
          </cell>
          <cell r="Y109" t="str">
            <v>0</v>
          </cell>
          <cell r="Z109" t="str">
            <v>0</v>
          </cell>
          <cell r="AA109" t="str">
            <v>3.85</v>
          </cell>
          <cell r="AB109" t="str">
            <v>300000</v>
          </cell>
          <cell r="AC109" t="str">
            <v>0</v>
          </cell>
          <cell r="AD109" t="str">
            <v>0</v>
          </cell>
          <cell r="AE109" t="str">
            <v>否.N</v>
          </cell>
          <cell r="AF109" t="str">
            <v>N</v>
          </cell>
          <cell r="AG109" t="str">
            <v>7066.5998</v>
          </cell>
          <cell r="AH109" t="str">
            <v>0</v>
          </cell>
          <cell r="AI109" t="str">
            <v>N</v>
          </cell>
          <cell r="AJ109" t="str">
            <v/>
          </cell>
          <cell r="AK109" t="str">
            <v/>
          </cell>
          <cell r="AL109" t="str">
            <v>0</v>
          </cell>
          <cell r="AM109" t="str">
            <v>0</v>
          </cell>
          <cell r="AN109" t="str">
            <v>1250000</v>
          </cell>
          <cell r="AO109" t="str">
            <v>短期（含一年）.L087001</v>
          </cell>
          <cell r="AP109" t="str">
            <v>Z005001001</v>
          </cell>
          <cell r="AQ109" t="str">
            <v>非绿色融资.G114004</v>
          </cell>
          <cell r="AR109" t="str">
            <v>固定调整方式.0</v>
          </cell>
          <cell r="AS109" t="str">
            <v>议价利率依据.00</v>
          </cell>
          <cell r="AT109" t="str">
            <v>短期贷款6至12月.B2</v>
          </cell>
          <cell r="AU109" t="str">
            <v>+3.85</v>
          </cell>
          <cell r="AV109" t="str">
            <v>房产土地抵押.G117001</v>
          </cell>
          <cell r="AW109" t="str">
            <v>20240506</v>
          </cell>
          <cell r="AX109" t="str">
            <v>20250505</v>
          </cell>
          <cell r="AY109" t="str">
            <v>800000</v>
          </cell>
          <cell r="AZ109" t="str">
            <v>800000</v>
          </cell>
          <cell r="BA109" t="str">
            <v>F030542</v>
          </cell>
          <cell r="BB109" t="str">
            <v>黄寅武</v>
          </cell>
          <cell r="BC109" t="str">
            <v>320625005</v>
          </cell>
          <cell r="BD109" t="str">
            <v>江苏海门农村商业银行秀山支行</v>
          </cell>
        </row>
        <row r="110">
          <cell r="D110" t="str">
            <v>海门市千圣机械有限公司</v>
          </cell>
          <cell r="E110" t="e">
            <v>#N/A</v>
          </cell>
          <cell r="F110" t="str">
            <v>BC064202402010004513</v>
          </cell>
          <cell r="G110">
            <v>45419</v>
          </cell>
          <cell r="H110">
            <v>45685</v>
          </cell>
          <cell r="I110">
            <v>200000</v>
          </cell>
          <cell r="J110" t="str">
            <v>200000</v>
          </cell>
          <cell r="K110">
            <v>200000</v>
          </cell>
          <cell r="L110">
            <v>20</v>
          </cell>
          <cell r="M110" t="str">
            <v>3.3</v>
          </cell>
          <cell r="N110">
            <v>66</v>
          </cell>
          <cell r="O110">
            <v>70</v>
          </cell>
          <cell r="P110" t="str">
            <v>短期流动资金贷款</v>
          </cell>
          <cell r="Q110" t="str">
            <v>91320684323566877E</v>
          </cell>
          <cell r="R110" t="str">
            <v>32356687-7</v>
          </cell>
          <cell r="S110" t="str">
            <v>微型企业.C049004</v>
          </cell>
          <cell r="T110" t="str">
            <v>购钢材料等用于生产经营</v>
          </cell>
          <cell r="U110" t="str">
            <v>流动资金贷款.L074002001</v>
          </cell>
          <cell r="V110" t="str">
            <v>正常.L016001</v>
          </cell>
          <cell r="W110" t="str">
            <v>抵押-住宅房</v>
          </cell>
          <cell r="X110" t="str">
            <v>房地产抵押贷款.L040002001</v>
          </cell>
          <cell r="Y110" t="str">
            <v>0</v>
          </cell>
          <cell r="Z110" t="str">
            <v>0</v>
          </cell>
          <cell r="AA110" t="str">
            <v>3.3</v>
          </cell>
          <cell r="AB110" t="str">
            <v>200000</v>
          </cell>
          <cell r="AC110" t="str">
            <v>0</v>
          </cell>
          <cell r="AD110" t="str">
            <v>0</v>
          </cell>
          <cell r="AE110" t="str">
            <v>否.N</v>
          </cell>
          <cell r="AF110" t="str">
            <v>N</v>
          </cell>
          <cell r="AG110" t="str">
            <v>4711.0665</v>
          </cell>
          <cell r="AH110" t="str">
            <v>0</v>
          </cell>
          <cell r="AI110" t="str">
            <v>N</v>
          </cell>
          <cell r="AJ110" t="str">
            <v/>
          </cell>
          <cell r="AK110" t="str">
            <v/>
          </cell>
          <cell r="AL110" t="str">
            <v>0</v>
          </cell>
          <cell r="AM110" t="str">
            <v>0</v>
          </cell>
          <cell r="AN110" t="str">
            <v>950000</v>
          </cell>
          <cell r="AO110" t="str">
            <v>短期（含一年）.L087001</v>
          </cell>
          <cell r="AP110" t="str">
            <v>Z005001002</v>
          </cell>
          <cell r="AQ110" t="str">
            <v>非绿色融资.G114004</v>
          </cell>
          <cell r="AR110" t="str">
            <v>固定调整方式.0</v>
          </cell>
          <cell r="AS110" t="str">
            <v>议价利率依据.00</v>
          </cell>
          <cell r="AT110" t="str">
            <v>短期贷款6至12月.B2</v>
          </cell>
          <cell r="AU110" t="str">
            <v>+3.3</v>
          </cell>
          <cell r="AV110" t="str">
            <v>房产土地抵押.G117001</v>
          </cell>
          <cell r="AW110" t="str">
            <v>20240201</v>
          </cell>
          <cell r="AX110" t="str">
            <v>20250128</v>
          </cell>
          <cell r="AY110" t="str">
            <v>700000</v>
          </cell>
          <cell r="AZ110" t="str">
            <v>700000</v>
          </cell>
          <cell r="BA110" t="str">
            <v>2320001</v>
          </cell>
          <cell r="BB110" t="str">
            <v>俞艳峰</v>
          </cell>
          <cell r="BC110" t="str">
            <v>320625019</v>
          </cell>
          <cell r="BD110" t="str">
            <v>江苏海门农村商业银行瑞祥支行</v>
          </cell>
        </row>
        <row r="111">
          <cell r="D111" t="str">
            <v>南通瑞业达市政工程有限公司</v>
          </cell>
          <cell r="E111" t="str">
            <v>1</v>
          </cell>
          <cell r="F111" t="str">
            <v>BC064202405280003001</v>
          </cell>
          <cell r="G111">
            <v>45440</v>
          </cell>
          <cell r="H111">
            <v>46497</v>
          </cell>
          <cell r="I111">
            <v>650000</v>
          </cell>
          <cell r="J111" t="str">
            <v>650000</v>
          </cell>
          <cell r="K111">
            <v>650000</v>
          </cell>
          <cell r="L111">
            <v>65</v>
          </cell>
          <cell r="M111" t="str">
            <v>5.35</v>
          </cell>
          <cell r="N111">
            <v>347.75</v>
          </cell>
          <cell r="O111">
            <v>65</v>
          </cell>
          <cell r="P111" t="str">
            <v>中期流动资金贷款</v>
          </cell>
          <cell r="Q111" t="str">
            <v>91320684MA1P5FTA6W</v>
          </cell>
          <cell r="R111" t="str">
            <v>MA1P5FTA-6</v>
          </cell>
          <cell r="S111" t="str">
            <v>小型企业.C049003</v>
          </cell>
          <cell r="T111" t="str">
            <v>借新还旧</v>
          </cell>
          <cell r="U111" t="str">
            <v>流动资金贷款.L074002001</v>
          </cell>
          <cell r="V111" t="str">
            <v>关注.L016002</v>
          </cell>
          <cell r="W111" t="str">
            <v>抵押-住宅房</v>
          </cell>
          <cell r="X111" t="str">
            <v>房地产抵押贷款.L040002001</v>
          </cell>
          <cell r="Y111" t="str">
            <v>0</v>
          </cell>
          <cell r="Z111" t="str">
            <v>0</v>
          </cell>
          <cell r="AA111" t="str">
            <v>5.35</v>
          </cell>
          <cell r="AB111" t="str">
            <v>650000</v>
          </cell>
          <cell r="AC111" t="str">
            <v>0</v>
          </cell>
          <cell r="AD111" t="str">
            <v>0</v>
          </cell>
          <cell r="AE111" t="str">
            <v>否.N</v>
          </cell>
          <cell r="AF111" t="str">
            <v>N</v>
          </cell>
          <cell r="AG111" t="str">
            <v>30621.9323</v>
          </cell>
          <cell r="AH111" t="str">
            <v>0</v>
          </cell>
          <cell r="AI111" t="str">
            <v>N</v>
          </cell>
          <cell r="AJ111" t="str">
            <v/>
          </cell>
          <cell r="AK111" t="str">
            <v/>
          </cell>
          <cell r="AL111" t="str">
            <v>0</v>
          </cell>
          <cell r="AM111" t="str">
            <v>0</v>
          </cell>
          <cell r="AN111" t="str">
            <v>650000</v>
          </cell>
          <cell r="AO111" t="str">
            <v>中长期.L087002</v>
          </cell>
          <cell r="AP111" t="str">
            <v>Z005002001</v>
          </cell>
          <cell r="AQ111" t="str">
            <v>非绿色融资.G114004</v>
          </cell>
          <cell r="AR111" t="str">
            <v>固定调整方式.0</v>
          </cell>
          <cell r="AS111" t="str">
            <v>议价利率依据.00</v>
          </cell>
          <cell r="AT111" t="str">
            <v>中长期贷款12至36月.B3</v>
          </cell>
          <cell r="AU111" t="str">
            <v>+5.35</v>
          </cell>
          <cell r="AV111" t="str">
            <v>房产土地抵押.G117001</v>
          </cell>
          <cell r="AW111" t="str">
            <v>20240528</v>
          </cell>
          <cell r="AX111" t="str">
            <v>20270420</v>
          </cell>
          <cell r="AY111" t="str">
            <v>650000</v>
          </cell>
          <cell r="AZ111" t="str">
            <v>650000</v>
          </cell>
          <cell r="BA111" t="str">
            <v>F030177</v>
          </cell>
          <cell r="BB111" t="str">
            <v>张天雯</v>
          </cell>
          <cell r="BC111" t="str">
            <v>320625001</v>
          </cell>
          <cell r="BD111" t="str">
            <v>江苏海门农村商业银行营业部</v>
          </cell>
        </row>
        <row r="112">
          <cell r="D112" t="str">
            <v>海门市博恒电子元件有限公司</v>
          </cell>
          <cell r="E112" t="str">
            <v>3</v>
          </cell>
          <cell r="F112" t="str">
            <v>BC064202405100001201</v>
          </cell>
          <cell r="G112">
            <v>45422</v>
          </cell>
          <cell r="H112">
            <v>45786</v>
          </cell>
          <cell r="I112">
            <v>500000</v>
          </cell>
          <cell r="J112" t="str">
            <v>500000</v>
          </cell>
          <cell r="K112">
            <v>500000</v>
          </cell>
          <cell r="L112">
            <v>50</v>
          </cell>
          <cell r="M112" t="str">
            <v>6.8</v>
          </cell>
          <cell r="N112">
            <v>340</v>
          </cell>
          <cell r="O112">
            <v>52.926858999999993</v>
          </cell>
          <cell r="P112" t="str">
            <v>企创贷_短期</v>
          </cell>
          <cell r="Q112" t="str">
            <v>913206845538141009</v>
          </cell>
          <cell r="R112" t="str">
            <v>55381410-0</v>
          </cell>
          <cell r="S112" t="str">
            <v>微型企业.C049004</v>
          </cell>
          <cell r="T112" t="str">
            <v>购显示屏、高压线圈等电子元件用于加工销售</v>
          </cell>
          <cell r="U112" t="str">
            <v>流动资金贷款.L074002001</v>
          </cell>
          <cell r="V112" t="str">
            <v>正常.L016001</v>
          </cell>
          <cell r="W112" t="str">
            <v>信用/免担保</v>
          </cell>
          <cell r="X112" t="str">
            <v>信用/免担保贷款.L040004</v>
          </cell>
          <cell r="Y112" t="str">
            <v>0</v>
          </cell>
          <cell r="Z112" t="str">
            <v>0</v>
          </cell>
          <cell r="AA112" t="str">
            <v>6.8</v>
          </cell>
          <cell r="AB112" t="str">
            <v>500000</v>
          </cell>
          <cell r="AC112" t="str">
            <v>0</v>
          </cell>
          <cell r="AD112" t="str">
            <v>0</v>
          </cell>
          <cell r="AE112" t="str">
            <v>否.N</v>
          </cell>
          <cell r="AF112" t="str">
            <v>N</v>
          </cell>
          <cell r="AG112" t="str">
            <v>11777.6663</v>
          </cell>
          <cell r="AH112" t="str">
            <v>0</v>
          </cell>
          <cell r="AI112" t="str">
            <v>N</v>
          </cell>
          <cell r="AJ112" t="str">
            <v/>
          </cell>
          <cell r="AK112" t="str">
            <v/>
          </cell>
          <cell r="AL112" t="str">
            <v>0</v>
          </cell>
          <cell r="AM112" t="str">
            <v>0</v>
          </cell>
          <cell r="AN112" t="str">
            <v>2500000</v>
          </cell>
          <cell r="AO112" t="str">
            <v>短期（含一年）.L087001</v>
          </cell>
          <cell r="AP112" t="str">
            <v>Z005001001</v>
          </cell>
          <cell r="AQ112" t="str">
            <v>非绿色融资.G114004</v>
          </cell>
          <cell r="AR112" t="str">
            <v>固定调整方式.0</v>
          </cell>
          <cell r="AS112" t="str">
            <v>议价利率依据.00</v>
          </cell>
          <cell r="AT112" t="str">
            <v>短期贷款6至12月.B2</v>
          </cell>
          <cell r="AU112" t="str">
            <v>+6.8</v>
          </cell>
          <cell r="AV112" t="str">
            <v>否.N</v>
          </cell>
          <cell r="AW112" t="str">
            <v>20240510</v>
          </cell>
          <cell r="AX112" t="str">
            <v>20250509</v>
          </cell>
          <cell r="AY112" t="str">
            <v>529268.59</v>
          </cell>
          <cell r="AZ112" t="str">
            <v>500000</v>
          </cell>
          <cell r="BA112" t="str">
            <v>2343003</v>
          </cell>
          <cell r="BB112" t="str">
            <v>张炜</v>
          </cell>
          <cell r="BC112" t="str">
            <v>320625027</v>
          </cell>
          <cell r="BD112" t="str">
            <v>江苏海门农村商业银行正余支行</v>
          </cell>
        </row>
        <row r="113">
          <cell r="D113" t="str">
            <v>南通富蒙国际贸易有限公司</v>
          </cell>
          <cell r="E113" t="str">
            <v>2</v>
          </cell>
          <cell r="F113" t="str">
            <v>BC064202405310003601</v>
          </cell>
          <cell r="G113">
            <v>45443</v>
          </cell>
          <cell r="H113">
            <v>45797</v>
          </cell>
          <cell r="I113">
            <v>500000</v>
          </cell>
          <cell r="J113" t="str">
            <v>500000</v>
          </cell>
          <cell r="K113">
            <v>500000</v>
          </cell>
          <cell r="L113">
            <v>50</v>
          </cell>
          <cell r="M113" t="str">
            <v>6.8</v>
          </cell>
          <cell r="N113">
            <v>340</v>
          </cell>
          <cell r="O113">
            <v>50</v>
          </cell>
          <cell r="P113" t="str">
            <v>企创贷_短期</v>
          </cell>
          <cell r="Q113" t="str">
            <v>9132068457674925XD</v>
          </cell>
          <cell r="R113" t="str">
            <v>57674925-X</v>
          </cell>
          <cell r="S113" t="str">
            <v>微型企业.C049004</v>
          </cell>
          <cell r="T113" t="str">
            <v>购套件用于销售</v>
          </cell>
          <cell r="U113" t="str">
            <v>流动资金贷款.L074002001</v>
          </cell>
          <cell r="V113" t="str">
            <v>正常.L016001</v>
          </cell>
          <cell r="W113" t="str">
            <v>信用/免担保</v>
          </cell>
          <cell r="X113" t="str">
            <v>信用/免担保贷款.L040004</v>
          </cell>
          <cell r="Y113" t="str">
            <v>0</v>
          </cell>
          <cell r="Z113" t="str">
            <v>0</v>
          </cell>
          <cell r="AA113" t="str">
            <v>6.8</v>
          </cell>
          <cell r="AB113" t="str">
            <v>500000</v>
          </cell>
          <cell r="AC113" t="str">
            <v>0</v>
          </cell>
          <cell r="AD113" t="str">
            <v>0</v>
          </cell>
          <cell r="AE113" t="str">
            <v>否.N</v>
          </cell>
          <cell r="AF113" t="str">
            <v>N</v>
          </cell>
          <cell r="AG113" t="str">
            <v>11777.6663</v>
          </cell>
          <cell r="AH113" t="str">
            <v>0</v>
          </cell>
          <cell r="AI113" t="str">
            <v>N</v>
          </cell>
          <cell r="AJ113" t="str">
            <v/>
          </cell>
          <cell r="AK113" t="str">
            <v/>
          </cell>
          <cell r="AL113" t="str">
            <v>0</v>
          </cell>
          <cell r="AM113" t="str">
            <v>0</v>
          </cell>
          <cell r="AN113" t="str">
            <v>500000</v>
          </cell>
          <cell r="AO113" t="str">
            <v>短期（含一年）.L087001</v>
          </cell>
          <cell r="AP113" t="str">
            <v>Z005001003</v>
          </cell>
          <cell r="AQ113" t="str">
            <v>非绿色融资.G114004</v>
          </cell>
          <cell r="AR113" t="str">
            <v>固定调整方式.0</v>
          </cell>
          <cell r="AS113" t="str">
            <v>议价利率依据.00</v>
          </cell>
          <cell r="AT113" t="str">
            <v>短期贷款6至12月.B2</v>
          </cell>
          <cell r="AU113" t="str">
            <v>+6.8</v>
          </cell>
          <cell r="AV113" t="str">
            <v>否.N</v>
          </cell>
          <cell r="AW113" t="str">
            <v>20240531</v>
          </cell>
          <cell r="AX113" t="str">
            <v>20250520</v>
          </cell>
          <cell r="AY113" t="str">
            <v>500000</v>
          </cell>
          <cell r="AZ113" t="str">
            <v>500000</v>
          </cell>
          <cell r="BA113" t="str">
            <v>F030210</v>
          </cell>
          <cell r="BB113" t="str">
            <v>翟吴</v>
          </cell>
          <cell r="BC113" t="str">
            <v>320625002</v>
          </cell>
          <cell r="BD113" t="str">
            <v>江苏海门农村商业银行三星支行</v>
          </cell>
        </row>
        <row r="114">
          <cell r="D114" t="str">
            <v>南通隆城源园艺有限公司</v>
          </cell>
          <cell r="E114" t="str">
            <v>2</v>
          </cell>
          <cell r="F114" t="str">
            <v>BC064202405310002101</v>
          </cell>
          <cell r="G114">
            <v>45443</v>
          </cell>
          <cell r="H114">
            <v>45797</v>
          </cell>
          <cell r="I114">
            <v>500000</v>
          </cell>
          <cell r="J114" t="str">
            <v>500000</v>
          </cell>
          <cell r="K114">
            <v>500000</v>
          </cell>
          <cell r="L114">
            <v>50</v>
          </cell>
          <cell r="M114" t="str">
            <v>5</v>
          </cell>
          <cell r="N114">
            <v>250</v>
          </cell>
          <cell r="O114">
            <v>50</v>
          </cell>
          <cell r="P114" t="str">
            <v>企创贷_短期</v>
          </cell>
          <cell r="Q114" t="str">
            <v>91320684074659385U</v>
          </cell>
          <cell r="R114" t="str">
            <v>07465938-5</v>
          </cell>
          <cell r="S114" t="str">
            <v>中型企业.C049002</v>
          </cell>
          <cell r="T114" t="str">
            <v>购苗木等用于经营</v>
          </cell>
          <cell r="U114" t="str">
            <v>流动资金贷款.L074002001</v>
          </cell>
          <cell r="V114" t="str">
            <v>正常.L016001</v>
          </cell>
          <cell r="W114" t="str">
            <v>信用/免担保</v>
          </cell>
          <cell r="X114" t="str">
            <v>信用/免担保贷款.L040004</v>
          </cell>
          <cell r="Y114" t="str">
            <v>0</v>
          </cell>
          <cell r="Z114" t="str">
            <v>0</v>
          </cell>
          <cell r="AA114" t="str">
            <v>5</v>
          </cell>
          <cell r="AB114" t="str">
            <v>500000</v>
          </cell>
          <cell r="AC114" t="str">
            <v>0</v>
          </cell>
          <cell r="AD114" t="str">
            <v>0</v>
          </cell>
          <cell r="AE114" t="str">
            <v>否.N</v>
          </cell>
          <cell r="AF114" t="str">
            <v>N</v>
          </cell>
          <cell r="AG114" t="str">
            <v>11777.6663</v>
          </cell>
          <cell r="AH114" t="str">
            <v>0</v>
          </cell>
          <cell r="AI114" t="str">
            <v>N</v>
          </cell>
          <cell r="AJ114" t="str">
            <v/>
          </cell>
          <cell r="AK114" t="str">
            <v/>
          </cell>
          <cell r="AL114" t="str">
            <v>0</v>
          </cell>
          <cell r="AM114" t="str">
            <v>0</v>
          </cell>
          <cell r="AN114" t="str">
            <v>500000</v>
          </cell>
          <cell r="AO114" t="str">
            <v>短期（含一年）.L087001</v>
          </cell>
          <cell r="AP114" t="str">
            <v>Z005001002</v>
          </cell>
          <cell r="AQ114" t="str">
            <v>非绿色融资.G114004</v>
          </cell>
          <cell r="AR114" t="str">
            <v>固定调整方式.0</v>
          </cell>
          <cell r="AS114" t="str">
            <v>议价利率依据.00</v>
          </cell>
          <cell r="AT114" t="str">
            <v>短期贷款6至12月.B2</v>
          </cell>
          <cell r="AU114" t="str">
            <v>+5</v>
          </cell>
          <cell r="AV114" t="str">
            <v>否.N</v>
          </cell>
          <cell r="AW114" t="str">
            <v>20240531</v>
          </cell>
          <cell r="AX114" t="str">
            <v>20250520</v>
          </cell>
          <cell r="AY114" t="str">
            <v>500000</v>
          </cell>
          <cell r="AZ114" t="str">
            <v>500000</v>
          </cell>
          <cell r="BA114" t="str">
            <v>F030176</v>
          </cell>
          <cell r="BB114" t="str">
            <v>徐海峰</v>
          </cell>
          <cell r="BC114" t="str">
            <v>320625001</v>
          </cell>
          <cell r="BD114" t="str">
            <v>江苏海门农村商业银行营业部</v>
          </cell>
        </row>
        <row r="115">
          <cell r="D115" t="str">
            <v>南通裕晟丰国际贸易有限公司</v>
          </cell>
          <cell r="E115">
            <v>0</v>
          </cell>
          <cell r="F115" t="str">
            <v>BC064202405310003602</v>
          </cell>
          <cell r="G115">
            <v>45443</v>
          </cell>
          <cell r="H115">
            <v>45797</v>
          </cell>
          <cell r="I115">
            <v>500000</v>
          </cell>
          <cell r="J115" t="str">
            <v>500000</v>
          </cell>
          <cell r="K115">
            <v>500000</v>
          </cell>
          <cell r="L115">
            <v>50</v>
          </cell>
          <cell r="M115" t="str">
            <v>6.8</v>
          </cell>
          <cell r="N115">
            <v>340</v>
          </cell>
          <cell r="O115">
            <v>50</v>
          </cell>
          <cell r="P115" t="str">
            <v>企创贷_短期</v>
          </cell>
          <cell r="Q115" t="str">
            <v>9132068408933644XU</v>
          </cell>
          <cell r="R115" t="str">
            <v>08933644-X</v>
          </cell>
          <cell r="S115" t="str">
            <v>微型企业.C049004</v>
          </cell>
          <cell r="T115" t="str">
            <v>购套件用于销售</v>
          </cell>
          <cell r="U115" t="str">
            <v>流动资金贷款.L074002001</v>
          </cell>
          <cell r="V115" t="str">
            <v>正常.L016001</v>
          </cell>
          <cell r="W115" t="str">
            <v>信用/免担保</v>
          </cell>
          <cell r="X115" t="str">
            <v>信用/免担保贷款.L040004</v>
          </cell>
          <cell r="Y115" t="str">
            <v>0</v>
          </cell>
          <cell r="Z115" t="str">
            <v>0</v>
          </cell>
          <cell r="AA115" t="str">
            <v>6.8</v>
          </cell>
          <cell r="AB115" t="str">
            <v>500000</v>
          </cell>
          <cell r="AC115" t="str">
            <v>0</v>
          </cell>
          <cell r="AD115" t="str">
            <v>0</v>
          </cell>
          <cell r="AE115" t="str">
            <v>否.N</v>
          </cell>
          <cell r="AF115" t="str">
            <v>N</v>
          </cell>
          <cell r="AG115" t="str">
            <v>11777.6663</v>
          </cell>
          <cell r="AH115" t="str">
            <v>0</v>
          </cell>
          <cell r="AI115" t="str">
            <v>N</v>
          </cell>
          <cell r="AJ115" t="str">
            <v/>
          </cell>
          <cell r="AK115" t="str">
            <v/>
          </cell>
          <cell r="AL115" t="str">
            <v>0</v>
          </cell>
          <cell r="AM115" t="str">
            <v>0</v>
          </cell>
          <cell r="AN115" t="str">
            <v>500000</v>
          </cell>
          <cell r="AO115" t="str">
            <v>短期（含一年）.L087001</v>
          </cell>
          <cell r="AP115" t="str">
            <v>Z005001003</v>
          </cell>
          <cell r="AQ115" t="str">
            <v>非绿色融资.G114004</v>
          </cell>
          <cell r="AR115" t="str">
            <v>固定调整方式.0</v>
          </cell>
          <cell r="AS115" t="str">
            <v>议价利率依据.00</v>
          </cell>
          <cell r="AT115" t="str">
            <v>短期贷款6至12月.B2</v>
          </cell>
          <cell r="AU115" t="str">
            <v>+6.8</v>
          </cell>
          <cell r="AV115" t="str">
            <v>否.N</v>
          </cell>
          <cell r="AW115" t="str">
            <v>20240531</v>
          </cell>
          <cell r="AX115" t="str">
            <v>20250520</v>
          </cell>
          <cell r="AY115" t="str">
            <v>500000</v>
          </cell>
          <cell r="AZ115" t="str">
            <v>500000</v>
          </cell>
          <cell r="BA115" t="str">
            <v>F030210</v>
          </cell>
          <cell r="BB115" t="str">
            <v>翟吴</v>
          </cell>
          <cell r="BC115" t="str">
            <v>320625002</v>
          </cell>
          <cell r="BD115" t="str">
            <v>江苏海门农村商业银行三星支行</v>
          </cell>
        </row>
        <row r="116">
          <cell r="D116" t="str">
            <v>南通市海门区蓝青教育培训中心有限公司</v>
          </cell>
          <cell r="E116" t="str">
            <v>0</v>
          </cell>
          <cell r="F116" t="str">
            <v>BC064202405300000001</v>
          </cell>
          <cell r="G116">
            <v>45442</v>
          </cell>
          <cell r="H116">
            <v>45802</v>
          </cell>
          <cell r="I116">
            <v>500000</v>
          </cell>
          <cell r="J116" t="str">
            <v>500000</v>
          </cell>
          <cell r="K116">
            <v>500000</v>
          </cell>
          <cell r="L116">
            <v>50</v>
          </cell>
          <cell r="M116" t="str">
            <v>6.8</v>
          </cell>
          <cell r="N116">
            <v>340</v>
          </cell>
          <cell r="O116">
            <v>50</v>
          </cell>
          <cell r="P116" t="str">
            <v>企创贷_短期</v>
          </cell>
          <cell r="Q116" t="str">
            <v>91320684MA1MF2D177</v>
          </cell>
          <cell r="R116" t="str">
            <v>MA1MF2D1-7</v>
          </cell>
          <cell r="S116" t="str">
            <v>小型企业.C049003</v>
          </cell>
          <cell r="T116" t="str">
            <v>教室装修及购课桌办公用品等</v>
          </cell>
          <cell r="U116" t="str">
            <v>流动资金贷款.L074002001</v>
          </cell>
          <cell r="V116" t="str">
            <v>正常.L016001</v>
          </cell>
          <cell r="W116" t="str">
            <v>信用/免担保</v>
          </cell>
          <cell r="X116" t="str">
            <v>房地产抵押贷款.L040002001</v>
          </cell>
          <cell r="Y116" t="str">
            <v>0</v>
          </cell>
          <cell r="Z116" t="str">
            <v>0</v>
          </cell>
          <cell r="AA116" t="str">
            <v>6.8</v>
          </cell>
          <cell r="AB116" t="str">
            <v>500000</v>
          </cell>
          <cell r="AC116" t="str">
            <v>0</v>
          </cell>
          <cell r="AD116" t="str">
            <v>0</v>
          </cell>
          <cell r="AE116" t="str">
            <v>否.N</v>
          </cell>
          <cell r="AF116" t="str">
            <v>N</v>
          </cell>
          <cell r="AG116" t="str">
            <v>11777.6663</v>
          </cell>
          <cell r="AH116" t="str">
            <v>0</v>
          </cell>
          <cell r="AI116" t="str">
            <v>N</v>
          </cell>
          <cell r="AJ116" t="str">
            <v/>
          </cell>
          <cell r="AK116" t="str">
            <v/>
          </cell>
          <cell r="AL116" t="str">
            <v>0</v>
          </cell>
          <cell r="AM116" t="str">
            <v>0</v>
          </cell>
          <cell r="AN116" t="str">
            <v>500000</v>
          </cell>
          <cell r="AO116" t="str">
            <v>短期（含一年）.L087001</v>
          </cell>
          <cell r="AP116" t="str">
            <v>Z005001002</v>
          </cell>
          <cell r="AQ116" t="str">
            <v>非绿色融资.G114004</v>
          </cell>
          <cell r="AR116" t="str">
            <v>固定调整方式.0</v>
          </cell>
          <cell r="AS116" t="str">
            <v>议价利率依据.00</v>
          </cell>
          <cell r="AT116" t="str">
            <v>短期贷款6至12月.B2</v>
          </cell>
          <cell r="AU116" t="str">
            <v>+6.8</v>
          </cell>
          <cell r="AV116" t="str">
            <v>房产土地抵押.G117001</v>
          </cell>
          <cell r="AW116" t="str">
            <v>20240530</v>
          </cell>
          <cell r="AX116" t="str">
            <v>20250525</v>
          </cell>
          <cell r="AY116" t="str">
            <v>500000</v>
          </cell>
          <cell r="AZ116" t="str">
            <v>500000</v>
          </cell>
          <cell r="BA116" t="str">
            <v>F031103</v>
          </cell>
          <cell r="BB116" t="str">
            <v>吴燕娟</v>
          </cell>
          <cell r="BC116" t="str">
            <v>320625011</v>
          </cell>
          <cell r="BD116" t="str">
            <v>江苏海门农村商业银行麒麟支行</v>
          </cell>
        </row>
        <row r="117">
          <cell r="D117" t="str">
            <v>南通铂高纺织品有限公司</v>
          </cell>
          <cell r="E117" t="str">
            <v>2</v>
          </cell>
          <cell r="F117" t="str">
            <v>BC064202405230001802</v>
          </cell>
          <cell r="G117">
            <v>45435</v>
          </cell>
          <cell r="H117">
            <v>45800</v>
          </cell>
          <cell r="I117">
            <v>500000</v>
          </cell>
          <cell r="J117" t="str">
            <v>500000</v>
          </cell>
          <cell r="K117">
            <v>500000</v>
          </cell>
          <cell r="L117">
            <v>50</v>
          </cell>
          <cell r="M117" t="str">
            <v>7.5</v>
          </cell>
          <cell r="N117">
            <v>375</v>
          </cell>
          <cell r="O117">
            <v>50</v>
          </cell>
          <cell r="P117" t="str">
            <v>企创贷_短期</v>
          </cell>
          <cell r="Q117" t="str">
            <v>91320684067665218K</v>
          </cell>
          <cell r="R117" t="str">
            <v>06766521-8</v>
          </cell>
          <cell r="S117" t="str">
            <v>小型企业.C049003</v>
          </cell>
          <cell r="T117" t="str">
            <v>购羊绒衫</v>
          </cell>
          <cell r="U117" t="str">
            <v>流动资金贷款.L074002001</v>
          </cell>
          <cell r="V117" t="str">
            <v>正常.L016001</v>
          </cell>
          <cell r="W117" t="str">
            <v>信用/免担保</v>
          </cell>
          <cell r="X117" t="str">
            <v>信用/免担保贷款.L040004</v>
          </cell>
          <cell r="Y117" t="str">
            <v>0</v>
          </cell>
          <cell r="Z117" t="str">
            <v>0</v>
          </cell>
          <cell r="AA117" t="str">
            <v>7.5</v>
          </cell>
          <cell r="AB117" t="str">
            <v>500000</v>
          </cell>
          <cell r="AC117" t="str">
            <v>0</v>
          </cell>
          <cell r="AD117" t="str">
            <v>0</v>
          </cell>
          <cell r="AE117" t="str">
            <v>否.N</v>
          </cell>
          <cell r="AF117" t="str">
            <v>N</v>
          </cell>
          <cell r="AG117" t="str">
            <v>11777.6663</v>
          </cell>
          <cell r="AH117" t="str">
            <v>0</v>
          </cell>
          <cell r="AI117" t="str">
            <v>N</v>
          </cell>
          <cell r="AJ117" t="str">
            <v/>
          </cell>
          <cell r="AK117" t="str">
            <v/>
          </cell>
          <cell r="AL117" t="str">
            <v>0</v>
          </cell>
          <cell r="AM117" t="str">
            <v>0</v>
          </cell>
          <cell r="AN117" t="str">
            <v>500000</v>
          </cell>
          <cell r="AO117" t="str">
            <v>短期（含一年）.L087001</v>
          </cell>
          <cell r="AP117" t="str">
            <v>Z005001001</v>
          </cell>
          <cell r="AQ117" t="str">
            <v>非绿色融资.G114004</v>
          </cell>
          <cell r="AR117" t="str">
            <v>固定调整方式.0</v>
          </cell>
          <cell r="AS117" t="str">
            <v>议价利率依据.00</v>
          </cell>
          <cell r="AT117" t="str">
            <v>短期贷款6至12月.B2</v>
          </cell>
          <cell r="AU117" t="str">
            <v>+7.5</v>
          </cell>
          <cell r="AV117" t="str">
            <v>否.N</v>
          </cell>
          <cell r="AW117" t="str">
            <v>20240523</v>
          </cell>
          <cell r="AX117" t="str">
            <v>20250523</v>
          </cell>
          <cell r="AY117" t="str">
            <v>500000</v>
          </cell>
          <cell r="AZ117" t="str">
            <v>500000</v>
          </cell>
          <cell r="BA117" t="str">
            <v>F030632</v>
          </cell>
          <cell r="BB117" t="str">
            <v>吴彦波</v>
          </cell>
          <cell r="BC117" t="str">
            <v>320625006</v>
          </cell>
          <cell r="BD117" t="str">
            <v>江苏海门农村商业银行德胜支行</v>
          </cell>
        </row>
        <row r="118">
          <cell r="D118" t="str">
            <v>南通大胡子山羊专业合作社</v>
          </cell>
          <cell r="E118" t="e">
            <v>#N/A</v>
          </cell>
          <cell r="F118" t="str">
            <v>BC064202405220001501</v>
          </cell>
          <cell r="G118">
            <v>45435</v>
          </cell>
          <cell r="H118">
            <v>45798</v>
          </cell>
          <cell r="I118">
            <v>500000</v>
          </cell>
          <cell r="J118" t="str">
            <v>500000</v>
          </cell>
          <cell r="K118">
            <v>500000</v>
          </cell>
          <cell r="L118">
            <v>50</v>
          </cell>
          <cell r="M118" t="str">
            <v>4.75</v>
          </cell>
          <cell r="N118">
            <v>237.5</v>
          </cell>
          <cell r="O118">
            <v>50</v>
          </cell>
          <cell r="P118" t="str">
            <v>乡村振兴巾帼贷_短期</v>
          </cell>
          <cell r="Q118" t="str">
            <v>933206843022002350</v>
          </cell>
          <cell r="R118" t="str">
            <v>30220023-5</v>
          </cell>
          <cell r="S118" t="str">
            <v>中型企业.C049002</v>
          </cell>
          <cell r="T118" t="str">
            <v>购饲料等用于经营</v>
          </cell>
          <cell r="U118" t="str">
            <v>流动资金贷款.L074002001</v>
          </cell>
          <cell r="V118" t="str">
            <v>正常.L016001</v>
          </cell>
          <cell r="W118" t="str">
            <v>信用/免担保</v>
          </cell>
          <cell r="X118" t="str">
            <v>信用/免担保贷款.L040004</v>
          </cell>
          <cell r="Y118" t="str">
            <v>0</v>
          </cell>
          <cell r="Z118" t="str">
            <v>0</v>
          </cell>
          <cell r="AA118" t="str">
            <v>4.75</v>
          </cell>
          <cell r="AB118" t="str">
            <v>500000</v>
          </cell>
          <cell r="AC118" t="str">
            <v>0</v>
          </cell>
          <cell r="AD118" t="str">
            <v>0</v>
          </cell>
          <cell r="AE118" t="str">
            <v>否.N</v>
          </cell>
          <cell r="AF118" t="str">
            <v>N</v>
          </cell>
          <cell r="AG118" t="str">
            <v>11777.6663</v>
          </cell>
          <cell r="AH118" t="str">
            <v>0</v>
          </cell>
          <cell r="AI118" t="str">
            <v>N</v>
          </cell>
          <cell r="AJ118" t="str">
            <v/>
          </cell>
          <cell r="AK118" t="str">
            <v/>
          </cell>
          <cell r="AL118" t="str">
            <v>0</v>
          </cell>
          <cell r="AM118" t="str">
            <v>0</v>
          </cell>
          <cell r="AN118" t="str">
            <v>500000</v>
          </cell>
          <cell r="AO118" t="str">
            <v>短期（含一年）.L087001</v>
          </cell>
          <cell r="AP118" t="str">
            <v>Z005001001</v>
          </cell>
          <cell r="AQ118" t="str">
            <v>非绿色融资.G114004</v>
          </cell>
          <cell r="AR118" t="str">
            <v>固定调整方式.0</v>
          </cell>
          <cell r="AS118" t="str">
            <v>议价利率依据.00</v>
          </cell>
          <cell r="AT118" t="str">
            <v>短期贷款6至12月.B2</v>
          </cell>
          <cell r="AU118" t="str">
            <v>+4.75</v>
          </cell>
          <cell r="AV118" t="str">
            <v>否.N</v>
          </cell>
          <cell r="AW118" t="str">
            <v>20240522</v>
          </cell>
          <cell r="AX118" t="str">
            <v>20250521</v>
          </cell>
          <cell r="AY118" t="str">
            <v>500000</v>
          </cell>
          <cell r="AZ118" t="str">
            <v>500000</v>
          </cell>
          <cell r="BA118" t="str">
            <v>2357001</v>
          </cell>
          <cell r="BB118" t="str">
            <v>许程哲</v>
          </cell>
          <cell r="BC118" t="str">
            <v>320625025</v>
          </cell>
          <cell r="BD118" t="str">
            <v>江苏海门农村商业银行货隆支行</v>
          </cell>
        </row>
        <row r="119">
          <cell r="D119" t="str">
            <v>南通盛益佳汽车配件有限公司</v>
          </cell>
          <cell r="E119" t="e">
            <v>#N/A</v>
          </cell>
          <cell r="F119" t="str">
            <v>BC064202405200001503</v>
          </cell>
          <cell r="G119">
            <v>45432</v>
          </cell>
          <cell r="H119">
            <v>45796</v>
          </cell>
          <cell r="I119">
            <v>500000</v>
          </cell>
          <cell r="J119" t="str">
            <v>500000</v>
          </cell>
          <cell r="K119">
            <v>500000</v>
          </cell>
          <cell r="L119">
            <v>50</v>
          </cell>
          <cell r="M119" t="str">
            <v>6</v>
          </cell>
          <cell r="N119">
            <v>300</v>
          </cell>
          <cell r="O119">
            <v>50</v>
          </cell>
          <cell r="P119" t="str">
            <v>企创贷_短期</v>
          </cell>
          <cell r="Q119" t="str">
            <v>91320684MA7LA45L8T</v>
          </cell>
          <cell r="R119" t="str">
            <v>MA7LA45L-8</v>
          </cell>
          <cell r="S119" t="str">
            <v>微型企业.C049004</v>
          </cell>
          <cell r="T119" t="str">
            <v>购塑料颗粒等用于生产加工汽车塑膜</v>
          </cell>
          <cell r="U119" t="str">
            <v>流动资金贷款.L074002001</v>
          </cell>
          <cell r="V119" t="str">
            <v>正常.L016001</v>
          </cell>
          <cell r="W119" t="str">
            <v>信用/免担保</v>
          </cell>
          <cell r="X119" t="str">
            <v>信用/免担保贷款.L040004</v>
          </cell>
          <cell r="Y119" t="str">
            <v>0</v>
          </cell>
          <cell r="Z119" t="str">
            <v>0</v>
          </cell>
          <cell r="AA119" t="str">
            <v>6</v>
          </cell>
          <cell r="AB119" t="str">
            <v>500000</v>
          </cell>
          <cell r="AC119" t="str">
            <v>0</v>
          </cell>
          <cell r="AD119" t="str">
            <v>0</v>
          </cell>
          <cell r="AE119" t="str">
            <v>否.N</v>
          </cell>
          <cell r="AF119" t="str">
            <v>N</v>
          </cell>
          <cell r="AG119" t="str">
            <v>11777.6663</v>
          </cell>
          <cell r="AH119" t="str">
            <v>0</v>
          </cell>
          <cell r="AI119" t="str">
            <v>N</v>
          </cell>
          <cell r="AJ119" t="str">
            <v/>
          </cell>
          <cell r="AK119" t="str">
            <v/>
          </cell>
          <cell r="AL119" t="str">
            <v>0</v>
          </cell>
          <cell r="AM119" t="str">
            <v>0</v>
          </cell>
          <cell r="AN119" t="str">
            <v>500000</v>
          </cell>
          <cell r="AO119" t="str">
            <v>短期（含一年）.L087001</v>
          </cell>
          <cell r="AP119" t="str">
            <v>Z005001003</v>
          </cell>
          <cell r="AQ119" t="str">
            <v>非绿色融资.G114004</v>
          </cell>
          <cell r="AR119" t="str">
            <v>固定调整方式.0</v>
          </cell>
          <cell r="AS119" t="str">
            <v>议价利率依据.00</v>
          </cell>
          <cell r="AT119" t="str">
            <v>短期贷款6至12月.B2</v>
          </cell>
          <cell r="AU119" t="str">
            <v>+6</v>
          </cell>
          <cell r="AV119" t="str">
            <v>否.N</v>
          </cell>
          <cell r="AW119" t="str">
            <v>20240520</v>
          </cell>
          <cell r="AX119" t="str">
            <v>20250519</v>
          </cell>
          <cell r="AY119" t="str">
            <v>500000</v>
          </cell>
          <cell r="AZ119" t="str">
            <v>500000</v>
          </cell>
          <cell r="BA119" t="str">
            <v>F030921</v>
          </cell>
          <cell r="BB119" t="str">
            <v>陈海凤</v>
          </cell>
          <cell r="BC119" t="str">
            <v>320625009</v>
          </cell>
          <cell r="BD119" t="str">
            <v>江苏海门农村商业银行三厂支行</v>
          </cell>
        </row>
        <row r="120">
          <cell r="D120" t="str">
            <v>南通纽盈电子有限公司</v>
          </cell>
          <cell r="E120" t="e">
            <v>#N/A</v>
          </cell>
          <cell r="F120" t="str">
            <v>BC064202405090000001</v>
          </cell>
          <cell r="G120">
            <v>45422</v>
          </cell>
          <cell r="H120">
            <v>45785</v>
          </cell>
          <cell r="I120">
            <v>500000</v>
          </cell>
          <cell r="J120" t="str">
            <v>500000</v>
          </cell>
          <cell r="K120">
            <v>500000</v>
          </cell>
          <cell r="L120">
            <v>50</v>
          </cell>
          <cell r="M120" t="str">
            <v>6.8</v>
          </cell>
          <cell r="N120">
            <v>340</v>
          </cell>
          <cell r="O120">
            <v>50</v>
          </cell>
          <cell r="P120" t="str">
            <v>企创贷_短期</v>
          </cell>
          <cell r="Q120" t="str">
            <v>91320684MA21PAAX9K</v>
          </cell>
          <cell r="R120" t="str">
            <v>MA21PAAX-9</v>
          </cell>
          <cell r="S120" t="str">
            <v>小型企业.C049003</v>
          </cell>
          <cell r="T120" t="str">
            <v>购原材料</v>
          </cell>
          <cell r="U120" t="str">
            <v>流动资金贷款.L074002001</v>
          </cell>
          <cell r="V120" t="str">
            <v>正常.L016001</v>
          </cell>
          <cell r="W120" t="str">
            <v>信用/免担保</v>
          </cell>
          <cell r="X120" t="str">
            <v>信用/免担保贷款.L040004</v>
          </cell>
          <cell r="Y120" t="str">
            <v>0</v>
          </cell>
          <cell r="Z120" t="str">
            <v>0</v>
          </cell>
          <cell r="AA120" t="str">
            <v>6.8</v>
          </cell>
          <cell r="AB120" t="str">
            <v>500000</v>
          </cell>
          <cell r="AC120" t="str">
            <v>0</v>
          </cell>
          <cell r="AD120" t="str">
            <v>0</v>
          </cell>
          <cell r="AE120" t="str">
            <v>否.N</v>
          </cell>
          <cell r="AF120" t="str">
            <v>N</v>
          </cell>
          <cell r="AG120" t="str">
            <v>11777.6663</v>
          </cell>
          <cell r="AH120" t="str">
            <v>0</v>
          </cell>
          <cell r="AI120" t="str">
            <v>N</v>
          </cell>
          <cell r="AJ120" t="str">
            <v/>
          </cell>
          <cell r="AK120" t="str">
            <v/>
          </cell>
          <cell r="AL120" t="str">
            <v>0</v>
          </cell>
          <cell r="AM120" t="str">
            <v>0</v>
          </cell>
          <cell r="AN120" t="str">
            <v>500000</v>
          </cell>
          <cell r="AO120" t="str">
            <v>短期（含一年）.L087001</v>
          </cell>
          <cell r="AP120" t="str">
            <v>Z005001002</v>
          </cell>
          <cell r="AQ120" t="str">
            <v>非绿色融资.G114004</v>
          </cell>
          <cell r="AR120" t="str">
            <v>固定调整方式.0</v>
          </cell>
          <cell r="AS120" t="str">
            <v>议价利率依据.00</v>
          </cell>
          <cell r="AT120" t="str">
            <v>短期贷款6至12月.B2</v>
          </cell>
          <cell r="AU120" t="str">
            <v>+6.8</v>
          </cell>
          <cell r="AV120" t="str">
            <v>否.N</v>
          </cell>
          <cell r="AW120" t="str">
            <v>20240508</v>
          </cell>
          <cell r="AX120" t="str">
            <v>20250508</v>
          </cell>
          <cell r="AY120" t="str">
            <v>500000</v>
          </cell>
          <cell r="AZ120" t="str">
            <v>500000</v>
          </cell>
          <cell r="BA120" t="str">
            <v>F030632</v>
          </cell>
          <cell r="BB120" t="str">
            <v>吴彦波</v>
          </cell>
          <cell r="BC120" t="str">
            <v>320625006</v>
          </cell>
          <cell r="BD120" t="str">
            <v>江苏海门农村商业银行德胜支行</v>
          </cell>
        </row>
        <row r="121">
          <cell r="D121" t="str">
            <v>南通大洋电力股份有限公司</v>
          </cell>
          <cell r="E121" t="e">
            <v>#N/A</v>
          </cell>
          <cell r="F121" t="str">
            <v>BC064202311280001501</v>
          </cell>
          <cell r="G121">
            <v>45425</v>
          </cell>
          <cell r="H121">
            <v>45622</v>
          </cell>
          <cell r="I121">
            <v>200000</v>
          </cell>
          <cell r="J121" t="str">
            <v>200000</v>
          </cell>
          <cell r="K121">
            <v>200000</v>
          </cell>
          <cell r="L121">
            <v>20</v>
          </cell>
          <cell r="M121" t="str">
            <v>3.9</v>
          </cell>
          <cell r="N121">
            <v>78</v>
          </cell>
          <cell r="O121">
            <v>42</v>
          </cell>
          <cell r="P121" t="str">
            <v>企创贷_短期</v>
          </cell>
          <cell r="Q121" t="str">
            <v>913206846871853979</v>
          </cell>
          <cell r="R121" t="str">
            <v>68718539-7</v>
          </cell>
          <cell r="S121" t="str">
            <v>小型企业.C049003</v>
          </cell>
          <cell r="T121" t="str">
            <v>购电子元件等用于组装配电箱销售安装等</v>
          </cell>
          <cell r="U121" t="str">
            <v>流动资金贷款.L074002001</v>
          </cell>
          <cell r="V121" t="str">
            <v>正常.L016001</v>
          </cell>
          <cell r="W121" t="str">
            <v>抵押-其他房地产</v>
          </cell>
          <cell r="X121" t="str">
            <v>房地产抵押贷款.L040002001</v>
          </cell>
          <cell r="Y121" t="str">
            <v>0</v>
          </cell>
          <cell r="Z121" t="str">
            <v>0</v>
          </cell>
          <cell r="AA121" t="str">
            <v>3.9</v>
          </cell>
          <cell r="AB121" t="str">
            <v>200000</v>
          </cell>
          <cell r="AC121" t="str">
            <v>0</v>
          </cell>
          <cell r="AD121" t="str">
            <v>0</v>
          </cell>
          <cell r="AE121" t="str">
            <v>否.N</v>
          </cell>
          <cell r="AF121" t="str">
            <v>N</v>
          </cell>
          <cell r="AG121" t="str">
            <v>4711.0665</v>
          </cell>
          <cell r="AH121" t="str">
            <v>0</v>
          </cell>
          <cell r="AI121" t="str">
            <v>N</v>
          </cell>
          <cell r="AJ121" t="str">
            <v/>
          </cell>
          <cell r="AK121" t="str">
            <v/>
          </cell>
          <cell r="AL121" t="str">
            <v>0</v>
          </cell>
          <cell r="AM121" t="str">
            <v>0</v>
          </cell>
          <cell r="AN121" t="str">
            <v>5300000</v>
          </cell>
          <cell r="AO121" t="str">
            <v>短期（含一年）.L087001</v>
          </cell>
          <cell r="AP121" t="str">
            <v>Z005001001</v>
          </cell>
          <cell r="AQ121" t="str">
            <v>非绿色融资.G114004</v>
          </cell>
          <cell r="AR121" t="str">
            <v>固定调整方式.0</v>
          </cell>
          <cell r="AS121" t="str">
            <v>议价利率依据.00</v>
          </cell>
          <cell r="AT121" t="str">
            <v>短期贷款6至12月.B2</v>
          </cell>
          <cell r="AU121" t="str">
            <v>+3.9</v>
          </cell>
          <cell r="AV121" t="str">
            <v>房产土地抵押.G117001</v>
          </cell>
          <cell r="AW121" t="str">
            <v>20231128</v>
          </cell>
          <cell r="AX121" t="str">
            <v>20241126</v>
          </cell>
          <cell r="AY121" t="str">
            <v>420000</v>
          </cell>
          <cell r="AZ121" t="str">
            <v>420000</v>
          </cell>
          <cell r="BA121" t="str">
            <v>F032022</v>
          </cell>
          <cell r="BB121" t="str">
            <v>樊家豪</v>
          </cell>
          <cell r="BC121" t="str">
            <v>320625020</v>
          </cell>
          <cell r="BD121" t="str">
            <v>江苏海门农村商业银行平山支行</v>
          </cell>
        </row>
        <row r="122">
          <cell r="D122" t="str">
            <v>南通大洋电力股份有限公司</v>
          </cell>
          <cell r="E122" t="e">
            <v>#N/A</v>
          </cell>
          <cell r="F122" t="str">
            <v>BC064202311280001501</v>
          </cell>
          <cell r="G122">
            <v>45441</v>
          </cell>
          <cell r="H122">
            <v>45622</v>
          </cell>
          <cell r="I122">
            <v>100000</v>
          </cell>
          <cell r="J122" t="str">
            <v>100000</v>
          </cell>
          <cell r="K122">
            <v>100000</v>
          </cell>
          <cell r="L122">
            <v>10</v>
          </cell>
          <cell r="M122" t="str">
            <v>3.9</v>
          </cell>
          <cell r="N122">
            <v>39</v>
          </cell>
          <cell r="O122">
            <v>42</v>
          </cell>
          <cell r="P122" t="str">
            <v>企创贷_短期</v>
          </cell>
          <cell r="Q122" t="str">
            <v>913206846871853979</v>
          </cell>
          <cell r="R122" t="str">
            <v>68718539-7</v>
          </cell>
          <cell r="S122" t="str">
            <v>小型企业.C049003</v>
          </cell>
          <cell r="T122" t="str">
            <v>购电子元件等用于组装配电箱销售安装等</v>
          </cell>
          <cell r="U122" t="str">
            <v>流动资金贷款.L074002001</v>
          </cell>
          <cell r="V122" t="str">
            <v>正常.L016001</v>
          </cell>
          <cell r="W122" t="str">
            <v>抵押-其他房地产</v>
          </cell>
          <cell r="X122" t="str">
            <v>房地产抵押贷款.L040002001</v>
          </cell>
          <cell r="Y122" t="str">
            <v>0</v>
          </cell>
          <cell r="Z122" t="str">
            <v>0</v>
          </cell>
          <cell r="AA122" t="str">
            <v>3.9</v>
          </cell>
          <cell r="AB122" t="str">
            <v>100000</v>
          </cell>
          <cell r="AC122" t="str">
            <v>0</v>
          </cell>
          <cell r="AD122" t="str">
            <v>0</v>
          </cell>
          <cell r="AE122" t="str">
            <v>否.N</v>
          </cell>
          <cell r="AF122" t="str">
            <v>N</v>
          </cell>
          <cell r="AG122" t="str">
            <v>2355.5333</v>
          </cell>
          <cell r="AH122" t="str">
            <v>0</v>
          </cell>
          <cell r="AI122" t="str">
            <v>N</v>
          </cell>
          <cell r="AJ122" t="str">
            <v/>
          </cell>
          <cell r="AK122" t="str">
            <v/>
          </cell>
          <cell r="AL122" t="str">
            <v>0</v>
          </cell>
          <cell r="AM122" t="str">
            <v>0</v>
          </cell>
          <cell r="AN122" t="str">
            <v>5300000</v>
          </cell>
          <cell r="AO122" t="str">
            <v>短期（含一年）.L087001</v>
          </cell>
          <cell r="AP122" t="str">
            <v>Z005001001</v>
          </cell>
          <cell r="AQ122" t="str">
            <v>非绿色融资.G114004</v>
          </cell>
          <cell r="AR122" t="str">
            <v>固定调整方式.0</v>
          </cell>
          <cell r="AS122" t="str">
            <v>议价利率依据.00</v>
          </cell>
          <cell r="AT122" t="str">
            <v>短期贷款6月.B1</v>
          </cell>
          <cell r="AU122" t="str">
            <v>+3.9</v>
          </cell>
          <cell r="AV122" t="str">
            <v>房产土地抵押.G117001</v>
          </cell>
          <cell r="AW122" t="str">
            <v>20231128</v>
          </cell>
          <cell r="AX122" t="str">
            <v>20241126</v>
          </cell>
          <cell r="AY122" t="str">
            <v>420000</v>
          </cell>
          <cell r="AZ122" t="str">
            <v>420000</v>
          </cell>
          <cell r="BA122" t="str">
            <v>F032022</v>
          </cell>
          <cell r="BB122" t="str">
            <v>樊家豪</v>
          </cell>
          <cell r="BC122" t="str">
            <v>320625020</v>
          </cell>
          <cell r="BD122" t="str">
            <v>江苏海门农村商业银行平山支行</v>
          </cell>
        </row>
        <row r="123">
          <cell r="D123" t="str">
            <v>海门市伟业铸造有限公司</v>
          </cell>
          <cell r="E123" t="e">
            <v>#N/A</v>
          </cell>
          <cell r="F123" t="str">
            <v>BC064202404010002401</v>
          </cell>
          <cell r="G123">
            <v>45439</v>
          </cell>
          <cell r="H123">
            <v>45741</v>
          </cell>
          <cell r="I123">
            <v>300000</v>
          </cell>
          <cell r="J123" t="str">
            <v>300000</v>
          </cell>
          <cell r="K123">
            <v>300000</v>
          </cell>
          <cell r="L123">
            <v>30</v>
          </cell>
          <cell r="M123" t="str">
            <v>3.95</v>
          </cell>
          <cell r="N123">
            <v>118.5</v>
          </cell>
          <cell r="O123">
            <v>30</v>
          </cell>
          <cell r="P123" t="str">
            <v>抗疫惠企贷_短期</v>
          </cell>
          <cell r="Q123" t="str">
            <v>91320684778678154T</v>
          </cell>
          <cell r="R123" t="str">
            <v>77867815-4</v>
          </cell>
          <cell r="S123" t="str">
            <v>小型企业.C049003</v>
          </cell>
          <cell r="T123" t="str">
            <v>购置铸件用于经营</v>
          </cell>
          <cell r="U123" t="str">
            <v>流动资金贷款.L074002001</v>
          </cell>
          <cell r="V123" t="str">
            <v>正常.L016001</v>
          </cell>
          <cell r="W123" t="str">
            <v>抵押-其他房地产</v>
          </cell>
          <cell r="X123" t="str">
            <v>房地产抵押贷款.L040002001</v>
          </cell>
          <cell r="Y123" t="str">
            <v>0</v>
          </cell>
          <cell r="Z123" t="str">
            <v>0</v>
          </cell>
          <cell r="AA123" t="str">
            <v>3.95</v>
          </cell>
          <cell r="AB123" t="str">
            <v>300000</v>
          </cell>
          <cell r="AC123" t="str">
            <v>0</v>
          </cell>
          <cell r="AD123" t="str">
            <v>0</v>
          </cell>
          <cell r="AE123" t="str">
            <v>否.N</v>
          </cell>
          <cell r="AF123" t="str">
            <v>N</v>
          </cell>
          <cell r="AG123" t="str">
            <v>7066.5998</v>
          </cell>
          <cell r="AH123" t="str">
            <v>0</v>
          </cell>
          <cell r="AI123" t="str">
            <v>N</v>
          </cell>
          <cell r="AJ123" t="str">
            <v/>
          </cell>
          <cell r="AK123" t="str">
            <v/>
          </cell>
          <cell r="AL123" t="str">
            <v>0</v>
          </cell>
          <cell r="AM123" t="str">
            <v>0</v>
          </cell>
          <cell r="AN123" t="str">
            <v>4800000</v>
          </cell>
          <cell r="AO123" t="str">
            <v>短期（含一年）.L087001</v>
          </cell>
          <cell r="AP123" t="str">
            <v>Z005001002</v>
          </cell>
          <cell r="AQ123" t="str">
            <v>非绿色融资.G114004</v>
          </cell>
          <cell r="AR123" t="str">
            <v>固定调整方式.0</v>
          </cell>
          <cell r="AS123" t="str">
            <v>议价利率依据.00</v>
          </cell>
          <cell r="AT123" t="str">
            <v>短期贷款6至12月.B2</v>
          </cell>
          <cell r="AU123" t="str">
            <v>+3.95</v>
          </cell>
          <cell r="AV123" t="str">
            <v>房产土地抵押.G117001</v>
          </cell>
          <cell r="AW123" t="str">
            <v>20240401</v>
          </cell>
          <cell r="AX123" t="str">
            <v>20250325</v>
          </cell>
          <cell r="AY123" t="str">
            <v>300000</v>
          </cell>
          <cell r="AZ123" t="str">
            <v>300000</v>
          </cell>
          <cell r="BA123" t="str">
            <v>F030629</v>
          </cell>
          <cell r="BB123" t="str">
            <v>袁卫东</v>
          </cell>
          <cell r="BC123" t="str">
            <v>320625006</v>
          </cell>
          <cell r="BD123" t="str">
            <v>江苏海门农村商业银行德胜支行</v>
          </cell>
        </row>
        <row r="124">
          <cell r="D124" t="str">
            <v>南通市海门明新水产品有限公司</v>
          </cell>
          <cell r="E124" t="e">
            <v>#N/A</v>
          </cell>
          <cell r="F124" t="str">
            <v>BC064202405240000302</v>
          </cell>
          <cell r="G124">
            <v>45436</v>
          </cell>
          <cell r="H124">
            <v>45800</v>
          </cell>
          <cell r="I124">
            <v>300000</v>
          </cell>
          <cell r="J124" t="str">
            <v>300000</v>
          </cell>
          <cell r="K124">
            <v>300000</v>
          </cell>
          <cell r="L124">
            <v>30</v>
          </cell>
          <cell r="M124" t="str">
            <v>7.5</v>
          </cell>
          <cell r="N124">
            <v>225</v>
          </cell>
          <cell r="O124">
            <v>30</v>
          </cell>
          <cell r="P124" t="str">
            <v>企创贷_短期</v>
          </cell>
          <cell r="Q124" t="str">
            <v>91320684MACDCYK65T</v>
          </cell>
          <cell r="R124" t="str">
            <v>MACDCYK6-5</v>
          </cell>
          <cell r="S124" t="str">
            <v>微型企业.C049004</v>
          </cell>
          <cell r="T124" t="str">
            <v>购水产品等用于销售</v>
          </cell>
          <cell r="U124" t="str">
            <v>流动资金贷款.L074002001</v>
          </cell>
          <cell r="V124" t="str">
            <v>正常.L016001</v>
          </cell>
          <cell r="W124" t="str">
            <v>信用/免担保</v>
          </cell>
          <cell r="X124" t="str">
            <v>信用/免担保贷款.L040004</v>
          </cell>
          <cell r="Y124" t="str">
            <v>0</v>
          </cell>
          <cell r="Z124" t="str">
            <v>0</v>
          </cell>
          <cell r="AA124" t="str">
            <v>7.5</v>
          </cell>
          <cell r="AB124" t="str">
            <v>300000</v>
          </cell>
          <cell r="AC124" t="str">
            <v>0</v>
          </cell>
          <cell r="AD124" t="str">
            <v>0</v>
          </cell>
          <cell r="AE124" t="str">
            <v>否.N</v>
          </cell>
          <cell r="AF124" t="str">
            <v>N</v>
          </cell>
          <cell r="AG124" t="str">
            <v>7066.5998</v>
          </cell>
          <cell r="AH124" t="str">
            <v>0</v>
          </cell>
          <cell r="AI124" t="str">
            <v>N</v>
          </cell>
          <cell r="AJ124" t="str">
            <v/>
          </cell>
          <cell r="AK124" t="str">
            <v/>
          </cell>
          <cell r="AL124" t="str">
            <v>0</v>
          </cell>
          <cell r="AM124" t="str">
            <v>0</v>
          </cell>
          <cell r="AN124" t="str">
            <v>300000</v>
          </cell>
          <cell r="AO124" t="str">
            <v>短期（含一年）.L087001</v>
          </cell>
          <cell r="AP124" t="str">
            <v>Z005001001</v>
          </cell>
          <cell r="AQ124" t="str">
            <v>非绿色融资.G114004</v>
          </cell>
          <cell r="AR124" t="str">
            <v>固定调整方式.0</v>
          </cell>
          <cell r="AS124" t="str">
            <v>议价利率依据.00</v>
          </cell>
          <cell r="AT124" t="str">
            <v>短期贷款6至12月.B2</v>
          </cell>
          <cell r="AU124" t="str">
            <v>+7.5</v>
          </cell>
          <cell r="AV124" t="str">
            <v>否.N</v>
          </cell>
          <cell r="AW124" t="str">
            <v>20240524</v>
          </cell>
          <cell r="AX124" t="str">
            <v>20250523</v>
          </cell>
          <cell r="AY124" t="str">
            <v>300000</v>
          </cell>
          <cell r="AZ124" t="str">
            <v>300000</v>
          </cell>
          <cell r="BA124" t="str">
            <v>F032617</v>
          </cell>
          <cell r="BB124" t="str">
            <v>施欢欢</v>
          </cell>
          <cell r="BC124" t="str">
            <v>320625026</v>
          </cell>
          <cell r="BD124" t="str">
            <v>江苏海门农村商业银行余东支行</v>
          </cell>
        </row>
        <row r="125">
          <cell r="D125" t="str">
            <v>南通莱斯格包装材料有限公司</v>
          </cell>
          <cell r="E125" t="e">
            <v>#N/A</v>
          </cell>
          <cell r="F125" t="str">
            <v>BC064202404100001501</v>
          </cell>
          <cell r="G125">
            <v>45440</v>
          </cell>
          <cell r="H125">
            <v>46464</v>
          </cell>
          <cell r="I125">
            <v>150000</v>
          </cell>
          <cell r="J125" t="str">
            <v>150000</v>
          </cell>
          <cell r="K125">
            <v>150000</v>
          </cell>
          <cell r="L125">
            <v>15</v>
          </cell>
          <cell r="M125" t="str">
            <v>3.3</v>
          </cell>
          <cell r="N125">
            <v>49.5</v>
          </cell>
          <cell r="O125">
            <v>30</v>
          </cell>
          <cell r="P125" t="str">
            <v>中期流动资金贷款</v>
          </cell>
          <cell r="Q125" t="str">
            <v>91320684MAD4TFWP12</v>
          </cell>
          <cell r="R125" t="str">
            <v>MAD4TFWP-1</v>
          </cell>
          <cell r="S125" t="str">
            <v>微型企业.C049004</v>
          </cell>
          <cell r="T125" t="str">
            <v>购纸板等用于生产</v>
          </cell>
          <cell r="U125" t="str">
            <v>流动资金贷款.L074002001</v>
          </cell>
          <cell r="V125" t="str">
            <v>正常.L016001</v>
          </cell>
          <cell r="W125" t="str">
            <v>抵押-住宅房</v>
          </cell>
          <cell r="X125" t="str">
            <v>房地产抵押贷款.L040002001</v>
          </cell>
          <cell r="Y125" t="str">
            <v>0</v>
          </cell>
          <cell r="Z125" t="str">
            <v>0</v>
          </cell>
          <cell r="AA125" t="str">
            <v>3.3</v>
          </cell>
          <cell r="AB125" t="str">
            <v>150000</v>
          </cell>
          <cell r="AC125" t="str">
            <v>0</v>
          </cell>
          <cell r="AD125" t="str">
            <v>0</v>
          </cell>
          <cell r="AE125" t="str">
            <v>否.N</v>
          </cell>
          <cell r="AF125" t="str">
            <v>N</v>
          </cell>
          <cell r="AG125" t="str">
            <v>3533.2999</v>
          </cell>
          <cell r="AH125" t="str">
            <v>0</v>
          </cell>
          <cell r="AI125" t="str">
            <v>N</v>
          </cell>
          <cell r="AJ125" t="str">
            <v/>
          </cell>
          <cell r="AK125" t="str">
            <v/>
          </cell>
          <cell r="AL125" t="str">
            <v>0</v>
          </cell>
          <cell r="AM125" t="str">
            <v>0</v>
          </cell>
          <cell r="AN125" t="str">
            <v>1000000</v>
          </cell>
          <cell r="AO125" t="str">
            <v>中长期.L087002</v>
          </cell>
          <cell r="AP125" t="str">
            <v>Z005001001</v>
          </cell>
          <cell r="AQ125" t="str">
            <v>非绿色融资.G114004</v>
          </cell>
          <cell r="AR125" t="str">
            <v>固定调整方式.0</v>
          </cell>
          <cell r="AS125" t="str">
            <v>议价利率依据.00</v>
          </cell>
          <cell r="AT125" t="str">
            <v>中长期贷款12至36月.B3</v>
          </cell>
          <cell r="AU125" t="str">
            <v>+3.3</v>
          </cell>
          <cell r="AV125" t="str">
            <v>房产土地抵押.G117001</v>
          </cell>
          <cell r="AW125" t="str">
            <v>20240410</v>
          </cell>
          <cell r="AX125" t="str">
            <v>20270318</v>
          </cell>
          <cell r="AY125" t="str">
            <v>300000</v>
          </cell>
          <cell r="AZ125" t="str">
            <v>300000</v>
          </cell>
          <cell r="BA125" t="str">
            <v>F034229</v>
          </cell>
          <cell r="BB125" t="str">
            <v>张凯峰</v>
          </cell>
          <cell r="BC125" t="str">
            <v>320625042</v>
          </cell>
          <cell r="BD125" t="str">
            <v>江苏海门农村商业银行通源支行</v>
          </cell>
        </row>
        <row r="126">
          <cell r="D126" t="str">
            <v>南通海门东来碳素制品厂</v>
          </cell>
          <cell r="E126" t="e">
            <v>#N/A</v>
          </cell>
          <cell r="F126" t="str">
            <v>BC064202405130000302</v>
          </cell>
          <cell r="G126">
            <v>45425</v>
          </cell>
          <cell r="H126">
            <v>45708</v>
          </cell>
          <cell r="I126">
            <v>200000</v>
          </cell>
          <cell r="J126" t="str">
            <v>200000</v>
          </cell>
          <cell r="K126">
            <v>200000</v>
          </cell>
          <cell r="L126">
            <v>20</v>
          </cell>
          <cell r="M126" t="str">
            <v>6.8</v>
          </cell>
          <cell r="N126">
            <v>136</v>
          </cell>
          <cell r="O126">
            <v>20</v>
          </cell>
          <cell r="P126" t="str">
            <v>短期流动资金贷款</v>
          </cell>
          <cell r="Q126" t="str">
            <v>91320684MA23QQYF5C</v>
          </cell>
          <cell r="R126" t="str">
            <v>MA23QQYF-5</v>
          </cell>
          <cell r="S126" t="str">
            <v>微型企业.C049004</v>
          </cell>
          <cell r="T126" t="str">
            <v>购石墨等用于生产碳素制品</v>
          </cell>
          <cell r="U126" t="str">
            <v>流动资金贷款.L074002001</v>
          </cell>
          <cell r="V126" t="str">
            <v>正常.L016001</v>
          </cell>
          <cell r="W126" t="str">
            <v>信用/免担保</v>
          </cell>
          <cell r="X126" t="str">
            <v>信用/免担保贷款.L040004</v>
          </cell>
          <cell r="Y126" t="str">
            <v>0</v>
          </cell>
          <cell r="Z126" t="str">
            <v>0</v>
          </cell>
          <cell r="AA126" t="str">
            <v>6.8</v>
          </cell>
          <cell r="AB126" t="str">
            <v>200000</v>
          </cell>
          <cell r="AC126" t="str">
            <v>0</v>
          </cell>
          <cell r="AD126" t="str">
            <v>0</v>
          </cell>
          <cell r="AE126" t="str">
            <v>否.N</v>
          </cell>
          <cell r="AF126" t="str">
            <v>N</v>
          </cell>
          <cell r="AG126" t="str">
            <v>4711.0665</v>
          </cell>
          <cell r="AH126" t="str">
            <v>0</v>
          </cell>
          <cell r="AI126" t="str">
            <v>N</v>
          </cell>
          <cell r="AJ126" t="str">
            <v/>
          </cell>
          <cell r="AK126" t="str">
            <v/>
          </cell>
          <cell r="AL126" t="str">
            <v>0</v>
          </cell>
          <cell r="AM126" t="str">
            <v>0</v>
          </cell>
          <cell r="AN126" t="str">
            <v>200000</v>
          </cell>
          <cell r="AO126" t="str">
            <v>短期（含一年）.L087001</v>
          </cell>
          <cell r="AP126" t="str">
            <v>Z005001001</v>
          </cell>
          <cell r="AQ126" t="str">
            <v>非绿色融资.G114004</v>
          </cell>
          <cell r="AR126" t="str">
            <v>固定调整方式.0</v>
          </cell>
          <cell r="AS126" t="str">
            <v>议价利率依据.00</v>
          </cell>
          <cell r="AT126" t="str">
            <v>短期贷款6至12月.B2</v>
          </cell>
          <cell r="AU126" t="str">
            <v>+6.8</v>
          </cell>
          <cell r="AV126" t="str">
            <v>否.N</v>
          </cell>
          <cell r="AW126" t="str">
            <v>20240513</v>
          </cell>
          <cell r="AX126" t="str">
            <v>20250220</v>
          </cell>
          <cell r="AY126" t="str">
            <v>200000</v>
          </cell>
          <cell r="AZ126" t="str">
            <v>200000</v>
          </cell>
          <cell r="BA126" t="str">
            <v>2492008</v>
          </cell>
          <cell r="BB126" t="str">
            <v>袁畅</v>
          </cell>
          <cell r="BC126" t="str">
            <v>320625005</v>
          </cell>
          <cell r="BD126" t="str">
            <v>江苏海门农村商业银行秀山支行</v>
          </cell>
        </row>
        <row r="127">
          <cell r="D127" t="str">
            <v>海门富百世纺织品有限公司</v>
          </cell>
          <cell r="E127">
            <v>0</v>
          </cell>
          <cell r="F127" t="str">
            <v>BC064202405310003901</v>
          </cell>
          <cell r="G127">
            <v>45443</v>
          </cell>
          <cell r="H127">
            <v>46526</v>
          </cell>
          <cell r="I127">
            <v>150000</v>
          </cell>
          <cell r="J127" t="str">
            <v>150000</v>
          </cell>
          <cell r="K127">
            <v>150000</v>
          </cell>
          <cell r="L127">
            <v>15</v>
          </cell>
          <cell r="M127" t="str">
            <v>3.3</v>
          </cell>
          <cell r="N127">
            <v>49.5</v>
          </cell>
          <cell r="O127">
            <v>15</v>
          </cell>
          <cell r="P127" t="str">
            <v>企惠贷_中长期</v>
          </cell>
          <cell r="Q127" t="str">
            <v>91320684MA1UU3LL3R</v>
          </cell>
          <cell r="R127" t="str">
            <v>MA1UU3LL-3</v>
          </cell>
          <cell r="S127" t="str">
            <v>微型企业.C049004</v>
          </cell>
          <cell r="T127" t="str">
            <v>置换他行</v>
          </cell>
          <cell r="U127" t="str">
            <v>流动资金贷款.L074002001</v>
          </cell>
          <cell r="V127" t="str">
            <v>正常.L016001</v>
          </cell>
          <cell r="W127" t="str">
            <v>抵押-住宅房</v>
          </cell>
          <cell r="X127" t="str">
            <v>房地产抵押贷款.L040002001</v>
          </cell>
          <cell r="Y127" t="str">
            <v>0</v>
          </cell>
          <cell r="Z127" t="str">
            <v>0</v>
          </cell>
          <cell r="AA127" t="str">
            <v>3.3</v>
          </cell>
          <cell r="AB127" t="str">
            <v>150000</v>
          </cell>
          <cell r="AC127" t="str">
            <v>0</v>
          </cell>
          <cell r="AD127" t="str">
            <v>0</v>
          </cell>
          <cell r="AE127" t="str">
            <v>否.N</v>
          </cell>
          <cell r="AF127" t="str">
            <v>N</v>
          </cell>
          <cell r="AG127" t="str">
            <v>3533.2999</v>
          </cell>
          <cell r="AH127" t="str">
            <v>0</v>
          </cell>
          <cell r="AI127" t="str">
            <v>N</v>
          </cell>
          <cell r="AJ127" t="str">
            <v/>
          </cell>
          <cell r="AK127" t="str">
            <v/>
          </cell>
          <cell r="AL127" t="str">
            <v>0</v>
          </cell>
          <cell r="AM127" t="str">
            <v>0</v>
          </cell>
          <cell r="AN127" t="str">
            <v>900000</v>
          </cell>
          <cell r="AO127" t="str">
            <v>中长期.L087002</v>
          </cell>
          <cell r="AP127" t="str">
            <v>Z005001001</v>
          </cell>
          <cell r="AQ127" t="str">
            <v>非绿色融资.G114004</v>
          </cell>
          <cell r="AR127" t="str">
            <v>固定调整方式.0</v>
          </cell>
          <cell r="AS127" t="str">
            <v>议价利率依据.00</v>
          </cell>
          <cell r="AT127" t="str">
            <v>中长期贷款12至36月.B3</v>
          </cell>
          <cell r="AU127" t="str">
            <v>+3.3</v>
          </cell>
          <cell r="AV127" t="str">
            <v>房产土地抵押.G117001</v>
          </cell>
          <cell r="AW127" t="str">
            <v>20240531</v>
          </cell>
          <cell r="AX127" t="str">
            <v>20270519</v>
          </cell>
          <cell r="AY127" t="str">
            <v>150000</v>
          </cell>
          <cell r="AZ127" t="str">
            <v>150000</v>
          </cell>
          <cell r="BA127" t="str">
            <v>F031923</v>
          </cell>
          <cell r="BB127" t="str">
            <v>张亮</v>
          </cell>
          <cell r="BC127" t="str">
            <v>320625019</v>
          </cell>
          <cell r="BD127" t="str">
            <v>江苏海门农村商业银行瑞祥支行</v>
          </cell>
        </row>
        <row r="128">
          <cell r="D128" t="str">
            <v>南通顺亚建设工程有限公司</v>
          </cell>
          <cell r="E128" t="e">
            <v>#N/A</v>
          </cell>
          <cell r="F128" t="str">
            <v>BC064202405080000901</v>
          </cell>
          <cell r="G128">
            <v>45420</v>
          </cell>
          <cell r="H128">
            <v>45772</v>
          </cell>
          <cell r="I128">
            <v>150000</v>
          </cell>
          <cell r="J128" t="str">
            <v>150000</v>
          </cell>
          <cell r="K128">
            <v>150000</v>
          </cell>
          <cell r="L128">
            <v>15</v>
          </cell>
          <cell r="M128" t="str">
            <v>6.8</v>
          </cell>
          <cell r="N128">
            <v>102</v>
          </cell>
          <cell r="O128">
            <v>15</v>
          </cell>
          <cell r="P128" t="str">
            <v>企创贷_短期</v>
          </cell>
          <cell r="Q128" t="str">
            <v>91320602MA26X8MM8T</v>
          </cell>
          <cell r="R128" t="str">
            <v>MA26X8MM-8</v>
          </cell>
          <cell r="S128" t="str">
            <v>微型企业.C049004</v>
          </cell>
          <cell r="T128" t="str">
            <v>购建材等</v>
          </cell>
          <cell r="U128" t="str">
            <v>流动资金贷款.L074002001</v>
          </cell>
          <cell r="V128" t="str">
            <v>正常.L016001</v>
          </cell>
          <cell r="W128" t="str">
            <v>信用/免担保</v>
          </cell>
          <cell r="X128" t="str">
            <v>信用/免担保贷款.L040004</v>
          </cell>
          <cell r="Y128" t="str">
            <v>0</v>
          </cell>
          <cell r="Z128" t="str">
            <v>0</v>
          </cell>
          <cell r="AA128" t="str">
            <v>6.8</v>
          </cell>
          <cell r="AB128" t="str">
            <v>150000</v>
          </cell>
          <cell r="AC128" t="str">
            <v>0</v>
          </cell>
          <cell r="AD128" t="str">
            <v>0</v>
          </cell>
          <cell r="AE128" t="str">
            <v>否.N</v>
          </cell>
          <cell r="AF128" t="str">
            <v>N</v>
          </cell>
          <cell r="AG128" t="str">
            <v>3533.2999</v>
          </cell>
          <cell r="AH128" t="str">
            <v>0</v>
          </cell>
          <cell r="AI128" t="str">
            <v>N</v>
          </cell>
          <cell r="AJ128" t="str">
            <v/>
          </cell>
          <cell r="AK128" t="str">
            <v/>
          </cell>
          <cell r="AL128" t="str">
            <v>0</v>
          </cell>
          <cell r="AM128" t="str">
            <v>0</v>
          </cell>
          <cell r="AN128" t="str">
            <v>150000</v>
          </cell>
          <cell r="AO128" t="str">
            <v>短期（含一年）.L087001</v>
          </cell>
          <cell r="AP128" t="str">
            <v>Z005001001</v>
          </cell>
          <cell r="AQ128" t="str">
            <v>非绿色融资.G114004</v>
          </cell>
          <cell r="AR128" t="str">
            <v>固定调整方式.0</v>
          </cell>
          <cell r="AS128" t="str">
            <v>议价利率依据.00</v>
          </cell>
          <cell r="AT128" t="str">
            <v>短期贷款6至12月.B2</v>
          </cell>
          <cell r="AU128" t="str">
            <v>+6.8</v>
          </cell>
          <cell r="AV128" t="str">
            <v>否.N</v>
          </cell>
          <cell r="AW128" t="str">
            <v>20240508</v>
          </cell>
          <cell r="AX128" t="str">
            <v>20250425</v>
          </cell>
          <cell r="AY128" t="str">
            <v>150000</v>
          </cell>
          <cell r="AZ128" t="str">
            <v>150000</v>
          </cell>
          <cell r="BA128" t="str">
            <v>2394022</v>
          </cell>
          <cell r="BB128" t="str">
            <v>宋溧</v>
          </cell>
          <cell r="BC128" t="str">
            <v>320625030</v>
          </cell>
          <cell r="BD128" t="str">
            <v>江苏海门农村商业银行东兴支行</v>
          </cell>
        </row>
        <row r="129">
          <cell r="D129" t="str">
            <v>海门市佳达塑胶有限公司</v>
          </cell>
          <cell r="E129" t="e">
            <v>#N/A</v>
          </cell>
          <cell r="F129" t="str">
            <v>BC064202405200002102</v>
          </cell>
          <cell r="G129">
            <v>45433</v>
          </cell>
          <cell r="H129">
            <v>45796</v>
          </cell>
          <cell r="I129">
            <v>100000</v>
          </cell>
          <cell r="J129" t="str">
            <v>100000</v>
          </cell>
          <cell r="K129">
            <v>100000</v>
          </cell>
          <cell r="L129">
            <v>10</v>
          </cell>
          <cell r="M129" t="str">
            <v>8</v>
          </cell>
          <cell r="N129">
            <v>80</v>
          </cell>
          <cell r="O129">
            <v>10</v>
          </cell>
          <cell r="P129" t="str">
            <v>企创贷_短期</v>
          </cell>
          <cell r="Q129" t="str">
            <v>91320684736536908T</v>
          </cell>
          <cell r="R129" t="str">
            <v>73653690-8</v>
          </cell>
          <cell r="S129" t="str">
            <v>微型企业.C049004</v>
          </cell>
          <cell r="T129" t="str">
            <v>购橡胶</v>
          </cell>
          <cell r="U129" t="str">
            <v>流动资金贷款.L074002001</v>
          </cell>
          <cell r="V129" t="str">
            <v>正常.L016001</v>
          </cell>
          <cell r="W129" t="str">
            <v>信用/免担保</v>
          </cell>
          <cell r="X129" t="str">
            <v>信用/免担保贷款.L040004</v>
          </cell>
          <cell r="Y129" t="str">
            <v>0</v>
          </cell>
          <cell r="Z129" t="str">
            <v>0</v>
          </cell>
          <cell r="AA129" t="str">
            <v>8</v>
          </cell>
          <cell r="AB129" t="str">
            <v>100000</v>
          </cell>
          <cell r="AC129" t="str">
            <v>0</v>
          </cell>
          <cell r="AD129" t="str">
            <v>0</v>
          </cell>
          <cell r="AE129" t="str">
            <v>否.N</v>
          </cell>
          <cell r="AF129" t="str">
            <v>N</v>
          </cell>
          <cell r="AG129" t="str">
            <v>2355.5333</v>
          </cell>
          <cell r="AH129" t="str">
            <v>0</v>
          </cell>
          <cell r="AI129" t="str">
            <v>N</v>
          </cell>
          <cell r="AJ129" t="str">
            <v/>
          </cell>
          <cell r="AK129" t="str">
            <v/>
          </cell>
          <cell r="AL129" t="str">
            <v>0</v>
          </cell>
          <cell r="AM129" t="str">
            <v>0</v>
          </cell>
          <cell r="AN129" t="str">
            <v>100000</v>
          </cell>
          <cell r="AO129" t="str">
            <v>短期（含一年）.L087001</v>
          </cell>
          <cell r="AP129" t="str">
            <v>Z005001003</v>
          </cell>
          <cell r="AQ129" t="str">
            <v>非绿色融资.G114004</v>
          </cell>
          <cell r="AR129" t="str">
            <v>固定调整方式.0</v>
          </cell>
          <cell r="AS129" t="str">
            <v>议价利率依据.00</v>
          </cell>
          <cell r="AT129" t="str">
            <v>短期贷款6至12月.B2</v>
          </cell>
          <cell r="AU129" t="str">
            <v>+8</v>
          </cell>
          <cell r="AV129" t="str">
            <v>否.N</v>
          </cell>
          <cell r="AW129" t="str">
            <v>20240520</v>
          </cell>
          <cell r="AX129" t="str">
            <v>20250519</v>
          </cell>
          <cell r="AY129" t="str">
            <v>100000</v>
          </cell>
          <cell r="AZ129" t="str">
            <v>100000</v>
          </cell>
          <cell r="BA129" t="str">
            <v>F032918</v>
          </cell>
          <cell r="BB129" t="str">
            <v>赵松</v>
          </cell>
          <cell r="BC129" t="str">
            <v>320625029</v>
          </cell>
          <cell r="BD129" t="str">
            <v>江苏海门农村商业银行刘浩支行</v>
          </cell>
        </row>
        <row r="130">
          <cell r="D130" t="str">
            <v>南通市海复建筑劳务有限公司</v>
          </cell>
          <cell r="E130" t="e">
            <v>#N/A</v>
          </cell>
          <cell r="F130" t="str">
            <v>BC064202405100000601</v>
          </cell>
          <cell r="G130">
            <v>45422</v>
          </cell>
          <cell r="H130">
            <v>46071</v>
          </cell>
          <cell r="I130">
            <v>100000</v>
          </cell>
          <cell r="J130" t="str">
            <v>100000</v>
          </cell>
          <cell r="K130">
            <v>100000</v>
          </cell>
          <cell r="L130">
            <v>10</v>
          </cell>
          <cell r="M130" t="str">
            <v>3.2</v>
          </cell>
          <cell r="N130">
            <v>32</v>
          </cell>
          <cell r="O130">
            <v>10</v>
          </cell>
          <cell r="P130" t="str">
            <v>中期流动资金贷款</v>
          </cell>
          <cell r="Q130" t="str">
            <v>91320684346071922W</v>
          </cell>
          <cell r="R130" t="str">
            <v>34607192-2</v>
          </cell>
          <cell r="S130" t="str">
            <v>小型企业.C049003</v>
          </cell>
          <cell r="T130" t="str">
            <v>购建材等用于工程</v>
          </cell>
          <cell r="U130" t="str">
            <v>流动资金贷款.L074002001</v>
          </cell>
          <cell r="V130" t="str">
            <v>正常.L016001</v>
          </cell>
          <cell r="W130" t="str">
            <v>抵押-住宅房</v>
          </cell>
          <cell r="X130" t="str">
            <v>房地产抵押贷款.L040002001</v>
          </cell>
          <cell r="Y130" t="str">
            <v>0</v>
          </cell>
          <cell r="Z130" t="str">
            <v>0</v>
          </cell>
          <cell r="AA130" t="str">
            <v>3.2</v>
          </cell>
          <cell r="AB130" t="str">
            <v>100000</v>
          </cell>
          <cell r="AC130" t="str">
            <v>0</v>
          </cell>
          <cell r="AD130" t="str">
            <v>0</v>
          </cell>
          <cell r="AE130" t="str">
            <v>否.N</v>
          </cell>
          <cell r="AF130" t="str">
            <v>N</v>
          </cell>
          <cell r="AG130" t="str">
            <v>2355.5333</v>
          </cell>
          <cell r="AH130" t="str">
            <v>0</v>
          </cell>
          <cell r="AI130" t="str">
            <v>N</v>
          </cell>
          <cell r="AJ130" t="str">
            <v/>
          </cell>
          <cell r="AK130" t="str">
            <v/>
          </cell>
          <cell r="AL130" t="str">
            <v>0</v>
          </cell>
          <cell r="AM130" t="str">
            <v>0</v>
          </cell>
          <cell r="AN130" t="str">
            <v>5000000</v>
          </cell>
          <cell r="AO130" t="str">
            <v>中长期.L087002</v>
          </cell>
          <cell r="AP130" t="str">
            <v>Z005001001</v>
          </cell>
          <cell r="AQ130" t="str">
            <v>非绿色融资.G114004</v>
          </cell>
          <cell r="AR130" t="str">
            <v>固定调整方式.0</v>
          </cell>
          <cell r="AS130" t="str">
            <v>议价利率依据.00</v>
          </cell>
          <cell r="AT130" t="str">
            <v>中长期贷款12至36月.B3</v>
          </cell>
          <cell r="AU130" t="str">
            <v>+3.2</v>
          </cell>
          <cell r="AV130" t="str">
            <v>房产土地抵押.G117001</v>
          </cell>
          <cell r="AW130" t="str">
            <v>20240509</v>
          </cell>
          <cell r="AX130" t="str">
            <v>20260218</v>
          </cell>
          <cell r="AY130" t="str">
            <v>100000</v>
          </cell>
          <cell r="AZ130" t="str">
            <v>100000</v>
          </cell>
          <cell r="BA130" t="str">
            <v>F034229</v>
          </cell>
          <cell r="BB130" t="str">
            <v>张凯峰</v>
          </cell>
          <cell r="BC130" t="str">
            <v>320625042</v>
          </cell>
          <cell r="BD130" t="str">
            <v>江苏海门农村商业银行通源支行</v>
          </cell>
        </row>
        <row r="131">
          <cell r="D131" t="str">
            <v>南通纳爱斯环保科技有限公司</v>
          </cell>
          <cell r="E131" t="str">
            <v>5</v>
          </cell>
          <cell r="F131" t="str">
            <v>BC064202405300001801</v>
          </cell>
          <cell r="G131">
            <v>45442</v>
          </cell>
          <cell r="H131">
            <v>45804</v>
          </cell>
          <cell r="I131">
            <v>50000</v>
          </cell>
          <cell r="J131" t="str">
            <v>50000</v>
          </cell>
          <cell r="K131">
            <v>50000</v>
          </cell>
          <cell r="L131">
            <v>5</v>
          </cell>
          <cell r="M131" t="str">
            <v>3.95</v>
          </cell>
          <cell r="N131">
            <v>19.75</v>
          </cell>
          <cell r="O131">
            <v>5</v>
          </cell>
          <cell r="P131" t="str">
            <v>苏岗贷_短期</v>
          </cell>
          <cell r="Q131" t="str">
            <v>913206847174773837</v>
          </cell>
          <cell r="R131" t="str">
            <v>71747738-3</v>
          </cell>
          <cell r="S131" t="str">
            <v>小型企业.C049003</v>
          </cell>
          <cell r="T131" t="str">
            <v>购吸油纸等</v>
          </cell>
          <cell r="U131" t="str">
            <v>流动资金贷款.L074002001</v>
          </cell>
          <cell r="V131" t="str">
            <v>正常.L016001</v>
          </cell>
          <cell r="W131" t="str">
            <v>保证-自然人保证</v>
          </cell>
          <cell r="X131" t="str">
            <v>其他保证贷款.L040003002</v>
          </cell>
          <cell r="Y131" t="str">
            <v>0</v>
          </cell>
          <cell r="Z131" t="str">
            <v>0</v>
          </cell>
          <cell r="AA131" t="str">
            <v>3.95</v>
          </cell>
          <cell r="AB131" t="str">
            <v>50000</v>
          </cell>
          <cell r="AC131" t="str">
            <v>0</v>
          </cell>
          <cell r="AD131" t="str">
            <v>0</v>
          </cell>
          <cell r="AE131" t="str">
            <v>否.N</v>
          </cell>
          <cell r="AF131" t="str">
            <v>N</v>
          </cell>
          <cell r="AG131" t="str">
            <v>1177.7666</v>
          </cell>
          <cell r="AH131" t="str">
            <v>0</v>
          </cell>
          <cell r="AI131" t="str">
            <v>N</v>
          </cell>
          <cell r="AJ131" t="str">
            <v/>
          </cell>
          <cell r="AK131" t="str">
            <v/>
          </cell>
          <cell r="AL131" t="str">
            <v>0</v>
          </cell>
          <cell r="AM131" t="str">
            <v>0</v>
          </cell>
          <cell r="AN131" t="str">
            <v>4000000</v>
          </cell>
          <cell r="AO131" t="str">
            <v>短期（含一年）.L087001</v>
          </cell>
          <cell r="AP131" t="str">
            <v>Z005001001</v>
          </cell>
          <cell r="AQ131" t="str">
            <v>非绿色融资.G114004</v>
          </cell>
          <cell r="AR131" t="str">
            <v>固定调整方式.0</v>
          </cell>
          <cell r="AS131" t="str">
            <v>议价利率依据.00</v>
          </cell>
          <cell r="AT131" t="str">
            <v>短期贷款6至12月.B2</v>
          </cell>
          <cell r="AU131" t="str">
            <v>+3.95</v>
          </cell>
          <cell r="AV131" t="str">
            <v>否.N</v>
          </cell>
          <cell r="AW131" t="str">
            <v>20240530</v>
          </cell>
          <cell r="AX131" t="str">
            <v>20250527</v>
          </cell>
          <cell r="AY131" t="str">
            <v>50000</v>
          </cell>
          <cell r="AZ131" t="str">
            <v>50000</v>
          </cell>
          <cell r="BA131" t="str">
            <v>F031923</v>
          </cell>
          <cell r="BB131" t="str">
            <v>张亮</v>
          </cell>
          <cell r="BC131" t="str">
            <v>320625019</v>
          </cell>
          <cell r="BD131" t="str">
            <v>江苏海门农村商业银行瑞祥支行</v>
          </cell>
        </row>
        <row r="132">
          <cell r="D132" t="str">
            <v>南通优新美家居科技有限公司</v>
          </cell>
          <cell r="E132" t="e">
            <v>#N/A</v>
          </cell>
          <cell r="F132" t="str">
            <v>BC064202403290005701</v>
          </cell>
          <cell r="G132">
            <v>45428</v>
          </cell>
          <cell r="H132">
            <v>45554</v>
          </cell>
          <cell r="I132">
            <v>50000</v>
          </cell>
          <cell r="J132" t="str">
            <v>50000</v>
          </cell>
          <cell r="K132">
            <v>50000</v>
          </cell>
          <cell r="L132">
            <v>5</v>
          </cell>
          <cell r="M132" t="str">
            <v>6.8</v>
          </cell>
          <cell r="N132">
            <v>34</v>
          </cell>
          <cell r="O132">
            <v>5</v>
          </cell>
          <cell r="P132" t="str">
            <v>企创贷_短期</v>
          </cell>
          <cell r="Q132" t="str">
            <v>91320684MA7EG59J6F</v>
          </cell>
          <cell r="R132" t="str">
            <v>MA7EG59J-6</v>
          </cell>
          <cell r="S132" t="str">
            <v>小型企业.C049003</v>
          </cell>
          <cell r="T132" t="str">
            <v>购原料</v>
          </cell>
          <cell r="U132" t="str">
            <v>流动资金贷款.L074002001</v>
          </cell>
          <cell r="V132" t="str">
            <v>正常.L016001</v>
          </cell>
          <cell r="W132" t="str">
            <v>信用/免担保</v>
          </cell>
          <cell r="X132" t="str">
            <v>信用/免担保贷款.L040004</v>
          </cell>
          <cell r="Y132" t="str">
            <v>0</v>
          </cell>
          <cell r="Z132" t="str">
            <v>0</v>
          </cell>
          <cell r="AA132" t="str">
            <v>6.8</v>
          </cell>
          <cell r="AB132" t="str">
            <v>50000</v>
          </cell>
          <cell r="AC132" t="str">
            <v>0</v>
          </cell>
          <cell r="AD132" t="str">
            <v>0</v>
          </cell>
          <cell r="AE132" t="str">
            <v>否.N</v>
          </cell>
          <cell r="AF132" t="str">
            <v>N</v>
          </cell>
          <cell r="AG132" t="str">
            <v>1177.7666</v>
          </cell>
          <cell r="AH132" t="str">
            <v>0</v>
          </cell>
          <cell r="AI132" t="str">
            <v>N</v>
          </cell>
          <cell r="AJ132" t="str">
            <v/>
          </cell>
          <cell r="AK132" t="str">
            <v/>
          </cell>
          <cell r="AL132" t="str">
            <v>0</v>
          </cell>
          <cell r="AM132" t="str">
            <v>0</v>
          </cell>
          <cell r="AN132" t="str">
            <v>100000</v>
          </cell>
          <cell r="AO132" t="str">
            <v>短期（含一年）.L087001</v>
          </cell>
          <cell r="AP132" t="str">
            <v>Z005001001</v>
          </cell>
          <cell r="AQ132" t="str">
            <v>非绿色融资.G114004</v>
          </cell>
          <cell r="AR132" t="str">
            <v>固定调整方式.0</v>
          </cell>
          <cell r="AS132" t="str">
            <v>议价利率依据.00</v>
          </cell>
          <cell r="AT132" t="str">
            <v>短期贷款6月.B1</v>
          </cell>
          <cell r="AU132" t="str">
            <v>+6.8</v>
          </cell>
          <cell r="AV132" t="str">
            <v>否.N</v>
          </cell>
          <cell r="AW132" t="str">
            <v>20240329</v>
          </cell>
          <cell r="AX132" t="str">
            <v>20240919</v>
          </cell>
          <cell r="AY132" t="str">
            <v>50000</v>
          </cell>
          <cell r="AZ132" t="str">
            <v>50000</v>
          </cell>
          <cell r="BA132" t="str">
            <v>F030318</v>
          </cell>
          <cell r="BB132" t="str">
            <v>陈成</v>
          </cell>
          <cell r="BC132" t="str">
            <v>320625003</v>
          </cell>
          <cell r="BD132" t="str">
            <v>江苏海门农村商业银行天补支行</v>
          </cell>
        </row>
        <row r="133">
          <cell r="L133">
            <v>31155.815000000002</v>
          </cell>
          <cell r="M133">
            <v>0</v>
          </cell>
          <cell r="N133">
            <v>125882.8</v>
          </cell>
        </row>
        <row r="134">
          <cell r="N134">
            <v>4.0404271241179215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/>
      <sheetData sheetId="1">
        <row r="1">
          <cell r="C1" t="str">
            <v>客户名称</v>
          </cell>
          <cell r="E1" t="str">
            <v>合同号</v>
          </cell>
          <cell r="F1" t="str">
            <v>放款日期</v>
          </cell>
          <cell r="G1" t="str">
            <v>到期日期</v>
          </cell>
          <cell r="H1" t="str">
            <v>放款金额</v>
          </cell>
          <cell r="I1" t="str">
            <v>贷款余额</v>
          </cell>
          <cell r="K1">
            <v>1</v>
          </cell>
          <cell r="L1" t="str">
            <v>贷款品种</v>
          </cell>
          <cell r="M1" t="str">
            <v>贷款用途</v>
          </cell>
          <cell r="N1" t="str">
            <v>证件号码</v>
          </cell>
          <cell r="O1" t="str">
            <v>代码证</v>
          </cell>
          <cell r="P1" t="str">
            <v>控股类型</v>
          </cell>
          <cell r="Q1" t="str">
            <v>客户所属行业</v>
          </cell>
          <cell r="R1" t="str">
            <v>行业代码</v>
          </cell>
          <cell r="S1" t="str">
            <v>企业类型</v>
          </cell>
          <cell r="T1" t="str">
            <v>贷款类型</v>
          </cell>
          <cell r="U1" t="str">
            <v>贷款投向1</v>
          </cell>
          <cell r="V1" t="str">
            <v>贷款投向2</v>
          </cell>
          <cell r="W1" t="str">
            <v>贷款投向3</v>
          </cell>
          <cell r="X1" t="str">
            <v>贷款投向4</v>
          </cell>
          <cell r="Y1" t="str">
            <v>贷款投向5</v>
          </cell>
          <cell r="Z1" t="str">
            <v>房地产贷款类型</v>
          </cell>
          <cell r="AA1" t="str">
            <v>保障性安居工程贷款类型</v>
          </cell>
          <cell r="AB1" t="str">
            <v>涉农贷款标志</v>
          </cell>
          <cell r="AC1" t="str">
            <v>五级分类</v>
          </cell>
          <cell r="AD1" t="str">
            <v>信贷系统担保方式</v>
          </cell>
          <cell r="AE1" t="str">
            <v>担保方式</v>
          </cell>
          <cell r="AF1" t="str">
            <v>扶贫贴息标识</v>
          </cell>
          <cell r="AG1" t="str">
            <v>农业综合开发贷款标志</v>
          </cell>
          <cell r="AH1" t="str">
            <v>银（社）团贷款标志</v>
          </cell>
          <cell r="AI1" t="str">
            <v>贷款利率</v>
          </cell>
          <cell r="AK1" t="str">
            <v>当月借方</v>
          </cell>
          <cell r="AL1" t="str">
            <v>当月贷方</v>
          </cell>
          <cell r="AM1" t="str">
            <v>减值准备</v>
          </cell>
          <cell r="AN1" t="str">
            <v>借新还旧</v>
          </cell>
          <cell r="AO1" t="str">
            <v>短期中长期标志</v>
          </cell>
          <cell r="AP1" t="str">
            <v>十级分类</v>
          </cell>
          <cell r="AQ1" t="str">
            <v>融资担保公司名称</v>
          </cell>
          <cell r="AR1" t="str">
            <v>原始期限月数（核心）</v>
          </cell>
          <cell r="AS1" t="str">
            <v>是否循环贷</v>
          </cell>
          <cell r="AT1" t="str">
            <v xml:space="preserve">文化产业标志 </v>
          </cell>
          <cell r="AU1" t="str">
            <v>利率种类(核心系统)</v>
          </cell>
          <cell r="AV1" t="str">
            <v>利率加减点(核心系统)</v>
          </cell>
          <cell r="AW1" t="str">
            <v>是否强担保</v>
          </cell>
          <cell r="AX1" t="str">
            <v>授信开始日期</v>
          </cell>
          <cell r="AY1" t="str">
            <v>授信结束日期</v>
          </cell>
          <cell r="AZ1" t="str">
            <v>单户金额汇总（含贴现）</v>
          </cell>
          <cell r="BA1" t="str">
            <v>单户金额汇总(不含贴现）</v>
          </cell>
          <cell r="BB1" t="str">
            <v>风险暴露</v>
          </cell>
          <cell r="BC1" t="str">
            <v>监管零售标识</v>
          </cell>
          <cell r="BD1" t="str">
            <v>借据管户人编号</v>
          </cell>
          <cell r="BE1" t="str">
            <v>借据管户人名称</v>
          </cell>
          <cell r="BF1" t="str">
            <v>借据机构号</v>
          </cell>
          <cell r="BG1" t="str">
            <v>借据机构名</v>
          </cell>
        </row>
        <row r="2">
          <cell r="C2" t="str">
            <v>海门市威迪物流有限公司</v>
          </cell>
          <cell r="D2" t="e">
            <v>#N/A</v>
          </cell>
          <cell r="E2" t="str">
            <v>BC064202405310000301</v>
          </cell>
          <cell r="F2">
            <v>45473</v>
          </cell>
          <cell r="G2">
            <v>45807</v>
          </cell>
          <cell r="H2" t="str">
            <v>10000000</v>
          </cell>
          <cell r="I2" t="str">
            <v>10000000</v>
          </cell>
          <cell r="J2">
            <v>1000</v>
          </cell>
          <cell r="K2">
            <v>1000</v>
          </cell>
          <cell r="L2" t="str">
            <v>短期流动资金贷款</v>
          </cell>
          <cell r="M2" t="str">
            <v>购燃油、支付维修费等。</v>
          </cell>
          <cell r="N2" t="str">
            <v>9132068467548797X5</v>
          </cell>
          <cell r="O2" t="str">
            <v>67548797-X</v>
          </cell>
          <cell r="P2" t="str">
            <v>私人控股</v>
          </cell>
          <cell r="Q2" t="str">
            <v>货物运输代理</v>
          </cell>
          <cell r="R2" t="str">
            <v>G5821</v>
          </cell>
          <cell r="S2" t="str">
            <v>微型企业</v>
          </cell>
          <cell r="T2" t="str">
            <v>流动资金贷款.L074002001</v>
          </cell>
          <cell r="U2" t="str">
            <v>X003.行业类别</v>
          </cell>
          <cell r="V2" t="str">
            <v>G.交通运输、仓储和邮政业</v>
          </cell>
          <cell r="W2" t="str">
            <v>G54.道路运输业</v>
          </cell>
          <cell r="X2" t="str">
            <v>G543.道路货物运输</v>
          </cell>
          <cell r="Y2" t="str">
            <v>G5431.普通货物道路运输</v>
          </cell>
          <cell r="Z2" t="str">
            <v>非房地产贷款.L073004</v>
          </cell>
          <cell r="AA2" t="str">
            <v/>
          </cell>
          <cell r="AB2" t="str">
            <v>否.N</v>
          </cell>
          <cell r="AC2" t="str">
            <v>正常.L016001</v>
          </cell>
          <cell r="AD2" t="str">
            <v>抵押-其他房地产</v>
          </cell>
          <cell r="AE2" t="str">
            <v>房地产抵押贷款.L040002001</v>
          </cell>
          <cell r="AF2" t="str">
            <v>否.N</v>
          </cell>
          <cell r="AG2" t="str">
            <v>否.N</v>
          </cell>
          <cell r="AH2" t="str">
            <v>否.N</v>
          </cell>
          <cell r="AI2" t="str">
            <v>3.25</v>
          </cell>
          <cell r="AJ2">
            <v>3250</v>
          </cell>
          <cell r="AK2" t="str">
            <v>10000000</v>
          </cell>
          <cell r="AL2" t="str">
            <v>0</v>
          </cell>
          <cell r="AM2" t="str">
            <v>225134.493</v>
          </cell>
          <cell r="AN2" t="str">
            <v>否.N</v>
          </cell>
          <cell r="AO2" t="str">
            <v>短期（含一年）.L087001</v>
          </cell>
          <cell r="AP2" t="str">
            <v>正常一级.QL0101</v>
          </cell>
          <cell r="AQ2" t="str">
            <v/>
          </cell>
          <cell r="AR2" t="str">
            <v>11</v>
          </cell>
          <cell r="AS2" t="str">
            <v>Y</v>
          </cell>
          <cell r="AT2" t="str">
            <v>否.N</v>
          </cell>
          <cell r="AU2" t="str">
            <v>短期贷款6至12月.B2</v>
          </cell>
          <cell r="AV2" t="str">
            <v>+3.25</v>
          </cell>
          <cell r="AW2" t="str">
            <v>房产土地抵押.G117001</v>
          </cell>
          <cell r="AX2" t="str">
            <v>20240531</v>
          </cell>
          <cell r="AY2" t="str">
            <v>20250530</v>
          </cell>
          <cell r="AZ2" t="str">
            <v>10000000</v>
          </cell>
          <cell r="BA2" t="str">
            <v>10000000</v>
          </cell>
          <cell r="BB2" t="str">
            <v>0</v>
          </cell>
          <cell r="BC2" t="str">
            <v>0</v>
          </cell>
          <cell r="BD2" t="str">
            <v>F030820</v>
          </cell>
          <cell r="BE2" t="str">
            <v>黄冬沐</v>
          </cell>
          <cell r="BF2" t="str">
            <v>320625008</v>
          </cell>
          <cell r="BG2" t="str">
            <v>江苏海门农村商业银行开发区支行</v>
          </cell>
        </row>
        <row r="3">
          <cell r="C3" t="str">
            <v>南通宝勤商务酒店有限公司</v>
          </cell>
          <cell r="D3" t="e">
            <v>#N/A</v>
          </cell>
          <cell r="E3" t="str">
            <v>BC064202406060002102</v>
          </cell>
          <cell r="F3">
            <v>45472</v>
          </cell>
          <cell r="G3">
            <v>45814</v>
          </cell>
          <cell r="H3" t="str">
            <v>3000000</v>
          </cell>
          <cell r="I3" t="str">
            <v>3000000</v>
          </cell>
          <cell r="J3">
            <v>300</v>
          </cell>
          <cell r="K3">
            <v>1000</v>
          </cell>
          <cell r="L3" t="str">
            <v>短期流动资金贷款</v>
          </cell>
          <cell r="M3" t="str">
            <v>购酒店用品等</v>
          </cell>
          <cell r="N3" t="str">
            <v>91320684MA1NQ7WN2Y</v>
          </cell>
          <cell r="O3" t="str">
            <v>MA1NQ7WN-2</v>
          </cell>
          <cell r="P3" t="str">
            <v>私人控股</v>
          </cell>
          <cell r="Q3" t="str">
            <v>旅游饭店</v>
          </cell>
          <cell r="R3" t="str">
            <v>H6110</v>
          </cell>
          <cell r="S3" t="str">
            <v>微型企业</v>
          </cell>
          <cell r="T3" t="str">
            <v>流动资金贷款.L074002001</v>
          </cell>
          <cell r="U3" t="str">
            <v>X003.行业类别</v>
          </cell>
          <cell r="V3" t="str">
            <v>H.住宿和餐饮业</v>
          </cell>
          <cell r="W3" t="str">
            <v>H61.住宿业</v>
          </cell>
          <cell r="X3" t="str">
            <v>H611.旅游饭店</v>
          </cell>
          <cell r="Y3" t="str">
            <v>H6110.旅游饭店</v>
          </cell>
          <cell r="Z3" t="str">
            <v>非房地产贷款.L073004</v>
          </cell>
          <cell r="AA3" t="str">
            <v/>
          </cell>
          <cell r="AB3" t="str">
            <v>否.N</v>
          </cell>
          <cell r="AC3" t="str">
            <v>正常.L016001</v>
          </cell>
          <cell r="AD3" t="str">
            <v>抵押-其他房地产</v>
          </cell>
          <cell r="AE3" t="str">
            <v>房地产抵押贷款.L040002001</v>
          </cell>
          <cell r="AF3" t="str">
            <v>否.N</v>
          </cell>
          <cell r="AG3" t="str">
            <v>否.N</v>
          </cell>
          <cell r="AH3" t="str">
            <v>否.N</v>
          </cell>
          <cell r="AI3" t="str">
            <v>3.05</v>
          </cell>
          <cell r="AJ3">
            <v>915</v>
          </cell>
          <cell r="AK3" t="str">
            <v>3000000</v>
          </cell>
          <cell r="AL3" t="str">
            <v>0</v>
          </cell>
          <cell r="AM3" t="str">
            <v>67540.3479</v>
          </cell>
          <cell r="AN3" t="str">
            <v>否.N</v>
          </cell>
          <cell r="AO3" t="str">
            <v>短期（含一年）.L087001</v>
          </cell>
          <cell r="AP3" t="str">
            <v>正常一级.QL0101</v>
          </cell>
          <cell r="AQ3" t="str">
            <v/>
          </cell>
          <cell r="AR3" t="str">
            <v>12</v>
          </cell>
          <cell r="AS3" t="str">
            <v>Y</v>
          </cell>
          <cell r="AT3" t="str">
            <v>否.N</v>
          </cell>
          <cell r="AU3" t="str">
            <v>短期贷款6至12月.B2</v>
          </cell>
          <cell r="AV3" t="str">
            <v>+3.05</v>
          </cell>
          <cell r="AW3" t="str">
            <v>房产土地抵押.G117001</v>
          </cell>
          <cell r="AX3" t="str">
            <v>20240606</v>
          </cell>
          <cell r="AY3" t="str">
            <v>20250606</v>
          </cell>
          <cell r="AZ3" t="str">
            <v>10000000</v>
          </cell>
          <cell r="BA3" t="str">
            <v>10000000</v>
          </cell>
          <cell r="BB3" t="str">
            <v>34000000</v>
          </cell>
          <cell r="BC3" t="str">
            <v>0</v>
          </cell>
          <cell r="BD3" t="str">
            <v>F030176</v>
          </cell>
          <cell r="BE3" t="str">
            <v>徐海峰</v>
          </cell>
          <cell r="BF3" t="str">
            <v>320625001</v>
          </cell>
          <cell r="BG3" t="str">
            <v>江苏海门农村商业银行营业部</v>
          </cell>
        </row>
        <row r="4">
          <cell r="C4" t="str">
            <v>南通宝勤商务酒店有限公司</v>
          </cell>
          <cell r="D4" t="e">
            <v>#N/A</v>
          </cell>
          <cell r="E4" t="str">
            <v>BC064202406280002403</v>
          </cell>
          <cell r="F4">
            <v>45472</v>
          </cell>
          <cell r="G4">
            <v>45835</v>
          </cell>
          <cell r="H4" t="str">
            <v>4000000</v>
          </cell>
          <cell r="I4" t="str">
            <v>4000000</v>
          </cell>
          <cell r="J4">
            <v>400</v>
          </cell>
          <cell r="K4">
            <v>1000</v>
          </cell>
          <cell r="L4" t="str">
            <v>短期流动资金贷款</v>
          </cell>
          <cell r="M4" t="str">
            <v>购酒店用品等</v>
          </cell>
          <cell r="N4" t="str">
            <v>91320684MA1NQ7WN2Y</v>
          </cell>
          <cell r="O4" t="str">
            <v>MA1NQ7WN-2</v>
          </cell>
          <cell r="P4" t="str">
            <v>私人控股</v>
          </cell>
          <cell r="Q4" t="str">
            <v>旅游饭店</v>
          </cell>
          <cell r="R4" t="str">
            <v>H6110</v>
          </cell>
          <cell r="S4" t="str">
            <v>微型企业</v>
          </cell>
          <cell r="T4" t="str">
            <v>流动资金贷款.L074002001</v>
          </cell>
          <cell r="U4" t="str">
            <v>X003.行业类别</v>
          </cell>
          <cell r="V4" t="str">
            <v>H.住宿和餐饮业</v>
          </cell>
          <cell r="W4" t="str">
            <v>H61.住宿业</v>
          </cell>
          <cell r="X4" t="str">
            <v>H611.旅游饭店</v>
          </cell>
          <cell r="Y4" t="str">
            <v>H6110.旅游饭店</v>
          </cell>
          <cell r="Z4" t="str">
            <v>非房地产贷款.L073004</v>
          </cell>
          <cell r="AA4" t="str">
            <v/>
          </cell>
          <cell r="AB4" t="str">
            <v>否.N</v>
          </cell>
          <cell r="AC4" t="str">
            <v>正常.L016001</v>
          </cell>
          <cell r="AD4" t="str">
            <v>抵押-其他房地产</v>
          </cell>
          <cell r="AE4" t="str">
            <v>房地产抵押贷款.L040002001</v>
          </cell>
          <cell r="AF4" t="str">
            <v>否.N</v>
          </cell>
          <cell r="AG4" t="str">
            <v>否.N</v>
          </cell>
          <cell r="AH4" t="str">
            <v>否.N</v>
          </cell>
          <cell r="AI4" t="str">
            <v>3.05</v>
          </cell>
          <cell r="AJ4">
            <v>1220</v>
          </cell>
          <cell r="AK4" t="str">
            <v>4000000</v>
          </cell>
          <cell r="AL4" t="str">
            <v>0</v>
          </cell>
          <cell r="AM4" t="str">
            <v>90053.7972</v>
          </cell>
          <cell r="AN4" t="str">
            <v>否.N</v>
          </cell>
          <cell r="AO4" t="str">
            <v>短期（含一年）.L087001</v>
          </cell>
          <cell r="AP4" t="str">
            <v>正常一级.QL0101</v>
          </cell>
          <cell r="AQ4" t="str">
            <v/>
          </cell>
          <cell r="AR4" t="str">
            <v>12</v>
          </cell>
          <cell r="AS4" t="str">
            <v>Y</v>
          </cell>
          <cell r="AT4" t="str">
            <v>否.N</v>
          </cell>
          <cell r="AU4" t="str">
            <v>短期贷款6至12月.B2</v>
          </cell>
          <cell r="AV4" t="str">
            <v>+3.05</v>
          </cell>
          <cell r="AW4" t="str">
            <v>房产土地抵押.G117001</v>
          </cell>
          <cell r="AX4" t="str">
            <v>20240628</v>
          </cell>
          <cell r="AY4" t="str">
            <v>20250627</v>
          </cell>
          <cell r="AZ4" t="str">
            <v>10000000</v>
          </cell>
          <cell r="BA4" t="str">
            <v>10000000</v>
          </cell>
          <cell r="BB4" t="str">
            <v>34000000</v>
          </cell>
          <cell r="BC4" t="str">
            <v>0</v>
          </cell>
          <cell r="BD4" t="str">
            <v>F030176</v>
          </cell>
          <cell r="BE4" t="str">
            <v>徐海峰</v>
          </cell>
          <cell r="BF4" t="str">
            <v>320625001</v>
          </cell>
          <cell r="BG4" t="str">
            <v>江苏海门农村商业银行营业部</v>
          </cell>
        </row>
        <row r="5">
          <cell r="C5" t="str">
            <v>南通臣昊机电设备有限公司</v>
          </cell>
          <cell r="D5" t="e">
            <v>#N/A</v>
          </cell>
          <cell r="E5" t="str">
            <v>BC064202401310003005</v>
          </cell>
          <cell r="F5">
            <v>45472</v>
          </cell>
          <cell r="G5">
            <v>45677</v>
          </cell>
          <cell r="H5" t="str">
            <v>8000000</v>
          </cell>
          <cell r="I5" t="str">
            <v>8000000</v>
          </cell>
          <cell r="J5">
            <v>800</v>
          </cell>
          <cell r="K5">
            <v>1000</v>
          </cell>
          <cell r="L5" t="str">
            <v>短期流动资金贷款</v>
          </cell>
          <cell r="M5" t="str">
            <v>购制动器铁芯等用于生产电机等</v>
          </cell>
          <cell r="N5" t="str">
            <v>91320684MA1NQYGN47</v>
          </cell>
          <cell r="O5" t="str">
            <v>MA1NQYGN-4</v>
          </cell>
          <cell r="P5" t="str">
            <v>私人控股</v>
          </cell>
          <cell r="Q5" t="str">
            <v>工业机器人制造</v>
          </cell>
          <cell r="R5" t="str">
            <v>C3491</v>
          </cell>
          <cell r="S5" t="str">
            <v>微型企业</v>
          </cell>
          <cell r="T5" t="str">
            <v>流动资金贷款.L074002001</v>
          </cell>
          <cell r="U5" t="str">
            <v>X003.行业类别</v>
          </cell>
          <cell r="V5" t="str">
            <v>C.制造业</v>
          </cell>
          <cell r="W5" t="str">
            <v>C34.通用设备制造业</v>
          </cell>
          <cell r="X5" t="str">
            <v>C349.其他通用设备制造业</v>
          </cell>
          <cell r="Y5" t="str">
            <v>C3491.工业机器人制造</v>
          </cell>
          <cell r="Z5" t="str">
            <v>非房地产贷款.L073004</v>
          </cell>
          <cell r="AA5" t="str">
            <v/>
          </cell>
          <cell r="AB5" t="str">
            <v>否.N</v>
          </cell>
          <cell r="AC5" t="str">
            <v>正常.L016001</v>
          </cell>
          <cell r="AD5" t="str">
            <v>抵押-其他房地产</v>
          </cell>
          <cell r="AE5" t="str">
            <v>房地产抵押贷款.L040002001</v>
          </cell>
          <cell r="AF5" t="str">
            <v>否.N</v>
          </cell>
          <cell r="AG5" t="str">
            <v>否.N</v>
          </cell>
          <cell r="AH5" t="str">
            <v>否.N</v>
          </cell>
          <cell r="AI5" t="str">
            <v>3.3</v>
          </cell>
          <cell r="AJ5">
            <v>2640</v>
          </cell>
          <cell r="AK5" t="str">
            <v>8000000</v>
          </cell>
          <cell r="AL5" t="str">
            <v>0</v>
          </cell>
          <cell r="AM5" t="str">
            <v>180107.5944</v>
          </cell>
          <cell r="AN5" t="str">
            <v>否.N</v>
          </cell>
          <cell r="AO5" t="str">
            <v>短期（含一年）.L087001</v>
          </cell>
          <cell r="AP5" t="str">
            <v>正常一级.QL0101</v>
          </cell>
          <cell r="AQ5" t="str">
            <v/>
          </cell>
          <cell r="AR5" t="str">
            <v>7</v>
          </cell>
          <cell r="AS5" t="str">
            <v>Y</v>
          </cell>
          <cell r="AT5" t="str">
            <v>否.N</v>
          </cell>
          <cell r="AU5" t="str">
            <v>短期贷款6至12月.B2</v>
          </cell>
          <cell r="AV5" t="str">
            <v>+3.3</v>
          </cell>
          <cell r="AW5" t="str">
            <v>房产土地抵押.G117001</v>
          </cell>
          <cell r="AX5" t="str">
            <v>20240131</v>
          </cell>
          <cell r="AY5" t="str">
            <v>20250120</v>
          </cell>
          <cell r="AZ5" t="str">
            <v>10000000</v>
          </cell>
          <cell r="BA5" t="str">
            <v>10000000</v>
          </cell>
          <cell r="BB5" t="str">
            <v>36000000</v>
          </cell>
          <cell r="BC5" t="str">
            <v>0</v>
          </cell>
          <cell r="BD5" t="str">
            <v>2343003</v>
          </cell>
          <cell r="BE5" t="str">
            <v>张炜</v>
          </cell>
          <cell r="BF5" t="str">
            <v>320625027</v>
          </cell>
          <cell r="BG5" t="str">
            <v>江苏海门农村商业银行正余支行</v>
          </cell>
        </row>
        <row r="6">
          <cell r="C6" t="str">
            <v>南通市华桂标准件有限公司</v>
          </cell>
          <cell r="D6" t="e">
            <v>#N/A</v>
          </cell>
          <cell r="E6" t="str">
            <v>BC064202406280003301</v>
          </cell>
          <cell r="F6">
            <v>45471</v>
          </cell>
          <cell r="G6">
            <v>45828</v>
          </cell>
          <cell r="H6" t="str">
            <v>5000000</v>
          </cell>
          <cell r="I6" t="str">
            <v>5000000</v>
          </cell>
          <cell r="J6">
            <v>500</v>
          </cell>
          <cell r="K6">
            <v>1000</v>
          </cell>
          <cell r="L6" t="str">
            <v>短期流动资金贷款</v>
          </cell>
          <cell r="M6" t="str">
            <v>贷款用于购钢材等</v>
          </cell>
          <cell r="N6" t="str">
            <v>9132068474372283X9</v>
          </cell>
          <cell r="O6" t="str">
            <v>74372283-X</v>
          </cell>
          <cell r="P6" t="str">
            <v>私人控股</v>
          </cell>
          <cell r="Q6" t="str">
            <v>紧固件制造</v>
          </cell>
          <cell r="R6" t="str">
            <v>C3482</v>
          </cell>
          <cell r="S6" t="str">
            <v>小型企业</v>
          </cell>
          <cell r="T6" t="str">
            <v>流动资金贷款.L074002001</v>
          </cell>
          <cell r="U6" t="str">
            <v>X003.行业类别</v>
          </cell>
          <cell r="V6" t="str">
            <v>C.制造业</v>
          </cell>
          <cell r="W6" t="str">
            <v>C34.通用设备制造业</v>
          </cell>
          <cell r="X6" t="str">
            <v>C348.通用零部件制造</v>
          </cell>
          <cell r="Y6" t="str">
            <v>C3482.紧固件制造</v>
          </cell>
          <cell r="Z6" t="str">
            <v>非房地产贷款.L073004</v>
          </cell>
          <cell r="AA6" t="str">
            <v/>
          </cell>
          <cell r="AB6" t="str">
            <v>否.N</v>
          </cell>
          <cell r="AC6" t="str">
            <v>正常.L016001</v>
          </cell>
          <cell r="AD6" t="str">
            <v>抵押-其他房地产</v>
          </cell>
          <cell r="AE6" t="str">
            <v>房地产抵押贷款.L040002001</v>
          </cell>
          <cell r="AF6" t="str">
            <v>否.N</v>
          </cell>
          <cell r="AG6" t="str">
            <v>否.N</v>
          </cell>
          <cell r="AH6" t="str">
            <v>否.N</v>
          </cell>
          <cell r="AI6" t="str">
            <v>3.3</v>
          </cell>
          <cell r="AJ6">
            <v>1650</v>
          </cell>
          <cell r="AK6" t="str">
            <v>5000000</v>
          </cell>
          <cell r="AL6" t="str">
            <v>0</v>
          </cell>
          <cell r="AM6" t="str">
            <v>112567.2465</v>
          </cell>
          <cell r="AN6" t="str">
            <v>否.N</v>
          </cell>
          <cell r="AO6" t="str">
            <v>短期（含一年）.L087001</v>
          </cell>
          <cell r="AP6" t="str">
            <v>正常二级.QL0102</v>
          </cell>
          <cell r="AQ6" t="str">
            <v/>
          </cell>
          <cell r="AR6" t="str">
            <v>12</v>
          </cell>
          <cell r="AS6" t="str">
            <v>Y</v>
          </cell>
          <cell r="AT6" t="str">
            <v>否.N</v>
          </cell>
          <cell r="AU6" t="str">
            <v>短期贷款6至12月.B2</v>
          </cell>
          <cell r="AV6" t="str">
            <v>+3.3</v>
          </cell>
          <cell r="AW6" t="str">
            <v>房产土地抵押.G117001</v>
          </cell>
          <cell r="AX6" t="str">
            <v>20240628</v>
          </cell>
          <cell r="AY6" t="str">
            <v>20250620</v>
          </cell>
          <cell r="AZ6" t="str">
            <v>10000000</v>
          </cell>
          <cell r="BA6" t="str">
            <v>10000000</v>
          </cell>
          <cell r="BB6" t="str">
            <v>39277896</v>
          </cell>
          <cell r="BC6" t="str">
            <v>0</v>
          </cell>
          <cell r="BD6" t="str">
            <v>F034122</v>
          </cell>
          <cell r="BE6" t="str">
            <v>陆琴</v>
          </cell>
          <cell r="BF6" t="str">
            <v>320625041</v>
          </cell>
          <cell r="BG6" t="str">
            <v>江苏海门农村商业银行城北支行</v>
          </cell>
        </row>
        <row r="7">
          <cell r="C7" t="str">
            <v>南通铭威建设工程有限公司</v>
          </cell>
          <cell r="D7" t="e">
            <v>#N/A</v>
          </cell>
          <cell r="E7" t="str">
            <v>BC064202405300001802</v>
          </cell>
          <cell r="F7">
            <v>45471</v>
          </cell>
          <cell r="G7">
            <v>45806</v>
          </cell>
          <cell r="H7" t="str">
            <v>3800000</v>
          </cell>
          <cell r="I7" t="str">
            <v>3800000</v>
          </cell>
          <cell r="J7">
            <v>380</v>
          </cell>
          <cell r="K7">
            <v>1000</v>
          </cell>
          <cell r="L7" t="str">
            <v>短期流动资金贷款</v>
          </cell>
          <cell r="M7" t="str">
            <v>购钢材等用于制造</v>
          </cell>
          <cell r="N7" t="str">
            <v>91320684752701862X</v>
          </cell>
          <cell r="O7" t="str">
            <v>75270186-2</v>
          </cell>
          <cell r="P7" t="str">
            <v>私人控股</v>
          </cell>
          <cell r="Q7" t="str">
            <v>水源及供水设施工程建筑</v>
          </cell>
          <cell r="R7" t="str">
            <v>E4821</v>
          </cell>
          <cell r="S7" t="str">
            <v>小型企业</v>
          </cell>
          <cell r="T7" t="str">
            <v>流动资金贷款.L074002001</v>
          </cell>
          <cell r="U7" t="str">
            <v>X003.行业类别</v>
          </cell>
          <cell r="V7" t="str">
            <v>C.制造业</v>
          </cell>
          <cell r="W7" t="str">
            <v>C33.金属制品业</v>
          </cell>
          <cell r="X7" t="str">
            <v>C331.结构性金属制品制造</v>
          </cell>
          <cell r="Y7" t="str">
            <v>C3311.金属结构制造</v>
          </cell>
          <cell r="Z7" t="str">
            <v>非房地产贷款.L073004</v>
          </cell>
          <cell r="AA7" t="str">
            <v/>
          </cell>
          <cell r="AB7" t="str">
            <v>否.N</v>
          </cell>
          <cell r="AC7" t="str">
            <v>正常.L016001</v>
          </cell>
          <cell r="AD7" t="str">
            <v>保证-自然人保证</v>
          </cell>
          <cell r="AE7" t="str">
            <v>其他保证贷款.L040003002</v>
          </cell>
          <cell r="AF7" t="str">
            <v>否.N</v>
          </cell>
          <cell r="AG7" t="str">
            <v>否.N</v>
          </cell>
          <cell r="AH7" t="str">
            <v>否.N</v>
          </cell>
          <cell r="AI7" t="str">
            <v>4.2</v>
          </cell>
          <cell r="AJ7">
            <v>1596</v>
          </cell>
          <cell r="AK7" t="str">
            <v>3800000</v>
          </cell>
          <cell r="AL7" t="str">
            <v>0</v>
          </cell>
          <cell r="AM7" t="str">
            <v>85551.1073</v>
          </cell>
          <cell r="AN7" t="str">
            <v>否.N</v>
          </cell>
          <cell r="AO7" t="str">
            <v>短期（含一年）.L087001</v>
          </cell>
          <cell r="AP7" t="str">
            <v>正常一级.QL0101</v>
          </cell>
          <cell r="AQ7" t="str">
            <v/>
          </cell>
          <cell r="AR7" t="str">
            <v>12</v>
          </cell>
          <cell r="AS7" t="str">
            <v>Y</v>
          </cell>
          <cell r="AT7" t="str">
            <v>否.N</v>
          </cell>
          <cell r="AU7" t="str">
            <v>短期贷款6至12月.B2</v>
          </cell>
          <cell r="AV7" t="str">
            <v>+4.2</v>
          </cell>
          <cell r="AW7" t="str">
            <v>否.N</v>
          </cell>
          <cell r="AX7" t="str">
            <v>20240530</v>
          </cell>
          <cell r="AY7" t="str">
            <v>20250529</v>
          </cell>
          <cell r="AZ7" t="str">
            <v>10000000</v>
          </cell>
          <cell r="BA7" t="str">
            <v>10000000</v>
          </cell>
          <cell r="BB7" t="str">
            <v>20240000</v>
          </cell>
          <cell r="BC7" t="str">
            <v>0</v>
          </cell>
          <cell r="BD7" t="str">
            <v>F032923</v>
          </cell>
          <cell r="BE7" t="str">
            <v>包国军</v>
          </cell>
          <cell r="BF7" t="str">
            <v>320625029</v>
          </cell>
          <cell r="BG7" t="str">
            <v>江苏海门农村商业银行刘浩支行</v>
          </cell>
        </row>
        <row r="8">
          <cell r="C8" t="str">
            <v>南通福宁家居科技有限公司</v>
          </cell>
          <cell r="D8" t="e">
            <v>#N/A</v>
          </cell>
          <cell r="E8" t="str">
            <v>BC064202406180001501</v>
          </cell>
          <cell r="F8">
            <v>45463</v>
          </cell>
          <cell r="G8">
            <v>45634</v>
          </cell>
          <cell r="H8" t="str">
            <v>3000000</v>
          </cell>
          <cell r="I8" t="str">
            <v>3000000</v>
          </cell>
          <cell r="J8">
            <v>300</v>
          </cell>
          <cell r="K8">
            <v>1000</v>
          </cell>
          <cell r="L8" t="str">
            <v>短期流动资金贷款</v>
          </cell>
          <cell r="M8" t="str">
            <v>购纺织品等用于销售</v>
          </cell>
          <cell r="N8" t="str">
            <v>91320684MA213BHM66</v>
          </cell>
          <cell r="O8" t="str">
            <v>MA213BHM-6</v>
          </cell>
          <cell r="P8" t="str">
            <v>私人控股</v>
          </cell>
          <cell r="Q8" t="str">
            <v>床上用品制造</v>
          </cell>
          <cell r="R8" t="str">
            <v>C1771</v>
          </cell>
          <cell r="S8" t="str">
            <v>微型企业</v>
          </cell>
          <cell r="T8" t="str">
            <v>流动资金贷款.L074002001</v>
          </cell>
          <cell r="U8" t="str">
            <v>X003.行业类别</v>
          </cell>
          <cell r="V8" t="str">
            <v>C.制造业</v>
          </cell>
          <cell r="W8" t="str">
            <v>C17.纺织业</v>
          </cell>
          <cell r="X8" t="str">
            <v>C177.家用纺织制成品制造</v>
          </cell>
          <cell r="Y8" t="str">
            <v>C1771.床上用品制造</v>
          </cell>
          <cell r="Z8" t="str">
            <v>非房地产贷款.L073004</v>
          </cell>
          <cell r="AA8" t="str">
            <v/>
          </cell>
          <cell r="AB8" t="str">
            <v>否.N</v>
          </cell>
          <cell r="AC8" t="str">
            <v>正常.L016001</v>
          </cell>
          <cell r="AD8" t="str">
            <v>保证-公司保证</v>
          </cell>
          <cell r="AE8" t="str">
            <v>房地产抵押贷款.L040002001</v>
          </cell>
          <cell r="AF8" t="str">
            <v>否.N</v>
          </cell>
          <cell r="AG8" t="str">
            <v>否.N</v>
          </cell>
          <cell r="AH8" t="str">
            <v>否.N</v>
          </cell>
          <cell r="AI8" t="str">
            <v>3.8</v>
          </cell>
          <cell r="AJ8">
            <v>1140</v>
          </cell>
          <cell r="AK8" t="str">
            <v>3000000</v>
          </cell>
          <cell r="AL8" t="str">
            <v>0</v>
          </cell>
          <cell r="AM8" t="str">
            <v>67540.3479</v>
          </cell>
          <cell r="AN8" t="str">
            <v>否.N</v>
          </cell>
          <cell r="AO8" t="str">
            <v>短期（含一年）.L087001</v>
          </cell>
          <cell r="AP8" t="str">
            <v>正常三级.QL0103</v>
          </cell>
          <cell r="AQ8" t="str">
            <v/>
          </cell>
          <cell r="AR8" t="str">
            <v>6</v>
          </cell>
          <cell r="AS8" t="str">
            <v>Y</v>
          </cell>
          <cell r="AT8" t="str">
            <v>否.N</v>
          </cell>
          <cell r="AU8" t="str">
            <v>短期贷款6月.B1</v>
          </cell>
          <cell r="AV8" t="str">
            <v>+3.8</v>
          </cell>
          <cell r="AW8" t="str">
            <v>房产土地抵押.G117001</v>
          </cell>
          <cell r="AX8" t="str">
            <v>20240618</v>
          </cell>
          <cell r="AY8" t="str">
            <v>20241208</v>
          </cell>
          <cell r="AZ8" t="str">
            <v>10000000</v>
          </cell>
          <cell r="BA8" t="str">
            <v>10000000</v>
          </cell>
          <cell r="BB8" t="str">
            <v>20400000</v>
          </cell>
          <cell r="BC8" t="str">
            <v>0</v>
          </cell>
          <cell r="BD8" t="str">
            <v>F039023</v>
          </cell>
          <cell r="BE8" t="str">
            <v>张啸霄</v>
          </cell>
          <cell r="BF8" t="str">
            <v>320625912</v>
          </cell>
          <cell r="BG8" t="str">
            <v>江苏海门农村商业银行公司金融部</v>
          </cell>
        </row>
        <row r="9">
          <cell r="C9" t="str">
            <v>南通市鑫源新材料有限公司</v>
          </cell>
          <cell r="D9" t="e">
            <v>#N/A</v>
          </cell>
          <cell r="E9" t="str">
            <v>BC064202406180000905</v>
          </cell>
          <cell r="F9">
            <v>45462</v>
          </cell>
          <cell r="G9">
            <v>45813</v>
          </cell>
          <cell r="H9" t="str">
            <v>1000000</v>
          </cell>
          <cell r="I9" t="str">
            <v>1000000</v>
          </cell>
          <cell r="J9">
            <v>100</v>
          </cell>
          <cell r="K9">
            <v>1000</v>
          </cell>
          <cell r="L9" t="str">
            <v>短期流动资金贷款</v>
          </cell>
          <cell r="M9" t="str">
            <v>购光电缆配件用于加工生产</v>
          </cell>
          <cell r="N9" t="str">
            <v>91320684759684452J</v>
          </cell>
          <cell r="O9" t="str">
            <v>75968445-2</v>
          </cell>
          <cell r="P9" t="str">
            <v>私人控股</v>
          </cell>
          <cell r="Q9" t="str">
            <v>有色金属合金制造</v>
          </cell>
          <cell r="R9" t="str">
            <v>C3240</v>
          </cell>
          <cell r="S9" t="str">
            <v>小型企业</v>
          </cell>
          <cell r="T9" t="str">
            <v>流动资金贷款.L074002001</v>
          </cell>
          <cell r="U9" t="str">
            <v>X003.行业类别</v>
          </cell>
          <cell r="V9" t="str">
            <v>C.制造业</v>
          </cell>
          <cell r="W9" t="str">
            <v>C38.电气机械和器材制造业</v>
          </cell>
          <cell r="X9" t="str">
            <v>C383.电线、电缆、光缆及电工器材制造</v>
          </cell>
          <cell r="Y9" t="str">
            <v>C3833.光缆制造</v>
          </cell>
          <cell r="Z9" t="str">
            <v>非房地产贷款.L073004</v>
          </cell>
          <cell r="AA9" t="str">
            <v/>
          </cell>
          <cell r="AB9" t="str">
            <v>否.N</v>
          </cell>
          <cell r="AC9" t="str">
            <v>正常.L016001</v>
          </cell>
          <cell r="AD9" t="str">
            <v>抵押-其他房地产</v>
          </cell>
          <cell r="AE9" t="str">
            <v>房地产抵押贷款.L040002001</v>
          </cell>
          <cell r="AF9" t="str">
            <v>否.N</v>
          </cell>
          <cell r="AG9" t="str">
            <v>否.N</v>
          </cell>
          <cell r="AH9" t="str">
            <v>否.N</v>
          </cell>
          <cell r="AI9" t="str">
            <v>3.2</v>
          </cell>
          <cell r="AJ9">
            <v>320</v>
          </cell>
          <cell r="AK9" t="str">
            <v>1000000</v>
          </cell>
          <cell r="AL9" t="str">
            <v>0</v>
          </cell>
          <cell r="AM9" t="str">
            <v>22513.4493</v>
          </cell>
          <cell r="AN9" t="str">
            <v>否.N</v>
          </cell>
          <cell r="AO9" t="str">
            <v>短期（含一年）.L087001</v>
          </cell>
          <cell r="AP9" t="str">
            <v>正常一级.QL0101</v>
          </cell>
          <cell r="AQ9" t="str">
            <v/>
          </cell>
          <cell r="AR9" t="str">
            <v>12</v>
          </cell>
          <cell r="AS9" t="str">
            <v>N</v>
          </cell>
          <cell r="AT9" t="str">
            <v>否.N</v>
          </cell>
          <cell r="AU9" t="str">
            <v>短期贷款6至12月.B2</v>
          </cell>
          <cell r="AV9" t="str">
            <v>+3.2</v>
          </cell>
          <cell r="AW9" t="str">
            <v>房产土地抵押.G117001</v>
          </cell>
          <cell r="AX9" t="str">
            <v>20240618</v>
          </cell>
          <cell r="AY9" t="str">
            <v>20250605</v>
          </cell>
          <cell r="AZ9" t="str">
            <v>10000000</v>
          </cell>
          <cell r="BA9" t="str">
            <v>10000000</v>
          </cell>
          <cell r="BB9" t="str">
            <v>20000000</v>
          </cell>
          <cell r="BC9" t="str">
            <v>0</v>
          </cell>
          <cell r="BD9" t="str">
            <v>F033224</v>
          </cell>
          <cell r="BE9" t="str">
            <v>周嘉栋</v>
          </cell>
          <cell r="BF9" t="str">
            <v>320625032</v>
          </cell>
          <cell r="BG9" t="str">
            <v>江苏海门农村商业银行城中支行</v>
          </cell>
        </row>
        <row r="10">
          <cell r="C10" t="str">
            <v>南通宝勤商务酒店有限公司</v>
          </cell>
          <cell r="D10" t="e">
            <v>#N/A</v>
          </cell>
          <cell r="E10" t="str">
            <v>BC064202406060002101</v>
          </cell>
          <cell r="F10">
            <v>45454</v>
          </cell>
          <cell r="G10">
            <v>45814</v>
          </cell>
          <cell r="H10" t="str">
            <v>3000000</v>
          </cell>
          <cell r="I10" t="str">
            <v>3000000</v>
          </cell>
          <cell r="J10">
            <v>300</v>
          </cell>
          <cell r="K10">
            <v>1000</v>
          </cell>
          <cell r="L10" t="str">
            <v>短期流动资金贷款</v>
          </cell>
          <cell r="M10" t="str">
            <v>购酒店用品等于经营</v>
          </cell>
          <cell r="N10" t="str">
            <v>91320684MA1NQ7WN2Y</v>
          </cell>
          <cell r="O10" t="str">
            <v>MA1NQ7WN-2</v>
          </cell>
          <cell r="P10" t="str">
            <v>私人控股</v>
          </cell>
          <cell r="Q10" t="str">
            <v>旅游饭店</v>
          </cell>
          <cell r="R10" t="str">
            <v>H6110</v>
          </cell>
          <cell r="S10" t="str">
            <v>微型企业</v>
          </cell>
          <cell r="T10" t="str">
            <v>流动资金贷款.L074002001</v>
          </cell>
          <cell r="U10" t="str">
            <v>X003.行业类别</v>
          </cell>
          <cell r="V10" t="str">
            <v>H.住宿和餐饮业</v>
          </cell>
          <cell r="W10" t="str">
            <v>H61.住宿业</v>
          </cell>
          <cell r="X10" t="str">
            <v>H611.旅游饭店</v>
          </cell>
          <cell r="Y10" t="str">
            <v>H6110.旅游饭店</v>
          </cell>
          <cell r="Z10" t="str">
            <v>非房地产贷款.L073004</v>
          </cell>
          <cell r="AA10" t="str">
            <v/>
          </cell>
          <cell r="AB10" t="str">
            <v>否.N</v>
          </cell>
          <cell r="AC10" t="str">
            <v>正常.L016001</v>
          </cell>
          <cell r="AD10" t="str">
            <v>抵押-其他房地产</v>
          </cell>
          <cell r="AE10" t="str">
            <v>房地产抵押贷款.L040002001</v>
          </cell>
          <cell r="AF10" t="str">
            <v>否.N</v>
          </cell>
          <cell r="AG10" t="str">
            <v>否.N</v>
          </cell>
          <cell r="AH10" t="str">
            <v>否.N</v>
          </cell>
          <cell r="AI10" t="str">
            <v>3.05</v>
          </cell>
          <cell r="AJ10">
            <v>915</v>
          </cell>
          <cell r="AK10" t="str">
            <v>3000000</v>
          </cell>
          <cell r="AL10" t="str">
            <v>0</v>
          </cell>
          <cell r="AM10" t="str">
            <v>67540.3479</v>
          </cell>
          <cell r="AN10" t="str">
            <v>否.N</v>
          </cell>
          <cell r="AO10" t="str">
            <v>短期（含一年）.L087001</v>
          </cell>
          <cell r="AP10" t="str">
            <v>正常二级.QL0102</v>
          </cell>
          <cell r="AQ10" t="str">
            <v/>
          </cell>
          <cell r="AR10" t="str">
            <v>12</v>
          </cell>
          <cell r="AS10" t="str">
            <v>Y</v>
          </cell>
          <cell r="AT10" t="str">
            <v>否.N</v>
          </cell>
          <cell r="AU10" t="str">
            <v>短期贷款6至12月.B2</v>
          </cell>
          <cell r="AV10" t="str">
            <v>+3.05</v>
          </cell>
          <cell r="AW10" t="str">
            <v>房产土地抵押.G117001</v>
          </cell>
          <cell r="AX10" t="str">
            <v>20240606</v>
          </cell>
          <cell r="AY10" t="str">
            <v>20250606</v>
          </cell>
          <cell r="AZ10" t="str">
            <v>10000000</v>
          </cell>
          <cell r="BA10" t="str">
            <v>10000000</v>
          </cell>
          <cell r="BB10" t="str">
            <v>34000000</v>
          </cell>
          <cell r="BC10" t="str">
            <v>0</v>
          </cell>
          <cell r="BD10" t="str">
            <v>F030176</v>
          </cell>
          <cell r="BE10" t="str">
            <v>徐海峰</v>
          </cell>
          <cell r="BF10" t="str">
            <v>320625001</v>
          </cell>
          <cell r="BG10" t="str">
            <v>江苏海门农村商业银行营业部</v>
          </cell>
        </row>
        <row r="11">
          <cell r="C11" t="str">
            <v>海门常嘉丰田汽车销售服务有限公司</v>
          </cell>
          <cell r="D11" t="e">
            <v>#N/A</v>
          </cell>
          <cell r="E11" t="str">
            <v>BC064202406060002402</v>
          </cell>
          <cell r="F11">
            <v>45450</v>
          </cell>
          <cell r="G11">
            <v>45814</v>
          </cell>
          <cell r="H11" t="str">
            <v>3000000</v>
          </cell>
          <cell r="I11" t="str">
            <v>3000000</v>
          </cell>
          <cell r="J11">
            <v>300</v>
          </cell>
          <cell r="K11">
            <v>1000</v>
          </cell>
          <cell r="L11" t="str">
            <v>短期流动资金贷款</v>
          </cell>
          <cell r="M11" t="str">
            <v>购汽车及配件等</v>
          </cell>
          <cell r="N11" t="str">
            <v>91320684670130445B</v>
          </cell>
          <cell r="O11" t="str">
            <v>67013044-5</v>
          </cell>
          <cell r="P11" t="str">
            <v>私人控股</v>
          </cell>
          <cell r="Q11" t="str">
            <v>汽车新车零售</v>
          </cell>
          <cell r="R11" t="str">
            <v>F5261</v>
          </cell>
          <cell r="S11" t="str">
            <v>小型企业</v>
          </cell>
          <cell r="T11" t="str">
            <v>流动资金贷款.L074002001</v>
          </cell>
          <cell r="U11" t="str">
            <v>X003.行业类别</v>
          </cell>
          <cell r="V11" t="str">
            <v>F.批发和零售业</v>
          </cell>
          <cell r="W11" t="str">
            <v>F52.零售业</v>
          </cell>
          <cell r="X11" t="str">
            <v>F526.汽车、摩托车、燃料及零配件专门零售</v>
          </cell>
          <cell r="Y11" t="str">
            <v>F5261.汽车新车零售</v>
          </cell>
          <cell r="Z11" t="str">
            <v>非房地产贷款.L073004</v>
          </cell>
          <cell r="AA11" t="str">
            <v/>
          </cell>
          <cell r="AB11" t="str">
            <v>否.N</v>
          </cell>
          <cell r="AC11" t="str">
            <v>正常.L016001</v>
          </cell>
          <cell r="AD11" t="str">
            <v>抵押-其他房地产</v>
          </cell>
          <cell r="AE11" t="str">
            <v>房地产抵押贷款.L040002001</v>
          </cell>
          <cell r="AF11" t="str">
            <v>否.N</v>
          </cell>
          <cell r="AG11" t="str">
            <v>否.N</v>
          </cell>
          <cell r="AH11" t="str">
            <v>否.N</v>
          </cell>
          <cell r="AI11" t="str">
            <v>3.05</v>
          </cell>
          <cell r="AJ11">
            <v>915</v>
          </cell>
          <cell r="AK11" t="str">
            <v>3000000</v>
          </cell>
          <cell r="AL11" t="str">
            <v>0</v>
          </cell>
          <cell r="AM11" t="str">
            <v>67540.3479</v>
          </cell>
          <cell r="AN11" t="str">
            <v>否.N</v>
          </cell>
          <cell r="AO11" t="str">
            <v>短期（含一年）.L087001</v>
          </cell>
          <cell r="AP11" t="str">
            <v>正常二级.QL0102</v>
          </cell>
          <cell r="AQ11" t="str">
            <v/>
          </cell>
          <cell r="AR11" t="str">
            <v>12</v>
          </cell>
          <cell r="AS11" t="str">
            <v>Y</v>
          </cell>
          <cell r="AT11" t="str">
            <v>否.N</v>
          </cell>
          <cell r="AU11" t="str">
            <v>短期贷款6至12月.B2</v>
          </cell>
          <cell r="AV11" t="str">
            <v>+3.05</v>
          </cell>
          <cell r="AW11" t="str">
            <v>房产土地抵押.G117001</v>
          </cell>
          <cell r="AX11" t="str">
            <v>20240606</v>
          </cell>
          <cell r="AY11" t="str">
            <v>20250606</v>
          </cell>
          <cell r="AZ11" t="str">
            <v>10000000</v>
          </cell>
          <cell r="BA11" t="str">
            <v>10000000</v>
          </cell>
          <cell r="BB11" t="str">
            <v>20000000</v>
          </cell>
          <cell r="BC11" t="str">
            <v>0</v>
          </cell>
          <cell r="BD11" t="str">
            <v>F030176</v>
          </cell>
          <cell r="BE11" t="str">
            <v>徐海峰</v>
          </cell>
          <cell r="BF11" t="str">
            <v>320625001</v>
          </cell>
          <cell r="BG11" t="str">
            <v>江苏海门农村商业银行营业部</v>
          </cell>
        </row>
        <row r="12">
          <cell r="C12" t="str">
            <v>海门常嘉丰田汽车销售服务有限公司</v>
          </cell>
          <cell r="D12" t="e">
            <v>#N/A</v>
          </cell>
          <cell r="E12" t="str">
            <v>BC064202406060002401</v>
          </cell>
          <cell r="F12">
            <v>45450</v>
          </cell>
          <cell r="G12">
            <v>45814</v>
          </cell>
          <cell r="H12" t="str">
            <v>4000000</v>
          </cell>
          <cell r="I12" t="str">
            <v>4000000</v>
          </cell>
          <cell r="J12">
            <v>400</v>
          </cell>
          <cell r="K12">
            <v>1000</v>
          </cell>
          <cell r="L12" t="str">
            <v>短期流动资金贷款</v>
          </cell>
          <cell r="M12" t="str">
            <v>购汽车及配件等</v>
          </cell>
          <cell r="N12" t="str">
            <v>91320684670130445B</v>
          </cell>
          <cell r="O12" t="str">
            <v>67013044-5</v>
          </cell>
          <cell r="P12" t="str">
            <v>私人控股</v>
          </cell>
          <cell r="Q12" t="str">
            <v>汽车新车零售</v>
          </cell>
          <cell r="R12" t="str">
            <v>F5261</v>
          </cell>
          <cell r="S12" t="str">
            <v>小型企业</v>
          </cell>
          <cell r="T12" t="str">
            <v>流动资金贷款.L074002001</v>
          </cell>
          <cell r="U12" t="str">
            <v>X003.行业类别</v>
          </cell>
          <cell r="V12" t="str">
            <v>F.批发和零售业</v>
          </cell>
          <cell r="W12" t="str">
            <v>F52.零售业</v>
          </cell>
          <cell r="X12" t="str">
            <v>F526.汽车、摩托车、燃料及零配件专门零售</v>
          </cell>
          <cell r="Y12" t="str">
            <v>F5261.汽车新车零售</v>
          </cell>
          <cell r="Z12" t="str">
            <v>非房地产贷款.L073004</v>
          </cell>
          <cell r="AA12" t="str">
            <v/>
          </cell>
          <cell r="AB12" t="str">
            <v>否.N</v>
          </cell>
          <cell r="AC12" t="str">
            <v>正常.L016001</v>
          </cell>
          <cell r="AD12" t="str">
            <v>抵押-其他房地产</v>
          </cell>
          <cell r="AE12" t="str">
            <v>房地产抵押贷款.L040002001</v>
          </cell>
          <cell r="AF12" t="str">
            <v>否.N</v>
          </cell>
          <cell r="AG12" t="str">
            <v>否.N</v>
          </cell>
          <cell r="AH12" t="str">
            <v>否.N</v>
          </cell>
          <cell r="AI12" t="str">
            <v>3.05</v>
          </cell>
          <cell r="AJ12">
            <v>1220</v>
          </cell>
          <cell r="AK12" t="str">
            <v>4000000</v>
          </cell>
          <cell r="AL12" t="str">
            <v>0</v>
          </cell>
          <cell r="AM12" t="str">
            <v>90053.7972</v>
          </cell>
          <cell r="AN12" t="str">
            <v>否.N</v>
          </cell>
          <cell r="AO12" t="str">
            <v>短期（含一年）.L087001</v>
          </cell>
          <cell r="AP12" t="str">
            <v>正常二级.QL0102</v>
          </cell>
          <cell r="AQ12" t="str">
            <v/>
          </cell>
          <cell r="AR12" t="str">
            <v>12</v>
          </cell>
          <cell r="AS12" t="str">
            <v>Y</v>
          </cell>
          <cell r="AT12" t="str">
            <v>否.N</v>
          </cell>
          <cell r="AU12" t="str">
            <v>短期贷款6至12月.B2</v>
          </cell>
          <cell r="AV12" t="str">
            <v>+3.05</v>
          </cell>
          <cell r="AW12" t="str">
            <v>房产土地抵押.G117001</v>
          </cell>
          <cell r="AX12" t="str">
            <v>20240606</v>
          </cell>
          <cell r="AY12" t="str">
            <v>20250606</v>
          </cell>
          <cell r="AZ12" t="str">
            <v>10000000</v>
          </cell>
          <cell r="BA12" t="str">
            <v>10000000</v>
          </cell>
          <cell r="BB12" t="str">
            <v>20000000</v>
          </cell>
          <cell r="BC12" t="str">
            <v>0</v>
          </cell>
          <cell r="BD12" t="str">
            <v>F030176</v>
          </cell>
          <cell r="BE12" t="str">
            <v>徐海峰</v>
          </cell>
          <cell r="BF12" t="str">
            <v>320625001</v>
          </cell>
          <cell r="BG12" t="str">
            <v>江苏海门农村商业银行营业部</v>
          </cell>
        </row>
        <row r="13">
          <cell r="C13" t="str">
            <v>海门常嘉丰田汽车销售服务有限公司</v>
          </cell>
          <cell r="D13" t="e">
            <v>#N/A</v>
          </cell>
          <cell r="E13" t="str">
            <v>BC064202406070000602</v>
          </cell>
          <cell r="F13">
            <v>45450</v>
          </cell>
          <cell r="G13">
            <v>45814</v>
          </cell>
          <cell r="H13" t="str">
            <v>3000000</v>
          </cell>
          <cell r="I13" t="str">
            <v>3000000</v>
          </cell>
          <cell r="J13">
            <v>300</v>
          </cell>
          <cell r="K13">
            <v>1000</v>
          </cell>
          <cell r="L13" t="str">
            <v>短期流动资金贷款</v>
          </cell>
          <cell r="M13" t="str">
            <v>购汽车及配件等</v>
          </cell>
          <cell r="N13" t="str">
            <v>91320684670130445B</v>
          </cell>
          <cell r="O13" t="str">
            <v>67013044-5</v>
          </cell>
          <cell r="P13" t="str">
            <v>私人控股</v>
          </cell>
          <cell r="Q13" t="str">
            <v>汽车新车零售</v>
          </cell>
          <cell r="R13" t="str">
            <v>F5261</v>
          </cell>
          <cell r="S13" t="str">
            <v>小型企业</v>
          </cell>
          <cell r="T13" t="str">
            <v>流动资金贷款.L074002001</v>
          </cell>
          <cell r="U13" t="str">
            <v>X003.行业类别</v>
          </cell>
          <cell r="V13" t="str">
            <v>F.批发和零售业</v>
          </cell>
          <cell r="W13" t="str">
            <v>F52.零售业</v>
          </cell>
          <cell r="X13" t="str">
            <v>F526.汽车、摩托车、燃料及零配件专门零售</v>
          </cell>
          <cell r="Y13" t="str">
            <v>F5261.汽车新车零售</v>
          </cell>
          <cell r="Z13" t="str">
            <v>非房地产贷款.L073004</v>
          </cell>
          <cell r="AA13" t="str">
            <v/>
          </cell>
          <cell r="AB13" t="str">
            <v>否.N</v>
          </cell>
          <cell r="AC13" t="str">
            <v>正常.L016001</v>
          </cell>
          <cell r="AD13" t="str">
            <v>抵押-其他房地产</v>
          </cell>
          <cell r="AE13" t="str">
            <v>房地产抵押贷款.L040002001</v>
          </cell>
          <cell r="AF13" t="str">
            <v>否.N</v>
          </cell>
          <cell r="AG13" t="str">
            <v>否.N</v>
          </cell>
          <cell r="AH13" t="str">
            <v>否.N</v>
          </cell>
          <cell r="AI13" t="str">
            <v>3.05</v>
          </cell>
          <cell r="AJ13">
            <v>915</v>
          </cell>
          <cell r="AK13" t="str">
            <v>3000000</v>
          </cell>
          <cell r="AL13" t="str">
            <v>0</v>
          </cell>
          <cell r="AM13" t="str">
            <v>67540.3479</v>
          </cell>
          <cell r="AN13" t="str">
            <v>否.N</v>
          </cell>
          <cell r="AO13" t="str">
            <v>短期（含一年）.L087001</v>
          </cell>
          <cell r="AP13" t="str">
            <v>正常二级.QL0102</v>
          </cell>
          <cell r="AQ13" t="str">
            <v/>
          </cell>
          <cell r="AR13" t="str">
            <v>12</v>
          </cell>
          <cell r="AS13" t="str">
            <v>Y</v>
          </cell>
          <cell r="AT13" t="str">
            <v>否.N</v>
          </cell>
          <cell r="AU13" t="str">
            <v>短期贷款6至12月.B2</v>
          </cell>
          <cell r="AV13" t="str">
            <v>+3.05</v>
          </cell>
          <cell r="AW13" t="str">
            <v>房产土地抵押.G117001</v>
          </cell>
          <cell r="AX13" t="str">
            <v>20240606</v>
          </cell>
          <cell r="AY13" t="str">
            <v>20250606</v>
          </cell>
          <cell r="AZ13" t="str">
            <v>10000000</v>
          </cell>
          <cell r="BA13" t="str">
            <v>10000000</v>
          </cell>
          <cell r="BB13" t="str">
            <v>20000000</v>
          </cell>
          <cell r="BC13" t="str">
            <v>0</v>
          </cell>
          <cell r="BD13" t="str">
            <v>F030176</v>
          </cell>
          <cell r="BE13" t="str">
            <v>徐海峰</v>
          </cell>
          <cell r="BF13" t="str">
            <v>320625001</v>
          </cell>
          <cell r="BG13" t="str">
            <v>江苏海门农村商业银行营业部</v>
          </cell>
        </row>
        <row r="14">
          <cell r="C14" t="str">
            <v>江苏求是农业科技有限公司</v>
          </cell>
          <cell r="D14" t="e">
            <v>#N/A</v>
          </cell>
          <cell r="E14" t="str">
            <v>BC064202405060003301</v>
          </cell>
          <cell r="F14">
            <v>45471</v>
          </cell>
          <cell r="G14">
            <v>45783</v>
          </cell>
          <cell r="H14" t="str">
            <v>1000000</v>
          </cell>
          <cell r="I14" t="str">
            <v>1000000</v>
          </cell>
          <cell r="J14">
            <v>100</v>
          </cell>
          <cell r="K14">
            <v>1000</v>
          </cell>
          <cell r="L14" t="str">
            <v>企惠贷_短期</v>
          </cell>
          <cell r="M14" t="str">
            <v>购钢材用于生产</v>
          </cell>
          <cell r="N14" t="str">
            <v>91320684064524655R</v>
          </cell>
          <cell r="O14" t="str">
            <v>06452465-5</v>
          </cell>
          <cell r="P14" t="str">
            <v>私人控股</v>
          </cell>
          <cell r="Q14" t="str">
            <v>机械化农业及园艺机具制造</v>
          </cell>
          <cell r="R14" t="str">
            <v>C3572</v>
          </cell>
          <cell r="S14" t="str">
            <v>小型企业</v>
          </cell>
          <cell r="T14" t="str">
            <v>流动资金贷款.L074002001</v>
          </cell>
          <cell r="U14" t="str">
            <v>X003.行业类别</v>
          </cell>
          <cell r="V14" t="str">
            <v>C.制造业</v>
          </cell>
          <cell r="W14" t="str">
            <v>C35.专用设备制造业</v>
          </cell>
          <cell r="X14" t="str">
            <v>C357.农、林、牧、渔专用机械制造</v>
          </cell>
          <cell r="Y14" t="str">
            <v>C3572.机械化农业及园艺机具制造</v>
          </cell>
          <cell r="Z14" t="str">
            <v>非房地产贷款.L073004</v>
          </cell>
          <cell r="AA14" t="str">
            <v/>
          </cell>
          <cell r="AB14" t="str">
            <v>是.Y</v>
          </cell>
          <cell r="AC14" t="str">
            <v>正常.L016001</v>
          </cell>
          <cell r="AD14" t="str">
            <v>抵押-其他房地产</v>
          </cell>
          <cell r="AE14" t="str">
            <v>房地产抵押贷款.L040002001</v>
          </cell>
          <cell r="AF14" t="str">
            <v>否.N</v>
          </cell>
          <cell r="AG14" t="str">
            <v>否.N</v>
          </cell>
          <cell r="AH14" t="str">
            <v>否.N</v>
          </cell>
          <cell r="AI14" t="str">
            <v>3.3</v>
          </cell>
          <cell r="AJ14">
            <v>330</v>
          </cell>
          <cell r="AK14" t="str">
            <v>1000000</v>
          </cell>
          <cell r="AL14" t="str">
            <v>0</v>
          </cell>
          <cell r="AM14" t="str">
            <v>22513.4493</v>
          </cell>
          <cell r="AN14" t="str">
            <v>否.N</v>
          </cell>
          <cell r="AO14" t="str">
            <v>短期（含一年）.L087001</v>
          </cell>
          <cell r="AP14" t="str">
            <v>正常二级.QL0102</v>
          </cell>
          <cell r="AQ14" t="str">
            <v/>
          </cell>
          <cell r="AR14" t="str">
            <v>11</v>
          </cell>
          <cell r="AS14" t="str">
            <v>N</v>
          </cell>
          <cell r="AT14" t="str">
            <v>否.N</v>
          </cell>
          <cell r="AU14" t="str">
            <v>短期贷款6至12月.B2</v>
          </cell>
          <cell r="AV14" t="str">
            <v>+3.3</v>
          </cell>
          <cell r="AW14" t="str">
            <v>房产土地抵押.G117001</v>
          </cell>
          <cell r="AX14" t="str">
            <v>20240506</v>
          </cell>
          <cell r="AY14" t="str">
            <v>20250506</v>
          </cell>
          <cell r="AZ14" t="str">
            <v>10000000</v>
          </cell>
          <cell r="BA14" t="str">
            <v>10000000</v>
          </cell>
          <cell r="BB14" t="str">
            <v>20000000</v>
          </cell>
          <cell r="BC14" t="str">
            <v>0</v>
          </cell>
          <cell r="BD14" t="str">
            <v>F034123</v>
          </cell>
          <cell r="BE14" t="str">
            <v>张瑶骅</v>
          </cell>
          <cell r="BF14" t="str">
            <v>320625041</v>
          </cell>
          <cell r="BG14" t="str">
            <v>江苏海门农村商业银行城北支行</v>
          </cell>
        </row>
        <row r="15">
          <cell r="C15" t="str">
            <v>江苏求是农业科技有限公司</v>
          </cell>
          <cell r="D15" t="e">
            <v>#N/A</v>
          </cell>
          <cell r="E15" t="str">
            <v>BC064202406270002401</v>
          </cell>
          <cell r="F15">
            <v>45471</v>
          </cell>
          <cell r="G15">
            <v>45834</v>
          </cell>
          <cell r="H15" t="str">
            <v>5000000</v>
          </cell>
          <cell r="I15" t="str">
            <v>5000000</v>
          </cell>
          <cell r="J15">
            <v>500</v>
          </cell>
          <cell r="K15">
            <v>1000</v>
          </cell>
          <cell r="L15" t="str">
            <v>企惠贷_短期</v>
          </cell>
          <cell r="M15" t="str">
            <v>购钢材用于经营</v>
          </cell>
          <cell r="N15" t="str">
            <v>91320684064524655R</v>
          </cell>
          <cell r="O15" t="str">
            <v>06452465-5</v>
          </cell>
          <cell r="P15" t="str">
            <v>私人控股</v>
          </cell>
          <cell r="Q15" t="str">
            <v>机械化农业及园艺机具制造</v>
          </cell>
          <cell r="R15" t="str">
            <v>C3572</v>
          </cell>
          <cell r="S15" t="str">
            <v>小型企业</v>
          </cell>
          <cell r="T15" t="str">
            <v>流动资金贷款.L074002001</v>
          </cell>
          <cell r="U15" t="str">
            <v>X003.行业类别</v>
          </cell>
          <cell r="V15" t="str">
            <v>C.制造业</v>
          </cell>
          <cell r="W15" t="str">
            <v>C35.专用设备制造业</v>
          </cell>
          <cell r="X15" t="str">
            <v>C357.农、林、牧、渔专用机械制造</v>
          </cell>
          <cell r="Y15" t="str">
            <v>C3572.机械化农业及园艺机具制造</v>
          </cell>
          <cell r="Z15" t="str">
            <v>非房地产贷款.L073004</v>
          </cell>
          <cell r="AA15" t="str">
            <v/>
          </cell>
          <cell r="AB15" t="str">
            <v>是.Y</v>
          </cell>
          <cell r="AC15" t="str">
            <v>正常.L016001</v>
          </cell>
          <cell r="AD15" t="str">
            <v>抵押-其他房地产</v>
          </cell>
          <cell r="AE15" t="str">
            <v>房地产抵押贷款.L040002001</v>
          </cell>
          <cell r="AF15" t="str">
            <v>否.N</v>
          </cell>
          <cell r="AG15" t="str">
            <v>否.N</v>
          </cell>
          <cell r="AH15" t="str">
            <v>否.N</v>
          </cell>
          <cell r="AI15" t="str">
            <v>3.3</v>
          </cell>
          <cell r="AJ15">
            <v>1650</v>
          </cell>
          <cell r="AK15" t="str">
            <v>5000000</v>
          </cell>
          <cell r="AL15" t="str">
            <v>0</v>
          </cell>
          <cell r="AM15" t="str">
            <v>112567.2465</v>
          </cell>
          <cell r="AN15" t="str">
            <v>否.N</v>
          </cell>
          <cell r="AO15" t="str">
            <v>短期（含一年）.L087001</v>
          </cell>
          <cell r="AP15" t="str">
            <v>正常一级.QL0101</v>
          </cell>
          <cell r="AQ15" t="str">
            <v/>
          </cell>
          <cell r="AR15" t="str">
            <v>12</v>
          </cell>
          <cell r="AS15" t="str">
            <v>N</v>
          </cell>
          <cell r="AT15" t="str">
            <v>否.N</v>
          </cell>
          <cell r="AU15" t="str">
            <v>短期贷款6至12月.B2</v>
          </cell>
          <cell r="AV15" t="str">
            <v>+3.3</v>
          </cell>
          <cell r="AW15" t="str">
            <v>房产土地抵押.G117001</v>
          </cell>
          <cell r="AX15" t="str">
            <v>20240627</v>
          </cell>
          <cell r="AY15" t="str">
            <v>20250626</v>
          </cell>
          <cell r="AZ15" t="str">
            <v>10000000</v>
          </cell>
          <cell r="BA15" t="str">
            <v>10000000</v>
          </cell>
          <cell r="BB15" t="str">
            <v>20000000</v>
          </cell>
          <cell r="BC15" t="str">
            <v>0</v>
          </cell>
          <cell r="BD15" t="str">
            <v>F034123</v>
          </cell>
          <cell r="BE15" t="str">
            <v>张瑶骅</v>
          </cell>
          <cell r="BF15" t="str">
            <v>320625041</v>
          </cell>
          <cell r="BG15" t="str">
            <v>江苏海门农村商业银行城北支行</v>
          </cell>
        </row>
        <row r="16">
          <cell r="C16" t="str">
            <v>南通泰丰乳胶制品有限公司</v>
          </cell>
          <cell r="D16" t="str">
            <v>3</v>
          </cell>
          <cell r="E16" t="str">
            <v>BC064202403190000303</v>
          </cell>
          <cell r="F16">
            <v>45468</v>
          </cell>
          <cell r="G16">
            <v>45733</v>
          </cell>
          <cell r="H16" t="str">
            <v>1500000</v>
          </cell>
          <cell r="I16" t="str">
            <v>1500000</v>
          </cell>
          <cell r="J16">
            <v>150</v>
          </cell>
          <cell r="K16">
            <v>1000</v>
          </cell>
          <cell r="L16" t="str">
            <v>企惠贷_短期</v>
          </cell>
          <cell r="M16" t="str">
            <v>购乳胶等原材料</v>
          </cell>
          <cell r="N16" t="str">
            <v>91320684MA1Q04FC70</v>
          </cell>
          <cell r="O16" t="str">
            <v>MA1Q04FC-7</v>
          </cell>
          <cell r="P16" t="str">
            <v>私人控股</v>
          </cell>
          <cell r="Q16" t="str">
            <v>其他家用纺织制成品制造</v>
          </cell>
          <cell r="R16" t="str">
            <v>C1779</v>
          </cell>
          <cell r="S16" t="str">
            <v>小型企业</v>
          </cell>
          <cell r="T16" t="str">
            <v>流动资金贷款.L074002001</v>
          </cell>
          <cell r="U16" t="str">
            <v>X003.行业类别</v>
          </cell>
          <cell r="V16" t="str">
            <v>C.制造业</v>
          </cell>
          <cell r="W16" t="str">
            <v>C17.纺织业</v>
          </cell>
          <cell r="X16" t="str">
            <v>C177.家用纺织制成品制造</v>
          </cell>
          <cell r="Y16" t="str">
            <v>C1779.其他家用纺织制成品制造</v>
          </cell>
          <cell r="Z16" t="str">
            <v>非房地产贷款.L073004</v>
          </cell>
          <cell r="AA16" t="str">
            <v/>
          </cell>
          <cell r="AB16" t="str">
            <v>否.N</v>
          </cell>
          <cell r="AC16" t="str">
            <v>正常.L016001</v>
          </cell>
          <cell r="AD16" t="str">
            <v>抵押-其他房地产</v>
          </cell>
          <cell r="AE16" t="str">
            <v>房地产抵押贷款.L040002001</v>
          </cell>
          <cell r="AF16" t="str">
            <v>否.N</v>
          </cell>
          <cell r="AG16" t="str">
            <v>否.N</v>
          </cell>
          <cell r="AH16" t="str">
            <v>否.N</v>
          </cell>
          <cell r="AI16" t="str">
            <v>3.3</v>
          </cell>
          <cell r="AJ16">
            <v>495</v>
          </cell>
          <cell r="AK16" t="str">
            <v>1500000</v>
          </cell>
          <cell r="AL16" t="str">
            <v>0</v>
          </cell>
          <cell r="AM16" t="str">
            <v>33770.1739</v>
          </cell>
          <cell r="AN16" t="str">
            <v>否.N</v>
          </cell>
          <cell r="AO16" t="str">
            <v>短期（含一年）.L087001</v>
          </cell>
          <cell r="AP16" t="str">
            <v>正常二级.QL0102</v>
          </cell>
          <cell r="AQ16" t="str">
            <v/>
          </cell>
          <cell r="AR16" t="str">
            <v>9</v>
          </cell>
          <cell r="AS16" t="str">
            <v>Y</v>
          </cell>
          <cell r="AT16" t="str">
            <v>否.N</v>
          </cell>
          <cell r="AU16" t="str">
            <v>短期贷款6至12月.B2</v>
          </cell>
          <cell r="AV16" t="str">
            <v>+3.3</v>
          </cell>
          <cell r="AW16" t="str">
            <v>房产土地抵押.G117001</v>
          </cell>
          <cell r="AX16" t="str">
            <v>20240318</v>
          </cell>
          <cell r="AY16" t="str">
            <v>20250317</v>
          </cell>
          <cell r="AZ16" t="str">
            <v>10000000</v>
          </cell>
          <cell r="BA16" t="str">
            <v>10000000</v>
          </cell>
          <cell r="BB16" t="str">
            <v>20400000</v>
          </cell>
          <cell r="BC16" t="str">
            <v>0</v>
          </cell>
          <cell r="BD16" t="str">
            <v>F030542</v>
          </cell>
          <cell r="BE16" t="str">
            <v>黄寅武</v>
          </cell>
          <cell r="BF16" t="str">
            <v>320625005</v>
          </cell>
          <cell r="BG16" t="str">
            <v>江苏海门农村商业银行秀山支行</v>
          </cell>
        </row>
        <row r="17">
          <cell r="C17" t="str">
            <v>南通泰丰乳胶制品有限公司</v>
          </cell>
          <cell r="D17" t="str">
            <v>3</v>
          </cell>
          <cell r="E17" t="str">
            <v>BC064202406240001504</v>
          </cell>
          <cell r="F17">
            <v>45468</v>
          </cell>
          <cell r="G17">
            <v>46542</v>
          </cell>
          <cell r="H17" t="str">
            <v>3000000</v>
          </cell>
          <cell r="I17" t="str">
            <v>3000000</v>
          </cell>
          <cell r="J17">
            <v>300</v>
          </cell>
          <cell r="K17">
            <v>1000</v>
          </cell>
          <cell r="L17" t="str">
            <v>企惠贷_中长期</v>
          </cell>
          <cell r="M17" t="str">
            <v>归还中国银行贷款</v>
          </cell>
          <cell r="N17" t="str">
            <v>91320684MA1Q04FC70</v>
          </cell>
          <cell r="O17" t="str">
            <v>MA1Q04FC-7</v>
          </cell>
          <cell r="P17" t="str">
            <v>私人控股</v>
          </cell>
          <cell r="Q17" t="str">
            <v>其他家用纺织制成品制造</v>
          </cell>
          <cell r="R17" t="str">
            <v>C1779</v>
          </cell>
          <cell r="S17" t="str">
            <v>小型企业</v>
          </cell>
          <cell r="T17" t="str">
            <v>流动资金贷款.L074002001</v>
          </cell>
          <cell r="U17" t="str">
            <v>X003.行业类别</v>
          </cell>
          <cell r="V17" t="str">
            <v>C.制造业</v>
          </cell>
          <cell r="W17" t="str">
            <v>C17.纺织业</v>
          </cell>
          <cell r="X17" t="str">
            <v>C177.家用纺织制成品制造</v>
          </cell>
          <cell r="Y17" t="str">
            <v>C1779.其他家用纺织制成品制造</v>
          </cell>
          <cell r="Z17" t="str">
            <v>非房地产贷款.L073004</v>
          </cell>
          <cell r="AA17" t="str">
            <v/>
          </cell>
          <cell r="AB17" t="str">
            <v>否.N</v>
          </cell>
          <cell r="AC17" t="str">
            <v>正常.L016001</v>
          </cell>
          <cell r="AD17" t="str">
            <v>抵押-住宅房</v>
          </cell>
          <cell r="AE17" t="str">
            <v>房地产抵押贷款.L040002001</v>
          </cell>
          <cell r="AF17" t="str">
            <v>否.N</v>
          </cell>
          <cell r="AG17" t="str">
            <v>否.N</v>
          </cell>
          <cell r="AH17" t="str">
            <v>否.N</v>
          </cell>
          <cell r="AI17" t="str">
            <v>3.3</v>
          </cell>
          <cell r="AJ17">
            <v>990</v>
          </cell>
          <cell r="AK17" t="str">
            <v>3000000</v>
          </cell>
          <cell r="AL17" t="str">
            <v>0</v>
          </cell>
          <cell r="AM17" t="str">
            <v>67540.3479</v>
          </cell>
          <cell r="AN17" t="str">
            <v>否.N</v>
          </cell>
          <cell r="AO17" t="str">
            <v>中长期.L087002</v>
          </cell>
          <cell r="AP17" t="str">
            <v>正常二级.QL0102</v>
          </cell>
          <cell r="AQ17" t="str">
            <v/>
          </cell>
          <cell r="AR17" t="str">
            <v>36</v>
          </cell>
          <cell r="AS17" t="str">
            <v>N</v>
          </cell>
          <cell r="AT17" t="str">
            <v>否.N</v>
          </cell>
          <cell r="AU17" t="str">
            <v>中长期贷款12至36月.B3</v>
          </cell>
          <cell r="AV17" t="str">
            <v>+3.3</v>
          </cell>
          <cell r="AW17" t="str">
            <v>房产土地抵押.G117001</v>
          </cell>
          <cell r="AX17" t="str">
            <v>20240624</v>
          </cell>
          <cell r="AY17" t="str">
            <v>20270604</v>
          </cell>
          <cell r="AZ17" t="str">
            <v>10000000</v>
          </cell>
          <cell r="BA17" t="str">
            <v>10000000</v>
          </cell>
          <cell r="BB17" t="str">
            <v>20400000</v>
          </cell>
          <cell r="BC17" t="str">
            <v>0</v>
          </cell>
          <cell r="BD17" t="str">
            <v>F030542</v>
          </cell>
          <cell r="BE17" t="str">
            <v>黄寅武</v>
          </cell>
          <cell r="BF17" t="str">
            <v>320625005</v>
          </cell>
          <cell r="BG17" t="str">
            <v>江苏海门农村商业银行秀山支行</v>
          </cell>
        </row>
        <row r="18">
          <cell r="C18" t="str">
            <v>南通泰丰乳胶制品有限公司</v>
          </cell>
          <cell r="D18" t="str">
            <v>3</v>
          </cell>
          <cell r="E18" t="str">
            <v>BC064202406240001501</v>
          </cell>
          <cell r="F18">
            <v>45468</v>
          </cell>
          <cell r="G18">
            <v>46542</v>
          </cell>
          <cell r="H18" t="str">
            <v>1000000</v>
          </cell>
          <cell r="I18" t="str">
            <v>1000000</v>
          </cell>
          <cell r="J18">
            <v>100</v>
          </cell>
          <cell r="K18">
            <v>1000</v>
          </cell>
          <cell r="L18" t="str">
            <v>企惠贷_中长期</v>
          </cell>
          <cell r="M18" t="str">
            <v>归还中国银行贷款</v>
          </cell>
          <cell r="N18" t="str">
            <v>91320684MA1Q04FC70</v>
          </cell>
          <cell r="O18" t="str">
            <v>MA1Q04FC-7</v>
          </cell>
          <cell r="P18" t="str">
            <v>私人控股</v>
          </cell>
          <cell r="Q18" t="str">
            <v>其他家用纺织制成品制造</v>
          </cell>
          <cell r="R18" t="str">
            <v>C1779</v>
          </cell>
          <cell r="S18" t="str">
            <v>小型企业</v>
          </cell>
          <cell r="T18" t="str">
            <v>流动资金贷款.L074002001</v>
          </cell>
          <cell r="U18" t="str">
            <v>X003.行业类别</v>
          </cell>
          <cell r="V18" t="str">
            <v>C.制造业</v>
          </cell>
          <cell r="W18" t="str">
            <v>C17.纺织业</v>
          </cell>
          <cell r="X18" t="str">
            <v>C177.家用纺织制成品制造</v>
          </cell>
          <cell r="Y18" t="str">
            <v>C1779.其他家用纺织制成品制造</v>
          </cell>
          <cell r="Z18" t="str">
            <v>非房地产贷款.L073004</v>
          </cell>
          <cell r="AA18" t="str">
            <v/>
          </cell>
          <cell r="AB18" t="str">
            <v>否.N</v>
          </cell>
          <cell r="AC18" t="str">
            <v>正常.L016001</v>
          </cell>
          <cell r="AD18" t="str">
            <v>抵押-住宅房</v>
          </cell>
          <cell r="AE18" t="str">
            <v>房地产抵押贷款.L040002001</v>
          </cell>
          <cell r="AF18" t="str">
            <v>否.N</v>
          </cell>
          <cell r="AG18" t="str">
            <v>否.N</v>
          </cell>
          <cell r="AH18" t="str">
            <v>否.N</v>
          </cell>
          <cell r="AI18" t="str">
            <v>3.3</v>
          </cell>
          <cell r="AJ18">
            <v>330</v>
          </cell>
          <cell r="AK18" t="str">
            <v>1000000</v>
          </cell>
          <cell r="AL18" t="str">
            <v>0</v>
          </cell>
          <cell r="AM18" t="str">
            <v>22513.4493</v>
          </cell>
          <cell r="AN18" t="str">
            <v>否.N</v>
          </cell>
          <cell r="AO18" t="str">
            <v>中长期.L087002</v>
          </cell>
          <cell r="AP18" t="str">
            <v>正常二级.QL0102</v>
          </cell>
          <cell r="AQ18" t="str">
            <v/>
          </cell>
          <cell r="AR18" t="str">
            <v>36</v>
          </cell>
          <cell r="AS18" t="str">
            <v>N</v>
          </cell>
          <cell r="AT18" t="str">
            <v>否.N</v>
          </cell>
          <cell r="AU18" t="str">
            <v>中长期贷款12至36月.B3</v>
          </cell>
          <cell r="AV18" t="str">
            <v>+3.3</v>
          </cell>
          <cell r="AW18" t="str">
            <v>房产土地抵押.G117001</v>
          </cell>
          <cell r="AX18" t="str">
            <v>20240624</v>
          </cell>
          <cell r="AY18" t="str">
            <v>20270604</v>
          </cell>
          <cell r="AZ18" t="str">
            <v>10000000</v>
          </cell>
          <cell r="BA18" t="str">
            <v>10000000</v>
          </cell>
          <cell r="BB18" t="str">
            <v>20400000</v>
          </cell>
          <cell r="BC18" t="str">
            <v>0</v>
          </cell>
          <cell r="BD18" t="str">
            <v>F030542</v>
          </cell>
          <cell r="BE18" t="str">
            <v>黄寅武</v>
          </cell>
          <cell r="BF18" t="str">
            <v>320625005</v>
          </cell>
          <cell r="BG18" t="str">
            <v>江苏海门农村商业银行秀山支行</v>
          </cell>
        </row>
        <row r="19">
          <cell r="C19" t="str">
            <v>南通泰丰乳胶制品有限公司</v>
          </cell>
          <cell r="D19" t="str">
            <v>3</v>
          </cell>
          <cell r="E19" t="str">
            <v>BC064202406240001502</v>
          </cell>
          <cell r="F19">
            <v>45468</v>
          </cell>
          <cell r="G19">
            <v>46542</v>
          </cell>
          <cell r="H19" t="str">
            <v>1500000</v>
          </cell>
          <cell r="I19" t="str">
            <v>1500000</v>
          </cell>
          <cell r="J19">
            <v>150</v>
          </cell>
          <cell r="K19">
            <v>1000</v>
          </cell>
          <cell r="L19" t="str">
            <v>企惠贷_中长期</v>
          </cell>
          <cell r="M19" t="str">
            <v>规划中国银行贷款</v>
          </cell>
          <cell r="N19" t="str">
            <v>91320684MA1Q04FC70</v>
          </cell>
          <cell r="O19" t="str">
            <v>MA1Q04FC-7</v>
          </cell>
          <cell r="P19" t="str">
            <v>私人控股</v>
          </cell>
          <cell r="Q19" t="str">
            <v>其他家用纺织制成品制造</v>
          </cell>
          <cell r="R19" t="str">
            <v>C1779</v>
          </cell>
          <cell r="S19" t="str">
            <v>小型企业</v>
          </cell>
          <cell r="T19" t="str">
            <v>流动资金贷款.L074002001</v>
          </cell>
          <cell r="U19" t="str">
            <v>X003.行业类别</v>
          </cell>
          <cell r="V19" t="str">
            <v>C.制造业</v>
          </cell>
          <cell r="W19" t="str">
            <v>C17.纺织业</v>
          </cell>
          <cell r="X19" t="str">
            <v>C177.家用纺织制成品制造</v>
          </cell>
          <cell r="Y19" t="str">
            <v>C1779.其他家用纺织制成品制造</v>
          </cell>
          <cell r="Z19" t="str">
            <v>非房地产贷款.L073004</v>
          </cell>
          <cell r="AA19" t="str">
            <v/>
          </cell>
          <cell r="AB19" t="str">
            <v>否.N</v>
          </cell>
          <cell r="AC19" t="str">
            <v>正常.L016001</v>
          </cell>
          <cell r="AD19" t="str">
            <v>抵押-住宅房</v>
          </cell>
          <cell r="AE19" t="str">
            <v>房地产抵押贷款.L040002001</v>
          </cell>
          <cell r="AF19" t="str">
            <v>否.N</v>
          </cell>
          <cell r="AG19" t="str">
            <v>否.N</v>
          </cell>
          <cell r="AH19" t="str">
            <v>否.N</v>
          </cell>
          <cell r="AI19" t="str">
            <v>3.3</v>
          </cell>
          <cell r="AJ19">
            <v>495</v>
          </cell>
          <cell r="AK19" t="str">
            <v>1500000</v>
          </cell>
          <cell r="AL19" t="str">
            <v>0</v>
          </cell>
          <cell r="AM19" t="str">
            <v>33770.1739</v>
          </cell>
          <cell r="AN19" t="str">
            <v>否.N</v>
          </cell>
          <cell r="AO19" t="str">
            <v>中长期.L087002</v>
          </cell>
          <cell r="AP19" t="str">
            <v>正常二级.QL0102</v>
          </cell>
          <cell r="AQ19" t="str">
            <v/>
          </cell>
          <cell r="AR19" t="str">
            <v>36</v>
          </cell>
          <cell r="AS19" t="str">
            <v>N</v>
          </cell>
          <cell r="AT19" t="str">
            <v>否.N</v>
          </cell>
          <cell r="AU19" t="str">
            <v>中长期贷款12至36月.B3</v>
          </cell>
          <cell r="AV19" t="str">
            <v>+3.3</v>
          </cell>
          <cell r="AW19" t="str">
            <v>房产土地抵押.G117001</v>
          </cell>
          <cell r="AX19" t="str">
            <v>20240624</v>
          </cell>
          <cell r="AY19" t="str">
            <v>20270604</v>
          </cell>
          <cell r="AZ19" t="str">
            <v>10000000</v>
          </cell>
          <cell r="BA19" t="str">
            <v>10000000</v>
          </cell>
          <cell r="BB19" t="str">
            <v>20400000</v>
          </cell>
          <cell r="BC19" t="str">
            <v>0</v>
          </cell>
          <cell r="BD19" t="str">
            <v>F030542</v>
          </cell>
          <cell r="BE19" t="str">
            <v>黄寅武</v>
          </cell>
          <cell r="BF19" t="str">
            <v>320625005</v>
          </cell>
          <cell r="BG19" t="str">
            <v>江苏海门农村商业银行秀山支行</v>
          </cell>
        </row>
        <row r="20">
          <cell r="C20" t="str">
            <v>南通泰丰乳胶制品有限公司</v>
          </cell>
          <cell r="D20" t="str">
            <v>3</v>
          </cell>
          <cell r="E20" t="str">
            <v>BC064202406240001503</v>
          </cell>
          <cell r="F20">
            <v>45468</v>
          </cell>
          <cell r="G20">
            <v>46542</v>
          </cell>
          <cell r="H20" t="str">
            <v>1500000</v>
          </cell>
          <cell r="I20" t="str">
            <v>1500000</v>
          </cell>
          <cell r="J20">
            <v>150</v>
          </cell>
          <cell r="K20">
            <v>1000</v>
          </cell>
          <cell r="L20" t="str">
            <v>企惠贷_中长期</v>
          </cell>
          <cell r="M20" t="str">
            <v>归还中国银行贷款</v>
          </cell>
          <cell r="N20" t="str">
            <v>91320684MA1Q04FC70</v>
          </cell>
          <cell r="O20" t="str">
            <v>MA1Q04FC-7</v>
          </cell>
          <cell r="P20" t="str">
            <v>私人控股</v>
          </cell>
          <cell r="Q20" t="str">
            <v>其他家用纺织制成品制造</v>
          </cell>
          <cell r="R20" t="str">
            <v>C1779</v>
          </cell>
          <cell r="S20" t="str">
            <v>小型企业</v>
          </cell>
          <cell r="T20" t="str">
            <v>流动资金贷款.L074002001</v>
          </cell>
          <cell r="U20" t="str">
            <v>X003.行业类别</v>
          </cell>
          <cell r="V20" t="str">
            <v>C.制造业</v>
          </cell>
          <cell r="W20" t="str">
            <v>C17.纺织业</v>
          </cell>
          <cell r="X20" t="str">
            <v>C177.家用纺织制成品制造</v>
          </cell>
          <cell r="Y20" t="str">
            <v>C1779.其他家用纺织制成品制造</v>
          </cell>
          <cell r="Z20" t="str">
            <v>非房地产贷款.L073004</v>
          </cell>
          <cell r="AA20" t="str">
            <v/>
          </cell>
          <cell r="AB20" t="str">
            <v>否.N</v>
          </cell>
          <cell r="AC20" t="str">
            <v>正常.L016001</v>
          </cell>
          <cell r="AD20" t="str">
            <v>抵押-住宅房</v>
          </cell>
          <cell r="AE20" t="str">
            <v>房地产抵押贷款.L040002001</v>
          </cell>
          <cell r="AF20" t="str">
            <v>否.N</v>
          </cell>
          <cell r="AG20" t="str">
            <v>否.N</v>
          </cell>
          <cell r="AH20" t="str">
            <v>否.N</v>
          </cell>
          <cell r="AI20" t="str">
            <v>3.3</v>
          </cell>
          <cell r="AJ20">
            <v>495</v>
          </cell>
          <cell r="AK20" t="str">
            <v>1500000</v>
          </cell>
          <cell r="AL20" t="str">
            <v>0</v>
          </cell>
          <cell r="AM20" t="str">
            <v>33770.1739</v>
          </cell>
          <cell r="AN20" t="str">
            <v>否.N</v>
          </cell>
          <cell r="AO20" t="str">
            <v>中长期.L087002</v>
          </cell>
          <cell r="AP20" t="str">
            <v>正常二级.QL0102</v>
          </cell>
          <cell r="AQ20" t="str">
            <v/>
          </cell>
          <cell r="AR20" t="str">
            <v>36</v>
          </cell>
          <cell r="AS20" t="str">
            <v>N</v>
          </cell>
          <cell r="AT20" t="str">
            <v>否.N</v>
          </cell>
          <cell r="AU20" t="str">
            <v>中长期贷款12至36月.B3</v>
          </cell>
          <cell r="AV20" t="str">
            <v>+3.3</v>
          </cell>
          <cell r="AW20" t="str">
            <v>房产土地抵押.G117001</v>
          </cell>
          <cell r="AX20" t="str">
            <v>20240624</v>
          </cell>
          <cell r="AY20" t="str">
            <v>20270604</v>
          </cell>
          <cell r="AZ20" t="str">
            <v>10000000</v>
          </cell>
          <cell r="BA20" t="str">
            <v>10000000</v>
          </cell>
          <cell r="BB20" t="str">
            <v>20400000</v>
          </cell>
          <cell r="BC20" t="str">
            <v>0</v>
          </cell>
          <cell r="BD20" t="str">
            <v>F030542</v>
          </cell>
          <cell r="BE20" t="str">
            <v>黄寅武</v>
          </cell>
          <cell r="BF20" t="str">
            <v>320625005</v>
          </cell>
          <cell r="BG20" t="str">
            <v>江苏海门农村商业银行秀山支行</v>
          </cell>
        </row>
        <row r="21">
          <cell r="C21" t="str">
            <v>海门市叠义纺织品有限公司</v>
          </cell>
          <cell r="D21" t="str">
            <v>2</v>
          </cell>
          <cell r="E21" t="str">
            <v>BC064202406190000301</v>
          </cell>
          <cell r="F21">
            <v>45462</v>
          </cell>
          <cell r="G21">
            <v>45819</v>
          </cell>
          <cell r="H21" t="str">
            <v>10000000</v>
          </cell>
          <cell r="I21" t="str">
            <v>10000000</v>
          </cell>
          <cell r="J21">
            <v>1000</v>
          </cell>
          <cell r="K21">
            <v>1000</v>
          </cell>
          <cell r="L21" t="str">
            <v>小微贷</v>
          </cell>
          <cell r="M21" t="str">
            <v>归还上一笔贷款</v>
          </cell>
          <cell r="N21" t="str">
            <v>91320684MA1T5BPW30</v>
          </cell>
          <cell r="O21" t="str">
            <v>MA1T5BPW-3</v>
          </cell>
          <cell r="P21" t="str">
            <v>私人控股</v>
          </cell>
          <cell r="Q21" t="str">
            <v>纺织品、针织品及原料批发</v>
          </cell>
          <cell r="R21" t="str">
            <v>F5131</v>
          </cell>
          <cell r="S21" t="str">
            <v>小型企业</v>
          </cell>
          <cell r="T21" t="str">
            <v>流动资金贷款.L074002001</v>
          </cell>
          <cell r="U21" t="str">
            <v>X003.行业类别</v>
          </cell>
          <cell r="V21" t="str">
            <v>C.制造业</v>
          </cell>
          <cell r="W21" t="str">
            <v>C17.纺织业</v>
          </cell>
          <cell r="X21" t="str">
            <v>C177.家用纺织制成品制造</v>
          </cell>
          <cell r="Y21" t="str">
            <v>C1771.床上用品制造</v>
          </cell>
          <cell r="Z21" t="str">
            <v>非房地产贷款.L073004</v>
          </cell>
          <cell r="AA21" t="str">
            <v/>
          </cell>
          <cell r="AB21" t="str">
            <v>否.N</v>
          </cell>
          <cell r="AC21" t="str">
            <v>正常.L016001</v>
          </cell>
          <cell r="AD21" t="str">
            <v>保证-担保公司保证</v>
          </cell>
          <cell r="AE21" t="str">
            <v>其他保证贷款.L040003002</v>
          </cell>
          <cell r="AF21" t="str">
            <v>否.N</v>
          </cell>
          <cell r="AG21" t="str">
            <v>否.N</v>
          </cell>
          <cell r="AH21" t="str">
            <v>否.N</v>
          </cell>
          <cell r="AI21" t="str">
            <v>3.65</v>
          </cell>
          <cell r="AJ21">
            <v>3650</v>
          </cell>
          <cell r="AK21" t="str">
            <v>10000000</v>
          </cell>
          <cell r="AL21" t="str">
            <v>0</v>
          </cell>
          <cell r="AM21" t="str">
            <v>225134.493</v>
          </cell>
          <cell r="AN21" t="str">
            <v>否.N</v>
          </cell>
          <cell r="AO21" t="str">
            <v>短期（含一年）.L087001</v>
          </cell>
          <cell r="AP21" t="str">
            <v>正常二级.QL0102</v>
          </cell>
          <cell r="AQ21" t="str">
            <v>南通市科创融资担保有限公司</v>
          </cell>
          <cell r="AR21" t="str">
            <v>12</v>
          </cell>
          <cell r="AS21" t="str">
            <v>N</v>
          </cell>
          <cell r="AT21" t="str">
            <v>否.N</v>
          </cell>
          <cell r="AU21" t="str">
            <v>短期贷款6至12月.B2</v>
          </cell>
          <cell r="AV21" t="str">
            <v>+3.65</v>
          </cell>
          <cell r="AW21" t="str">
            <v>国有或财政性担保公司保证.G117003</v>
          </cell>
          <cell r="AX21" t="str">
            <v>20240619</v>
          </cell>
          <cell r="AY21" t="str">
            <v>20250611</v>
          </cell>
          <cell r="AZ21" t="str">
            <v>10000000</v>
          </cell>
          <cell r="BA21" t="str">
            <v>10000000</v>
          </cell>
          <cell r="BB21" t="str">
            <v>20000000</v>
          </cell>
          <cell r="BC21" t="str">
            <v>0</v>
          </cell>
          <cell r="BD21" t="str">
            <v>F031023</v>
          </cell>
          <cell r="BE21" t="str">
            <v>徐卓彦</v>
          </cell>
          <cell r="BF21" t="str">
            <v>320625010</v>
          </cell>
          <cell r="BG21" t="str">
            <v>江苏海门农村商业银行常乐支行</v>
          </cell>
        </row>
        <row r="22">
          <cell r="C22" t="str">
            <v>南通友泰电力工程有限公司</v>
          </cell>
          <cell r="D22" t="e">
            <v>#N/A</v>
          </cell>
          <cell r="E22" t="str">
            <v>BC064202406070001803</v>
          </cell>
          <cell r="F22">
            <v>45450</v>
          </cell>
          <cell r="G22">
            <v>45815</v>
          </cell>
          <cell r="H22" t="str">
            <v>10000000</v>
          </cell>
          <cell r="I22" t="str">
            <v>10000000</v>
          </cell>
          <cell r="J22">
            <v>1000</v>
          </cell>
          <cell r="K22">
            <v>1000</v>
          </cell>
          <cell r="L22" t="str">
            <v>易贷宝</v>
          </cell>
          <cell r="M22" t="str">
            <v>批发和零售业</v>
          </cell>
          <cell r="N22" t="str">
            <v>91320684MA1NK0A02Q</v>
          </cell>
          <cell r="O22" t="str">
            <v>MA1NK0A0-2</v>
          </cell>
          <cell r="P22" t="str">
            <v>私人控股</v>
          </cell>
          <cell r="Q22" t="str">
            <v>建材批发</v>
          </cell>
          <cell r="R22" t="str">
            <v>F5165</v>
          </cell>
          <cell r="S22" t="str">
            <v>小型企业</v>
          </cell>
          <cell r="T22" t="str">
            <v>流动资金贷款.L074002001</v>
          </cell>
          <cell r="U22" t="str">
            <v>X003.行业类别</v>
          </cell>
          <cell r="V22" t="str">
            <v>F.批发和零售业</v>
          </cell>
          <cell r="W22" t="str">
            <v>F51.批发业</v>
          </cell>
          <cell r="X22" t="str">
            <v>F517.机械设备、五金产品及电子产品批发</v>
          </cell>
          <cell r="Y22" t="str">
            <v>F5174.五金产品批发</v>
          </cell>
          <cell r="Z22" t="str">
            <v>非房地产贷款.L073004</v>
          </cell>
          <cell r="AA22" t="str">
            <v/>
          </cell>
          <cell r="AB22" t="str">
            <v>否.N</v>
          </cell>
          <cell r="AC22" t="str">
            <v>正常.L016001</v>
          </cell>
          <cell r="AD22" t="str">
            <v>抵押-其他房地产</v>
          </cell>
          <cell r="AE22" t="str">
            <v>房地产抵押贷款.L040002001</v>
          </cell>
          <cell r="AF22" t="str">
            <v>否.N</v>
          </cell>
          <cell r="AG22" t="str">
            <v>否.N</v>
          </cell>
          <cell r="AH22" t="str">
            <v>否.N</v>
          </cell>
          <cell r="AI22" t="str">
            <v>3.3</v>
          </cell>
          <cell r="AJ22">
            <v>3300</v>
          </cell>
          <cell r="AK22" t="str">
            <v>10000000</v>
          </cell>
          <cell r="AL22" t="str">
            <v>0</v>
          </cell>
          <cell r="AM22" t="str">
            <v>225134.493</v>
          </cell>
          <cell r="AN22" t="str">
            <v>否.N</v>
          </cell>
          <cell r="AO22" t="str">
            <v>短期（含一年）.L087001</v>
          </cell>
          <cell r="AP22" t="str">
            <v>正常二级.QL0102</v>
          </cell>
          <cell r="AQ22" t="str">
            <v/>
          </cell>
          <cell r="AR22" t="str">
            <v>12</v>
          </cell>
          <cell r="AS22" t="str">
            <v>Y</v>
          </cell>
          <cell r="AT22" t="str">
            <v>否.N</v>
          </cell>
          <cell r="AU22" t="str">
            <v>短期贷款6至12月.B2</v>
          </cell>
          <cell r="AV22" t="str">
            <v>+3.3</v>
          </cell>
          <cell r="AW22" t="str">
            <v>房产土地抵押.G117001</v>
          </cell>
          <cell r="AX22" t="str">
            <v>20240607</v>
          </cell>
          <cell r="AY22" t="str">
            <v>20250607</v>
          </cell>
          <cell r="AZ22" t="str">
            <v>10000000</v>
          </cell>
          <cell r="BA22" t="str">
            <v>10000000</v>
          </cell>
          <cell r="BB22" t="str">
            <v>20000000</v>
          </cell>
          <cell r="BC22" t="str">
            <v>0</v>
          </cell>
          <cell r="BD22" t="str">
            <v>F034123</v>
          </cell>
          <cell r="BE22" t="str">
            <v>张瑶骅</v>
          </cell>
          <cell r="BF22" t="str">
            <v>320625041</v>
          </cell>
          <cell r="BG22" t="str">
            <v>江苏海门农村商业银行城北支行</v>
          </cell>
        </row>
        <row r="23">
          <cell r="C23" t="str">
            <v>凯奥司（南通）智能科技有限公司</v>
          </cell>
          <cell r="D23" t="str">
            <v>0</v>
          </cell>
          <cell r="E23" t="str">
            <v>BC064202406260000304</v>
          </cell>
          <cell r="F23">
            <v>45470</v>
          </cell>
          <cell r="G23">
            <v>46548</v>
          </cell>
          <cell r="H23" t="str">
            <v>10000000</v>
          </cell>
          <cell r="I23" t="str">
            <v>10000000</v>
          </cell>
          <cell r="J23">
            <v>1000</v>
          </cell>
          <cell r="K23">
            <v>1000</v>
          </cell>
          <cell r="L23" t="str">
            <v>中期流动资金贷款</v>
          </cell>
          <cell r="M23" t="str">
            <v>购钢材等用于销售</v>
          </cell>
          <cell r="N23" t="str">
            <v>91320684MAC9P7L81T</v>
          </cell>
          <cell r="O23" t="str">
            <v>MAC9P7L8-1</v>
          </cell>
          <cell r="P23" t="str">
            <v>私人控股</v>
          </cell>
          <cell r="Q23" t="str">
            <v>电气设备批发</v>
          </cell>
          <cell r="R23" t="str">
            <v>F5175</v>
          </cell>
          <cell r="S23" t="str">
            <v>微型企业</v>
          </cell>
          <cell r="T23" t="str">
            <v>流动资金贷款.L074002001</v>
          </cell>
          <cell r="U23" t="str">
            <v>X003.行业类别</v>
          </cell>
          <cell r="V23" t="str">
            <v>F.批发和零售业</v>
          </cell>
          <cell r="W23" t="str">
            <v>F51.批发业</v>
          </cell>
          <cell r="X23" t="str">
            <v>F516.矿产品、建材及化工产品批发</v>
          </cell>
          <cell r="Y23" t="str">
            <v>F5164.金属及金属矿批发</v>
          </cell>
          <cell r="Z23" t="str">
            <v>非房地产贷款.L073004</v>
          </cell>
          <cell r="AA23" t="str">
            <v/>
          </cell>
          <cell r="AB23" t="str">
            <v>否.N</v>
          </cell>
          <cell r="AC23" t="str">
            <v>正常.L016001</v>
          </cell>
          <cell r="AD23" t="str">
            <v>抵押-其他房地产</v>
          </cell>
          <cell r="AE23" t="str">
            <v>房地产抵押贷款.L040002001</v>
          </cell>
          <cell r="AF23" t="str">
            <v>否.N</v>
          </cell>
          <cell r="AG23" t="str">
            <v>否.N</v>
          </cell>
          <cell r="AH23" t="str">
            <v>否.N</v>
          </cell>
          <cell r="AI23" t="str">
            <v>3.5</v>
          </cell>
          <cell r="AJ23">
            <v>3500</v>
          </cell>
          <cell r="AK23" t="str">
            <v>10000000</v>
          </cell>
          <cell r="AL23" t="str">
            <v>0</v>
          </cell>
          <cell r="AM23" t="str">
            <v>225134.493</v>
          </cell>
          <cell r="AN23" t="str">
            <v>否.N</v>
          </cell>
          <cell r="AO23" t="str">
            <v>中长期.L087002</v>
          </cell>
          <cell r="AP23" t="str">
            <v>正常三级.QL0103</v>
          </cell>
          <cell r="AQ23" t="str">
            <v/>
          </cell>
          <cell r="AR23" t="str">
            <v>36</v>
          </cell>
          <cell r="AS23" t="str">
            <v>N</v>
          </cell>
          <cell r="AT23" t="str">
            <v>否.N</v>
          </cell>
          <cell r="AU23" t="str">
            <v>中长期贷款12至36月.B3</v>
          </cell>
          <cell r="AV23" t="str">
            <v>+3.5</v>
          </cell>
          <cell r="AW23" t="str">
            <v>房产土地抵押.G117001</v>
          </cell>
          <cell r="AX23" t="str">
            <v>20240626</v>
          </cell>
          <cell r="AY23" t="str">
            <v>20270610</v>
          </cell>
          <cell r="AZ23" t="str">
            <v>10000000</v>
          </cell>
          <cell r="BA23" t="str">
            <v>10000000</v>
          </cell>
          <cell r="BB23" t="str">
            <v>20000000</v>
          </cell>
          <cell r="BC23" t="str">
            <v>0</v>
          </cell>
          <cell r="BD23" t="str">
            <v>F032618</v>
          </cell>
          <cell r="BE23" t="str">
            <v>王季鹏</v>
          </cell>
          <cell r="BF23" t="str">
            <v>320625026</v>
          </cell>
          <cell r="BG23" t="str">
            <v>江苏海门农村商业银行余东支行</v>
          </cell>
        </row>
        <row r="24">
          <cell r="C24" t="str">
            <v>南通通灵制衣有限公司</v>
          </cell>
          <cell r="D24" t="e">
            <v>#N/A</v>
          </cell>
          <cell r="E24" t="str">
            <v>BC064202406210000901</v>
          </cell>
          <cell r="F24">
            <v>45464</v>
          </cell>
          <cell r="G24">
            <v>46528</v>
          </cell>
          <cell r="H24" t="str">
            <v>2600000</v>
          </cell>
          <cell r="I24" t="str">
            <v>2600000</v>
          </cell>
          <cell r="J24">
            <v>260</v>
          </cell>
          <cell r="K24">
            <v>1000</v>
          </cell>
          <cell r="L24" t="str">
            <v>中期流动资金贷款</v>
          </cell>
          <cell r="M24" t="str">
            <v>购各种呢料等服装面料等用于生产服装</v>
          </cell>
          <cell r="N24" t="str">
            <v>91320684769121207J</v>
          </cell>
          <cell r="O24" t="str">
            <v>76912120-7</v>
          </cell>
          <cell r="P24" t="str">
            <v>私人控股</v>
          </cell>
          <cell r="Q24" t="str">
            <v>其他机织服装制造</v>
          </cell>
          <cell r="R24" t="str">
            <v>C1819</v>
          </cell>
          <cell r="S24" t="str">
            <v>小型企业</v>
          </cell>
          <cell r="T24" t="str">
            <v>流动资金贷款.L074002001</v>
          </cell>
          <cell r="U24" t="str">
            <v>X003.行业类别</v>
          </cell>
          <cell r="V24" t="str">
            <v>C.制造业</v>
          </cell>
          <cell r="W24" t="str">
            <v>C18.纺织服装、服饰业</v>
          </cell>
          <cell r="X24" t="str">
            <v>C183.服饰制造</v>
          </cell>
          <cell r="Y24" t="str">
            <v>C1830.服饰制造</v>
          </cell>
          <cell r="Z24" t="str">
            <v>非房地产贷款.L073004</v>
          </cell>
          <cell r="AA24" t="str">
            <v/>
          </cell>
          <cell r="AB24" t="str">
            <v>否.N</v>
          </cell>
          <cell r="AC24" t="str">
            <v>正常.L016001</v>
          </cell>
          <cell r="AD24" t="str">
            <v>保证-自然人保证</v>
          </cell>
          <cell r="AE24" t="str">
            <v>房地产抵押贷款.L040002001</v>
          </cell>
          <cell r="AF24" t="str">
            <v>否.N</v>
          </cell>
          <cell r="AG24" t="str">
            <v>否.N</v>
          </cell>
          <cell r="AH24" t="str">
            <v>否.N</v>
          </cell>
          <cell r="AI24" t="str">
            <v>3.4</v>
          </cell>
          <cell r="AJ24">
            <v>884</v>
          </cell>
          <cell r="AK24" t="str">
            <v>2600000</v>
          </cell>
          <cell r="AL24" t="str">
            <v>0</v>
          </cell>
          <cell r="AM24" t="str">
            <v>58534.9682</v>
          </cell>
          <cell r="AN24" t="str">
            <v>否.N</v>
          </cell>
          <cell r="AO24" t="str">
            <v>中长期.L087002</v>
          </cell>
          <cell r="AP24" t="str">
            <v>正常一级.QL0101</v>
          </cell>
          <cell r="AQ24" t="str">
            <v/>
          </cell>
          <cell r="AR24" t="str">
            <v>35</v>
          </cell>
          <cell r="AS24" t="str">
            <v>Y</v>
          </cell>
          <cell r="AT24" t="str">
            <v>否.N</v>
          </cell>
          <cell r="AU24" t="str">
            <v>中长期贷款12至36月.B3</v>
          </cell>
          <cell r="AV24" t="str">
            <v>+3.4</v>
          </cell>
          <cell r="AW24" t="str">
            <v>房产土地抵押.G117001</v>
          </cell>
          <cell r="AX24" t="str">
            <v>20240621</v>
          </cell>
          <cell r="AY24" t="str">
            <v>20270521</v>
          </cell>
          <cell r="AZ24" t="str">
            <v>10000000</v>
          </cell>
          <cell r="BA24" t="str">
            <v>10000000</v>
          </cell>
          <cell r="BB24" t="str">
            <v>20480000</v>
          </cell>
          <cell r="BC24" t="str">
            <v>0</v>
          </cell>
          <cell r="BD24" t="str">
            <v>2343003</v>
          </cell>
          <cell r="BE24" t="str">
            <v>张炜</v>
          </cell>
          <cell r="BF24" t="str">
            <v>320625027</v>
          </cell>
          <cell r="BG24" t="str">
            <v>江苏海门农村商业银行正余支行</v>
          </cell>
        </row>
        <row r="25">
          <cell r="C25" t="str">
            <v>南通通灵制衣有限公司</v>
          </cell>
          <cell r="D25" t="e">
            <v>#N/A</v>
          </cell>
          <cell r="E25" t="str">
            <v>BC064202406200001201</v>
          </cell>
          <cell r="F25">
            <v>45463</v>
          </cell>
          <cell r="G25">
            <v>46528</v>
          </cell>
          <cell r="H25" t="str">
            <v>7400000</v>
          </cell>
          <cell r="I25" t="str">
            <v>7400000</v>
          </cell>
          <cell r="J25">
            <v>740</v>
          </cell>
          <cell r="K25">
            <v>1000</v>
          </cell>
          <cell r="L25" t="str">
            <v>中期流动资金贷款</v>
          </cell>
          <cell r="M25" t="str">
            <v>归还仁信转贷资金</v>
          </cell>
          <cell r="N25" t="str">
            <v>91320684769121207J</v>
          </cell>
          <cell r="O25" t="str">
            <v>76912120-7</v>
          </cell>
          <cell r="P25" t="str">
            <v>私人控股</v>
          </cell>
          <cell r="Q25" t="str">
            <v>其他机织服装制造</v>
          </cell>
          <cell r="R25" t="str">
            <v>C1819</v>
          </cell>
          <cell r="S25" t="str">
            <v>小型企业</v>
          </cell>
          <cell r="T25" t="str">
            <v>流动资金贷款.L074002001</v>
          </cell>
          <cell r="U25" t="str">
            <v>X003.行业类别</v>
          </cell>
          <cell r="V25" t="str">
            <v>C.制造业</v>
          </cell>
          <cell r="W25" t="str">
            <v>C18.纺织服装、服饰业</v>
          </cell>
          <cell r="X25" t="str">
            <v>C183.服饰制造</v>
          </cell>
          <cell r="Y25" t="str">
            <v>C1830.服饰制造</v>
          </cell>
          <cell r="Z25" t="str">
            <v>非房地产贷款.L073004</v>
          </cell>
          <cell r="AA25" t="str">
            <v/>
          </cell>
          <cell r="AB25" t="str">
            <v>否.N</v>
          </cell>
          <cell r="AC25" t="str">
            <v>正常.L016001</v>
          </cell>
          <cell r="AD25" t="str">
            <v>保证-自然人保证</v>
          </cell>
          <cell r="AE25" t="str">
            <v>房地产抵押贷款.L040002001</v>
          </cell>
          <cell r="AF25" t="str">
            <v>否.N</v>
          </cell>
          <cell r="AG25" t="str">
            <v>否.N</v>
          </cell>
          <cell r="AH25" t="str">
            <v>否.N</v>
          </cell>
          <cell r="AI25" t="str">
            <v>3.4</v>
          </cell>
          <cell r="AJ25">
            <v>2516</v>
          </cell>
          <cell r="AK25" t="str">
            <v>7400000</v>
          </cell>
          <cell r="AL25" t="str">
            <v>0</v>
          </cell>
          <cell r="AM25" t="str">
            <v>166599.5248</v>
          </cell>
          <cell r="AN25" t="str">
            <v>否.N</v>
          </cell>
          <cell r="AO25" t="str">
            <v>中长期.L087002</v>
          </cell>
          <cell r="AP25" t="str">
            <v>正常一级.QL0101</v>
          </cell>
          <cell r="AQ25" t="str">
            <v/>
          </cell>
          <cell r="AR25" t="str">
            <v>36</v>
          </cell>
          <cell r="AS25" t="str">
            <v>N</v>
          </cell>
          <cell r="AT25" t="str">
            <v>否.N</v>
          </cell>
          <cell r="AU25" t="str">
            <v>中长期贷款12至36月.B3</v>
          </cell>
          <cell r="AV25" t="str">
            <v>+3.4</v>
          </cell>
          <cell r="AW25" t="str">
            <v>房产土地抵押.G117001</v>
          </cell>
          <cell r="AX25" t="str">
            <v>20240620</v>
          </cell>
          <cell r="AY25" t="str">
            <v>20270521</v>
          </cell>
          <cell r="AZ25" t="str">
            <v>10000000</v>
          </cell>
          <cell r="BA25" t="str">
            <v>10000000</v>
          </cell>
          <cell r="BB25" t="str">
            <v>20480000</v>
          </cell>
          <cell r="BC25" t="str">
            <v>0</v>
          </cell>
          <cell r="BD25" t="str">
            <v>2343003</v>
          </cell>
          <cell r="BE25" t="str">
            <v>张炜</v>
          </cell>
          <cell r="BF25" t="str">
            <v>320625027</v>
          </cell>
          <cell r="BG25" t="str">
            <v>江苏海门农村商业银行正余支行</v>
          </cell>
        </row>
        <row r="26">
          <cell r="C26" t="str">
            <v>江苏华业印务有限公司</v>
          </cell>
          <cell r="D26" t="e">
            <v>#N/A</v>
          </cell>
          <cell r="E26" t="str">
            <v>BC064202406180002101</v>
          </cell>
          <cell r="F26">
            <v>45461</v>
          </cell>
          <cell r="G26">
            <v>46498</v>
          </cell>
          <cell r="H26" t="str">
            <v>10000000</v>
          </cell>
          <cell r="I26" t="str">
            <v>10000000</v>
          </cell>
          <cell r="J26">
            <v>1000</v>
          </cell>
          <cell r="K26">
            <v>1000</v>
          </cell>
          <cell r="L26" t="str">
            <v>中期流动资金贷款</v>
          </cell>
          <cell r="M26" t="str">
            <v>购纸板等用于生产销售</v>
          </cell>
          <cell r="N26" t="str">
            <v>91320691MA226WK34H</v>
          </cell>
          <cell r="O26" t="str">
            <v>MA226WK3-4</v>
          </cell>
          <cell r="P26" t="str">
            <v>私人控股</v>
          </cell>
          <cell r="Q26" t="str">
            <v>包装装潢及其他印刷</v>
          </cell>
          <cell r="R26" t="str">
            <v>C2319</v>
          </cell>
          <cell r="S26" t="str">
            <v>小型企业</v>
          </cell>
          <cell r="T26" t="str">
            <v>流动资金贷款.L074002001</v>
          </cell>
          <cell r="U26" t="str">
            <v>X003.行业类别</v>
          </cell>
          <cell r="V26" t="str">
            <v>C.制造业</v>
          </cell>
          <cell r="W26" t="str">
            <v>C23.印刷和记录媒介复制业</v>
          </cell>
          <cell r="X26" t="str">
            <v>C231.印刷</v>
          </cell>
          <cell r="Y26" t="str">
            <v>C2319.包装装潢及其他印刷</v>
          </cell>
          <cell r="Z26" t="str">
            <v>非房地产贷款.L073004</v>
          </cell>
          <cell r="AA26" t="str">
            <v/>
          </cell>
          <cell r="AB26" t="str">
            <v>否.N</v>
          </cell>
          <cell r="AC26" t="str">
            <v>正常.L016001</v>
          </cell>
          <cell r="AD26" t="str">
            <v>抵押-其他房地产</v>
          </cell>
          <cell r="AE26" t="str">
            <v>房地产抵押贷款.L040002001</v>
          </cell>
          <cell r="AF26" t="str">
            <v>否.N</v>
          </cell>
          <cell r="AG26" t="str">
            <v>否.N</v>
          </cell>
          <cell r="AH26" t="str">
            <v>否.N</v>
          </cell>
          <cell r="AI26" t="str">
            <v>3.8</v>
          </cell>
          <cell r="AJ26">
            <v>3800</v>
          </cell>
          <cell r="AK26" t="str">
            <v>10000000</v>
          </cell>
          <cell r="AL26" t="str">
            <v>0</v>
          </cell>
          <cell r="AM26" t="str">
            <v>225134.493</v>
          </cell>
          <cell r="AN26" t="str">
            <v>否.N</v>
          </cell>
          <cell r="AO26" t="str">
            <v>中长期.L087002</v>
          </cell>
          <cell r="AP26" t="str">
            <v>正常一级.QL0101</v>
          </cell>
          <cell r="AQ26" t="str">
            <v/>
          </cell>
          <cell r="AR26" t="str">
            <v>35</v>
          </cell>
          <cell r="AS26" t="str">
            <v>N</v>
          </cell>
          <cell r="AT26" t="str">
            <v>否.N</v>
          </cell>
          <cell r="AU26" t="str">
            <v>中长期贷款12至36月.B3</v>
          </cell>
          <cell r="AV26" t="str">
            <v>+3.8</v>
          </cell>
          <cell r="AW26" t="str">
            <v>房产土地抵押.G117001</v>
          </cell>
          <cell r="AX26" t="str">
            <v>20240618</v>
          </cell>
          <cell r="AY26" t="str">
            <v>20270421</v>
          </cell>
          <cell r="AZ26" t="str">
            <v>10000000</v>
          </cell>
          <cell r="BA26" t="str">
            <v>10000000</v>
          </cell>
          <cell r="BB26" t="str">
            <v>20000000</v>
          </cell>
          <cell r="BC26" t="str">
            <v>0</v>
          </cell>
          <cell r="BD26" t="str">
            <v>2357001</v>
          </cell>
          <cell r="BE26" t="str">
            <v>许程哲</v>
          </cell>
          <cell r="BF26" t="str">
            <v>320625025</v>
          </cell>
          <cell r="BG26" t="str">
            <v>江苏海门农村商业银行货隆支行</v>
          </cell>
        </row>
        <row r="27">
          <cell r="C27" t="str">
            <v>南通市海门区挚倩贸易有限公司</v>
          </cell>
          <cell r="D27" t="str">
            <v>2</v>
          </cell>
          <cell r="E27" t="str">
            <v>BC064202406180001801</v>
          </cell>
          <cell r="F27">
            <v>45461</v>
          </cell>
          <cell r="G27">
            <v>45826</v>
          </cell>
          <cell r="H27" t="str">
            <v>10000000</v>
          </cell>
          <cell r="I27" t="str">
            <v>10000000</v>
          </cell>
          <cell r="J27">
            <v>1000</v>
          </cell>
          <cell r="K27">
            <v>1000</v>
          </cell>
          <cell r="L27" t="str">
            <v>周转贷</v>
          </cell>
          <cell r="M27" t="str">
            <v>归还贷款</v>
          </cell>
          <cell r="N27" t="str">
            <v>91320684MA1R7LYA7F</v>
          </cell>
          <cell r="O27" t="str">
            <v>MA1R7LYA-7</v>
          </cell>
          <cell r="P27" t="str">
            <v>私人控股</v>
          </cell>
          <cell r="Q27" t="str">
            <v>金属门窗制造</v>
          </cell>
          <cell r="R27" t="str">
            <v>C3312</v>
          </cell>
          <cell r="S27" t="str">
            <v>微型企业</v>
          </cell>
          <cell r="T27" t="str">
            <v>流动资金贷款.L074002001</v>
          </cell>
          <cell r="U27" t="str">
            <v>X003.行业类别</v>
          </cell>
          <cell r="V27" t="str">
            <v>C.制造业</v>
          </cell>
          <cell r="W27" t="str">
            <v>C33.金属制品业</v>
          </cell>
          <cell r="X27" t="str">
            <v>C331.结构性金属制品制造</v>
          </cell>
          <cell r="Y27" t="str">
            <v>C3312.金属门窗制造</v>
          </cell>
          <cell r="Z27" t="str">
            <v>非房地产贷款.L073004</v>
          </cell>
          <cell r="AA27" t="str">
            <v/>
          </cell>
          <cell r="AB27" t="str">
            <v>否.N</v>
          </cell>
          <cell r="AC27" t="str">
            <v>正常.L016001</v>
          </cell>
          <cell r="AD27" t="str">
            <v>抵押-其他房地产</v>
          </cell>
          <cell r="AE27" t="str">
            <v>房地产抵押贷款.L040002001</v>
          </cell>
          <cell r="AF27" t="str">
            <v>否.N</v>
          </cell>
          <cell r="AG27" t="str">
            <v>否.N</v>
          </cell>
          <cell r="AH27" t="str">
            <v>否.N</v>
          </cell>
          <cell r="AI27" t="str">
            <v>3.5</v>
          </cell>
          <cell r="AJ27">
            <v>3500</v>
          </cell>
          <cell r="AK27" t="str">
            <v>10000000</v>
          </cell>
          <cell r="AL27" t="str">
            <v>0</v>
          </cell>
          <cell r="AM27" t="str">
            <v>225134.493</v>
          </cell>
          <cell r="AN27" t="str">
            <v>否.N</v>
          </cell>
          <cell r="AO27" t="str">
            <v>短期（含一年）.L087001</v>
          </cell>
          <cell r="AP27" t="str">
            <v>正常二级.QL0102</v>
          </cell>
          <cell r="AQ27" t="str">
            <v/>
          </cell>
          <cell r="AR27" t="str">
            <v>12</v>
          </cell>
          <cell r="AS27" t="str">
            <v>N</v>
          </cell>
          <cell r="AT27" t="str">
            <v>否.N</v>
          </cell>
          <cell r="AU27" t="str">
            <v>短期贷款6至12月.B2</v>
          </cell>
          <cell r="AV27" t="str">
            <v>+3.5</v>
          </cell>
          <cell r="AW27" t="str">
            <v>房产土地抵押.G117001</v>
          </cell>
          <cell r="AX27" t="str">
            <v>20240618</v>
          </cell>
          <cell r="AY27" t="str">
            <v>20250618</v>
          </cell>
          <cell r="AZ27" t="str">
            <v>10000000</v>
          </cell>
          <cell r="BA27" t="str">
            <v>10000000</v>
          </cell>
          <cell r="BB27" t="str">
            <v>20000000</v>
          </cell>
          <cell r="BC27" t="str">
            <v>0</v>
          </cell>
          <cell r="BD27" t="str">
            <v>F030924</v>
          </cell>
          <cell r="BE27" t="str">
            <v>黄博恺</v>
          </cell>
          <cell r="BF27" t="str">
            <v>320625009</v>
          </cell>
          <cell r="BG27" t="str">
            <v>江苏海门农村商业银行三厂支行</v>
          </cell>
        </row>
        <row r="28">
          <cell r="C28" t="str">
            <v>南通市鑫源新材料有限公司</v>
          </cell>
          <cell r="D28" t="e">
            <v>#N/A</v>
          </cell>
          <cell r="E28" t="str">
            <v>BC064202406180000904</v>
          </cell>
          <cell r="F28">
            <v>45462</v>
          </cell>
          <cell r="G28">
            <v>45813</v>
          </cell>
          <cell r="H28" t="str">
            <v>4000000</v>
          </cell>
          <cell r="I28" t="str">
            <v>4000000</v>
          </cell>
          <cell r="J28">
            <v>400</v>
          </cell>
          <cell r="K28">
            <v>1000</v>
          </cell>
          <cell r="L28" t="str">
            <v>转贷宝</v>
          </cell>
          <cell r="M28" t="str">
            <v>转贷</v>
          </cell>
          <cell r="N28" t="str">
            <v>91320684759684452J</v>
          </cell>
          <cell r="O28" t="str">
            <v>75968445-2</v>
          </cell>
          <cell r="P28" t="str">
            <v>私人控股</v>
          </cell>
          <cell r="Q28" t="str">
            <v>有色金属合金制造</v>
          </cell>
          <cell r="R28" t="str">
            <v>C3240</v>
          </cell>
          <cell r="S28" t="str">
            <v>小型企业</v>
          </cell>
          <cell r="T28" t="str">
            <v>流动资金贷款.L074002001</v>
          </cell>
          <cell r="U28" t="str">
            <v>X003.行业类别</v>
          </cell>
          <cell r="V28" t="str">
            <v>C.制造业</v>
          </cell>
          <cell r="W28" t="str">
            <v>C38.电气机械和器材制造业</v>
          </cell>
          <cell r="X28" t="str">
            <v>C383.电线、电缆、光缆及电工器材制造</v>
          </cell>
          <cell r="Y28" t="str">
            <v>C3833.光缆制造</v>
          </cell>
          <cell r="Z28" t="str">
            <v>非房地产贷款.L073004</v>
          </cell>
          <cell r="AA28" t="str">
            <v/>
          </cell>
          <cell r="AB28" t="str">
            <v>否.N</v>
          </cell>
          <cell r="AC28" t="str">
            <v>正常.L016001</v>
          </cell>
          <cell r="AD28" t="str">
            <v>抵押-其他房地产</v>
          </cell>
          <cell r="AE28" t="str">
            <v>房地产抵押贷款.L040002001</v>
          </cell>
          <cell r="AF28" t="str">
            <v>否.N</v>
          </cell>
          <cell r="AG28" t="str">
            <v>否.N</v>
          </cell>
          <cell r="AH28" t="str">
            <v>否.N</v>
          </cell>
          <cell r="AI28" t="str">
            <v>3.2</v>
          </cell>
          <cell r="AJ28">
            <v>1280</v>
          </cell>
          <cell r="AK28" t="str">
            <v>4000000</v>
          </cell>
          <cell r="AL28" t="str">
            <v>0</v>
          </cell>
          <cell r="AM28" t="str">
            <v>90053.7972</v>
          </cell>
          <cell r="AN28" t="str">
            <v>否.N</v>
          </cell>
          <cell r="AO28" t="str">
            <v>短期（含一年）.L087001</v>
          </cell>
          <cell r="AP28" t="str">
            <v>正常一级.QL0101</v>
          </cell>
          <cell r="AQ28" t="str">
            <v/>
          </cell>
          <cell r="AR28" t="str">
            <v>12</v>
          </cell>
          <cell r="AS28" t="str">
            <v>N</v>
          </cell>
          <cell r="AT28" t="str">
            <v>否.N</v>
          </cell>
          <cell r="AU28" t="str">
            <v>短期贷款6至12月.B2</v>
          </cell>
          <cell r="AV28" t="str">
            <v>+3.2</v>
          </cell>
          <cell r="AW28" t="str">
            <v>房产土地抵押.G117001</v>
          </cell>
          <cell r="AX28" t="str">
            <v>20240618</v>
          </cell>
          <cell r="AY28" t="str">
            <v>20250605</v>
          </cell>
          <cell r="AZ28" t="str">
            <v>10000000</v>
          </cell>
          <cell r="BA28" t="str">
            <v>10000000</v>
          </cell>
          <cell r="BB28" t="str">
            <v>20000000</v>
          </cell>
          <cell r="BC28" t="str">
            <v>0</v>
          </cell>
          <cell r="BD28" t="str">
            <v>F033224</v>
          </cell>
          <cell r="BE28" t="str">
            <v>周嘉栋</v>
          </cell>
          <cell r="BF28" t="str">
            <v>320625032</v>
          </cell>
          <cell r="BG28" t="str">
            <v>江苏海门农村商业银行城中支行</v>
          </cell>
        </row>
        <row r="29">
          <cell r="C29" t="str">
            <v>南通沁尔阳光学技术有限公司</v>
          </cell>
          <cell r="D29" t="str">
            <v>5</v>
          </cell>
          <cell r="E29" t="str">
            <v>BC064202406120001504</v>
          </cell>
          <cell r="F29">
            <v>45455</v>
          </cell>
          <cell r="G29">
            <v>45819</v>
          </cell>
          <cell r="H29" t="str">
            <v>2800000</v>
          </cell>
          <cell r="I29" t="str">
            <v>2800000</v>
          </cell>
          <cell r="J29">
            <v>280</v>
          </cell>
          <cell r="K29">
            <v>992</v>
          </cell>
          <cell r="L29" t="str">
            <v>小微贷</v>
          </cell>
          <cell r="M29" t="str">
            <v>归还本行小微贷贷款</v>
          </cell>
          <cell r="N29" t="str">
            <v>91320684776853537X</v>
          </cell>
          <cell r="O29" t="str">
            <v>77685353-7</v>
          </cell>
          <cell r="P29" t="str">
            <v>私人控股</v>
          </cell>
          <cell r="Q29" t="str">
            <v>光学仪器制造</v>
          </cell>
          <cell r="R29" t="str">
            <v>C4040</v>
          </cell>
          <cell r="S29" t="str">
            <v>微型企业</v>
          </cell>
          <cell r="T29" t="str">
            <v>流动资金贷款.L074002001</v>
          </cell>
          <cell r="U29" t="str">
            <v>X003.行业类别</v>
          </cell>
          <cell r="V29" t="str">
            <v>C.制造业</v>
          </cell>
          <cell r="W29" t="str">
            <v>C40.仪器仪表制造业</v>
          </cell>
          <cell r="X29" t="str">
            <v>C404.光学仪器制造</v>
          </cell>
          <cell r="Y29" t="str">
            <v>C4040.光学仪器制造</v>
          </cell>
          <cell r="Z29" t="str">
            <v>非房地产贷款.L073004</v>
          </cell>
          <cell r="AA29" t="str">
            <v/>
          </cell>
          <cell r="AB29" t="str">
            <v>否.N</v>
          </cell>
          <cell r="AC29" t="str">
            <v>正常.L016001</v>
          </cell>
          <cell r="AD29" t="str">
            <v>保证-担保公司保证</v>
          </cell>
          <cell r="AE29" t="str">
            <v>其他保证贷款.L040003002</v>
          </cell>
          <cell r="AF29" t="str">
            <v>否.N</v>
          </cell>
          <cell r="AG29" t="str">
            <v>否.N</v>
          </cell>
          <cell r="AH29" t="str">
            <v>否.N</v>
          </cell>
          <cell r="AI29" t="str">
            <v>4.45</v>
          </cell>
          <cell r="AJ29">
            <v>1246</v>
          </cell>
          <cell r="AK29" t="str">
            <v>2800000</v>
          </cell>
          <cell r="AL29" t="str">
            <v>0</v>
          </cell>
          <cell r="AM29" t="str">
            <v>63037.658</v>
          </cell>
          <cell r="AN29" t="str">
            <v>否.N</v>
          </cell>
          <cell r="AO29" t="str">
            <v>短期（含一年）.L087001</v>
          </cell>
          <cell r="AP29" t="str">
            <v>正常二级.QL0102</v>
          </cell>
          <cell r="AQ29" t="str">
            <v>南通市科创融资担保有限公司</v>
          </cell>
          <cell r="AR29" t="str">
            <v>12</v>
          </cell>
          <cell r="AS29" t="str">
            <v>N</v>
          </cell>
          <cell r="AT29" t="str">
            <v>否.N</v>
          </cell>
          <cell r="AU29" t="str">
            <v>短期贷款6至12月.B2</v>
          </cell>
          <cell r="AV29" t="str">
            <v>+4.45</v>
          </cell>
          <cell r="AW29" t="str">
            <v>否.N</v>
          </cell>
          <cell r="AX29" t="str">
            <v>20240612</v>
          </cell>
          <cell r="AY29" t="str">
            <v>20250611</v>
          </cell>
          <cell r="AZ29" t="str">
            <v>9920000</v>
          </cell>
          <cell r="BA29" t="str">
            <v>9920000</v>
          </cell>
          <cell r="BB29" t="str">
            <v>19840000</v>
          </cell>
          <cell r="BC29" t="str">
            <v>0</v>
          </cell>
          <cell r="BD29" t="str">
            <v>F030921</v>
          </cell>
          <cell r="BE29" t="str">
            <v>陈海凤</v>
          </cell>
          <cell r="BF29" t="str">
            <v>320625009</v>
          </cell>
          <cell r="BG29" t="str">
            <v>江苏海门农村商业银行三厂支行</v>
          </cell>
        </row>
        <row r="30">
          <cell r="C30" t="str">
            <v>江苏宝建特种电缆有限公司</v>
          </cell>
          <cell r="D30" t="e">
            <v>#N/A</v>
          </cell>
          <cell r="E30" t="str">
            <v>BC064202403040004205</v>
          </cell>
          <cell r="F30">
            <v>45446</v>
          </cell>
          <cell r="G30">
            <v>45719</v>
          </cell>
          <cell r="H30" t="str">
            <v>2100000</v>
          </cell>
          <cell r="I30" t="str">
            <v>100000</v>
          </cell>
          <cell r="J30">
            <v>10</v>
          </cell>
          <cell r="K30">
            <v>990</v>
          </cell>
          <cell r="L30" t="str">
            <v>抗疫惠企贷_短期</v>
          </cell>
          <cell r="M30" t="str">
            <v>购铜线等用于生产销售电缆</v>
          </cell>
          <cell r="N30" t="str">
            <v>91320684MA1Q4EX533</v>
          </cell>
          <cell r="O30" t="str">
            <v>MA1Q4EX5-3</v>
          </cell>
          <cell r="P30" t="str">
            <v>私人控股</v>
          </cell>
          <cell r="Q30" t="str">
            <v>金属丝绳及其制品制造</v>
          </cell>
          <cell r="R30" t="str">
            <v>C3340</v>
          </cell>
          <cell r="S30" t="str">
            <v>小型企业</v>
          </cell>
          <cell r="T30" t="str">
            <v>流动资金贷款.L074002001</v>
          </cell>
          <cell r="U30" t="str">
            <v>X003.行业类别</v>
          </cell>
          <cell r="V30" t="str">
            <v>C.制造业</v>
          </cell>
          <cell r="W30" t="str">
            <v>C38.电气机械和器材制造业</v>
          </cell>
          <cell r="X30" t="str">
            <v>C383.电线、电缆、光缆及电工器材制造</v>
          </cell>
          <cell r="Y30" t="str">
            <v>C3831.电线、电缆制造</v>
          </cell>
          <cell r="Z30" t="str">
            <v>非房地产贷款.L073004</v>
          </cell>
          <cell r="AA30" t="str">
            <v/>
          </cell>
          <cell r="AB30" t="str">
            <v>否.N</v>
          </cell>
          <cell r="AC30" t="str">
            <v>正常.L016001</v>
          </cell>
          <cell r="AD30" t="str">
            <v>抵押-其他房地产</v>
          </cell>
          <cell r="AE30" t="str">
            <v>房地产抵押贷款.L040002001</v>
          </cell>
          <cell r="AF30" t="str">
            <v>否.N</v>
          </cell>
          <cell r="AG30" t="str">
            <v>否.N</v>
          </cell>
          <cell r="AH30" t="str">
            <v>否.N</v>
          </cell>
          <cell r="AI30" t="str">
            <v>3.15</v>
          </cell>
          <cell r="AJ30">
            <v>31.5</v>
          </cell>
          <cell r="AK30" t="str">
            <v>2100000</v>
          </cell>
          <cell r="AL30" t="str">
            <v>2000000</v>
          </cell>
          <cell r="AM30" t="str">
            <v>2251.3449</v>
          </cell>
          <cell r="AN30" t="str">
            <v>否.N</v>
          </cell>
          <cell r="AO30" t="str">
            <v>短期（含一年）.L087001</v>
          </cell>
          <cell r="AP30" t="str">
            <v>正常一级.QL0101</v>
          </cell>
          <cell r="AQ30" t="str">
            <v/>
          </cell>
          <cell r="AR30" t="str">
            <v>9</v>
          </cell>
          <cell r="AS30" t="str">
            <v>Y</v>
          </cell>
          <cell r="AT30" t="str">
            <v>否.N</v>
          </cell>
          <cell r="AU30" t="str">
            <v>短期贷款6至12月.B2</v>
          </cell>
          <cell r="AV30" t="str">
            <v>+3.15</v>
          </cell>
          <cell r="AW30" t="str">
            <v>房产土地抵押.G117001</v>
          </cell>
          <cell r="AX30" t="str">
            <v>20240304</v>
          </cell>
          <cell r="AY30" t="str">
            <v>20250303</v>
          </cell>
          <cell r="AZ30" t="str">
            <v>9900000</v>
          </cell>
          <cell r="BA30" t="str">
            <v>9900000</v>
          </cell>
          <cell r="BB30" t="str">
            <v>20280000</v>
          </cell>
          <cell r="BC30" t="str">
            <v>0</v>
          </cell>
          <cell r="BD30" t="str">
            <v>2321001</v>
          </cell>
          <cell r="BE30" t="str">
            <v>沈立</v>
          </cell>
          <cell r="BF30" t="str">
            <v>320625028</v>
          </cell>
          <cell r="BG30" t="str">
            <v>江苏海门农村商业银行包场支行</v>
          </cell>
        </row>
        <row r="31">
          <cell r="C31" t="str">
            <v>南通市鸿基食品有限公司</v>
          </cell>
          <cell r="D31" t="e">
            <v>#N/A</v>
          </cell>
          <cell r="E31" t="str">
            <v>BC064202406040001201</v>
          </cell>
          <cell r="F31">
            <v>45447</v>
          </cell>
          <cell r="G31">
            <v>46513</v>
          </cell>
          <cell r="H31" t="str">
            <v>7900000</v>
          </cell>
          <cell r="I31" t="str">
            <v>7900000</v>
          </cell>
          <cell r="J31">
            <v>790</v>
          </cell>
          <cell r="K31">
            <v>990</v>
          </cell>
          <cell r="L31" t="str">
            <v>中期流动资金贷款</v>
          </cell>
          <cell r="M31" t="str">
            <v>归还仁信转贷资金</v>
          </cell>
          <cell r="N31" t="str">
            <v>913206847579855932</v>
          </cell>
          <cell r="O31" t="str">
            <v>75798559-3</v>
          </cell>
          <cell r="P31" t="str">
            <v>私人控股</v>
          </cell>
          <cell r="Q31" t="str">
            <v>蔬菜加工</v>
          </cell>
          <cell r="R31" t="str">
            <v>C1371</v>
          </cell>
          <cell r="S31" t="str">
            <v>小型企业</v>
          </cell>
          <cell r="T31" t="str">
            <v>流动资金贷款.L074002001</v>
          </cell>
          <cell r="U31" t="str">
            <v>X003.行业类别</v>
          </cell>
          <cell r="V31" t="str">
            <v>C.制造业</v>
          </cell>
          <cell r="W31" t="str">
            <v>C13.农副食品加工业</v>
          </cell>
          <cell r="X31" t="str">
            <v>C137.蔬菜、菌类、水果和坚果加工</v>
          </cell>
          <cell r="Y31" t="str">
            <v>C1371.蔬菜加工</v>
          </cell>
          <cell r="Z31" t="str">
            <v>非房地产贷款.L073004</v>
          </cell>
          <cell r="AA31" t="str">
            <v/>
          </cell>
          <cell r="AB31" t="str">
            <v>是.Y</v>
          </cell>
          <cell r="AC31" t="str">
            <v>正常.L016001</v>
          </cell>
          <cell r="AD31" t="str">
            <v>抵押-其他房地产</v>
          </cell>
          <cell r="AE31" t="str">
            <v>房地产抵押贷款.L040002001</v>
          </cell>
          <cell r="AF31" t="str">
            <v>否.N</v>
          </cell>
          <cell r="AG31" t="str">
            <v>否.N</v>
          </cell>
          <cell r="AH31" t="str">
            <v>否.N</v>
          </cell>
          <cell r="AI31" t="str">
            <v>3.3</v>
          </cell>
          <cell r="AJ31">
            <v>2607</v>
          </cell>
          <cell r="AK31" t="str">
            <v>7900000</v>
          </cell>
          <cell r="AL31" t="str">
            <v>0</v>
          </cell>
          <cell r="AM31" t="str">
            <v>177856.2494</v>
          </cell>
          <cell r="AN31" t="str">
            <v>否.N</v>
          </cell>
          <cell r="AO31" t="str">
            <v>中长期.L087002</v>
          </cell>
          <cell r="AP31" t="str">
            <v>正常三级.QL0103</v>
          </cell>
          <cell r="AQ31" t="str">
            <v/>
          </cell>
          <cell r="AR31" t="str">
            <v>36</v>
          </cell>
          <cell r="AS31" t="str">
            <v>N</v>
          </cell>
          <cell r="AT31" t="str">
            <v>否.N</v>
          </cell>
          <cell r="AU31" t="str">
            <v>中长期贷款12至36月.B3</v>
          </cell>
          <cell r="AV31" t="str">
            <v>+3.3</v>
          </cell>
          <cell r="AW31" t="str">
            <v>房产土地抵押.G117001</v>
          </cell>
          <cell r="AX31" t="str">
            <v>20240604</v>
          </cell>
          <cell r="AY31" t="str">
            <v>20270506</v>
          </cell>
          <cell r="AZ31" t="str">
            <v>9900000</v>
          </cell>
          <cell r="BA31" t="str">
            <v>9900000</v>
          </cell>
          <cell r="BB31" t="str">
            <v>19800000</v>
          </cell>
          <cell r="BC31" t="str">
            <v>0</v>
          </cell>
          <cell r="BD31" t="str">
            <v>F031419</v>
          </cell>
          <cell r="BE31" t="str">
            <v>沈俊谦</v>
          </cell>
          <cell r="BF31" t="str">
            <v>320625014</v>
          </cell>
          <cell r="BG31" t="str">
            <v>江苏海门农村商业银行临江支行</v>
          </cell>
        </row>
        <row r="32">
          <cell r="C32" t="str">
            <v>海门常和大众汽车销售服务有限公司</v>
          </cell>
          <cell r="D32" t="e">
            <v>#N/A</v>
          </cell>
          <cell r="E32" t="str">
            <v>BC064202405280000902</v>
          </cell>
          <cell r="F32">
            <v>45472</v>
          </cell>
          <cell r="G32">
            <v>45804</v>
          </cell>
          <cell r="H32" t="str">
            <v>3000000</v>
          </cell>
          <cell r="I32" t="str">
            <v>3000000</v>
          </cell>
          <cell r="J32">
            <v>300</v>
          </cell>
          <cell r="K32">
            <v>980</v>
          </cell>
          <cell r="L32" t="str">
            <v>短期流动资金贷款</v>
          </cell>
          <cell r="M32" t="str">
            <v>购汽车及配件等</v>
          </cell>
          <cell r="N32" t="str">
            <v>913206846829722603</v>
          </cell>
          <cell r="O32" t="str">
            <v>68297226-0</v>
          </cell>
          <cell r="P32" t="str">
            <v>私人控股</v>
          </cell>
          <cell r="Q32" t="str">
            <v>汽车新车零售</v>
          </cell>
          <cell r="R32" t="str">
            <v>F5261</v>
          </cell>
          <cell r="S32" t="str">
            <v>小型企业</v>
          </cell>
          <cell r="T32" t="str">
            <v>流动资金贷款.L074002001</v>
          </cell>
          <cell r="U32" t="str">
            <v>X003.行业类别</v>
          </cell>
          <cell r="V32" t="str">
            <v>F.批发和零售业</v>
          </cell>
          <cell r="W32" t="str">
            <v>F52.零售业</v>
          </cell>
          <cell r="X32" t="str">
            <v>F526.汽车、摩托车、燃料及零配件专门零售</v>
          </cell>
          <cell r="Y32" t="str">
            <v>F5261.汽车新车零售</v>
          </cell>
          <cell r="Z32" t="str">
            <v>非房地产贷款.L073004</v>
          </cell>
          <cell r="AA32" t="str">
            <v/>
          </cell>
          <cell r="AB32" t="str">
            <v>否.N</v>
          </cell>
          <cell r="AC32" t="str">
            <v>正常.L016001</v>
          </cell>
          <cell r="AD32" t="str">
            <v>抵押-其他房地产</v>
          </cell>
          <cell r="AE32" t="str">
            <v>房地产抵押贷款.L040002001</v>
          </cell>
          <cell r="AF32" t="str">
            <v>否.N</v>
          </cell>
          <cell r="AG32" t="str">
            <v>否.N</v>
          </cell>
          <cell r="AH32" t="str">
            <v>否.N</v>
          </cell>
          <cell r="AI32" t="str">
            <v>3.05</v>
          </cell>
          <cell r="AJ32">
            <v>915</v>
          </cell>
          <cell r="AK32" t="str">
            <v>3000000</v>
          </cell>
          <cell r="AL32" t="str">
            <v>0</v>
          </cell>
          <cell r="AM32" t="str">
            <v>67540.3479</v>
          </cell>
          <cell r="AN32" t="str">
            <v>否.N</v>
          </cell>
          <cell r="AO32" t="str">
            <v>短期（含一年）.L087001</v>
          </cell>
          <cell r="AP32" t="str">
            <v>正常一级.QL0101</v>
          </cell>
          <cell r="AQ32" t="str">
            <v/>
          </cell>
          <cell r="AR32" t="str">
            <v>11</v>
          </cell>
          <cell r="AS32" t="str">
            <v>Y</v>
          </cell>
          <cell r="AT32" t="str">
            <v>否.N</v>
          </cell>
          <cell r="AU32" t="str">
            <v>短期贷款6至12月.B2</v>
          </cell>
          <cell r="AV32" t="str">
            <v>+3.05</v>
          </cell>
          <cell r="AW32" t="str">
            <v>房产土地抵押.G117001</v>
          </cell>
          <cell r="AX32" t="str">
            <v>20240528</v>
          </cell>
          <cell r="AY32" t="str">
            <v>20250527</v>
          </cell>
          <cell r="AZ32" t="str">
            <v>9800000</v>
          </cell>
          <cell r="BA32" t="str">
            <v>9800000</v>
          </cell>
          <cell r="BB32" t="str">
            <v>39200000</v>
          </cell>
          <cell r="BC32" t="str">
            <v>0</v>
          </cell>
          <cell r="BD32" t="str">
            <v>F030176</v>
          </cell>
          <cell r="BE32" t="str">
            <v>徐海峰</v>
          </cell>
          <cell r="BF32" t="str">
            <v>320625001</v>
          </cell>
          <cell r="BG32" t="str">
            <v>江苏海门农村商业银行营业部</v>
          </cell>
        </row>
        <row r="33">
          <cell r="C33" t="str">
            <v>海门常和大众汽车销售服务有限公司</v>
          </cell>
          <cell r="D33" t="e">
            <v>#N/A</v>
          </cell>
          <cell r="E33" t="str">
            <v>BC064202405280000903</v>
          </cell>
          <cell r="F33">
            <v>45472</v>
          </cell>
          <cell r="G33">
            <v>45804</v>
          </cell>
          <cell r="H33" t="str">
            <v>3800000</v>
          </cell>
          <cell r="I33" t="str">
            <v>3800000</v>
          </cell>
          <cell r="J33">
            <v>380</v>
          </cell>
          <cell r="K33">
            <v>980</v>
          </cell>
          <cell r="L33" t="str">
            <v>短期流动资金贷款</v>
          </cell>
          <cell r="M33" t="str">
            <v>购汽车及配件等</v>
          </cell>
          <cell r="N33" t="str">
            <v>913206846829722603</v>
          </cell>
          <cell r="O33" t="str">
            <v>68297226-0</v>
          </cell>
          <cell r="P33" t="str">
            <v>私人控股</v>
          </cell>
          <cell r="Q33" t="str">
            <v>汽车新车零售</v>
          </cell>
          <cell r="R33" t="str">
            <v>F5261</v>
          </cell>
          <cell r="S33" t="str">
            <v>小型企业</v>
          </cell>
          <cell r="T33" t="str">
            <v>流动资金贷款.L074002001</v>
          </cell>
          <cell r="U33" t="str">
            <v>X003.行业类别</v>
          </cell>
          <cell r="V33" t="str">
            <v>F.批发和零售业</v>
          </cell>
          <cell r="W33" t="str">
            <v>F52.零售业</v>
          </cell>
          <cell r="X33" t="str">
            <v>F526.汽车、摩托车、燃料及零配件专门零售</v>
          </cell>
          <cell r="Y33" t="str">
            <v>F5261.汽车新车零售</v>
          </cell>
          <cell r="Z33" t="str">
            <v>非房地产贷款.L073004</v>
          </cell>
          <cell r="AA33" t="str">
            <v/>
          </cell>
          <cell r="AB33" t="str">
            <v>否.N</v>
          </cell>
          <cell r="AC33" t="str">
            <v>正常.L016001</v>
          </cell>
          <cell r="AD33" t="str">
            <v>抵押-其他房地产</v>
          </cell>
          <cell r="AE33" t="str">
            <v>房地产抵押贷款.L040002001</v>
          </cell>
          <cell r="AF33" t="str">
            <v>否.N</v>
          </cell>
          <cell r="AG33" t="str">
            <v>否.N</v>
          </cell>
          <cell r="AH33" t="str">
            <v>否.N</v>
          </cell>
          <cell r="AI33" t="str">
            <v>3.05</v>
          </cell>
          <cell r="AJ33">
            <v>1159</v>
          </cell>
          <cell r="AK33" t="str">
            <v>3800000</v>
          </cell>
          <cell r="AL33" t="str">
            <v>0</v>
          </cell>
          <cell r="AM33" t="str">
            <v>85551.1073</v>
          </cell>
          <cell r="AN33" t="str">
            <v>否.N</v>
          </cell>
          <cell r="AO33" t="str">
            <v>短期（含一年）.L087001</v>
          </cell>
          <cell r="AP33" t="str">
            <v>正常二级.QL0102</v>
          </cell>
          <cell r="AQ33" t="str">
            <v/>
          </cell>
          <cell r="AR33" t="str">
            <v>11</v>
          </cell>
          <cell r="AS33" t="str">
            <v>Y</v>
          </cell>
          <cell r="AT33" t="str">
            <v>否.N</v>
          </cell>
          <cell r="AU33" t="str">
            <v>短期贷款6至12月.B2</v>
          </cell>
          <cell r="AV33" t="str">
            <v>+3.05</v>
          </cell>
          <cell r="AW33" t="str">
            <v>房产土地抵押.G117001</v>
          </cell>
          <cell r="AX33" t="str">
            <v>20240528</v>
          </cell>
          <cell r="AY33" t="str">
            <v>20250527</v>
          </cell>
          <cell r="AZ33" t="str">
            <v>9800000</v>
          </cell>
          <cell r="BA33" t="str">
            <v>9800000</v>
          </cell>
          <cell r="BB33" t="str">
            <v>39200000</v>
          </cell>
          <cell r="BC33" t="str">
            <v>0</v>
          </cell>
          <cell r="BD33" t="str">
            <v>F030176</v>
          </cell>
          <cell r="BE33" t="str">
            <v>徐海峰</v>
          </cell>
          <cell r="BF33" t="str">
            <v>320625001</v>
          </cell>
          <cell r="BG33" t="str">
            <v>江苏海门农村商业银行营业部</v>
          </cell>
        </row>
        <row r="34">
          <cell r="C34" t="str">
            <v>海门常和大众汽车销售服务有限公司</v>
          </cell>
          <cell r="D34" t="e">
            <v>#N/A</v>
          </cell>
          <cell r="E34" t="str">
            <v>BC064202405280000904</v>
          </cell>
          <cell r="F34">
            <v>45472</v>
          </cell>
          <cell r="G34">
            <v>45804</v>
          </cell>
          <cell r="H34" t="str">
            <v>3000000</v>
          </cell>
          <cell r="I34" t="str">
            <v>3000000</v>
          </cell>
          <cell r="J34">
            <v>300</v>
          </cell>
          <cell r="K34">
            <v>980</v>
          </cell>
          <cell r="L34" t="str">
            <v>短期流动资金贷款</v>
          </cell>
          <cell r="M34" t="str">
            <v>购汽车及配件等</v>
          </cell>
          <cell r="N34" t="str">
            <v>913206846829722603</v>
          </cell>
          <cell r="O34" t="str">
            <v>68297226-0</v>
          </cell>
          <cell r="P34" t="str">
            <v>私人控股</v>
          </cell>
          <cell r="Q34" t="str">
            <v>汽车新车零售</v>
          </cell>
          <cell r="R34" t="str">
            <v>F5261</v>
          </cell>
          <cell r="S34" t="str">
            <v>小型企业</v>
          </cell>
          <cell r="T34" t="str">
            <v>流动资金贷款.L074002001</v>
          </cell>
          <cell r="U34" t="str">
            <v>X003.行业类别</v>
          </cell>
          <cell r="V34" t="str">
            <v>F.批发和零售业</v>
          </cell>
          <cell r="W34" t="str">
            <v>F52.零售业</v>
          </cell>
          <cell r="X34" t="str">
            <v>F526.汽车、摩托车、燃料及零配件专门零售</v>
          </cell>
          <cell r="Y34" t="str">
            <v>F5261.汽车新车零售</v>
          </cell>
          <cell r="Z34" t="str">
            <v>非房地产贷款.L073004</v>
          </cell>
          <cell r="AA34" t="str">
            <v/>
          </cell>
          <cell r="AB34" t="str">
            <v>否.N</v>
          </cell>
          <cell r="AC34" t="str">
            <v>正常.L016001</v>
          </cell>
          <cell r="AD34" t="str">
            <v>抵押-其他房地产</v>
          </cell>
          <cell r="AE34" t="str">
            <v>房地产抵押贷款.L040002001</v>
          </cell>
          <cell r="AF34" t="str">
            <v>否.N</v>
          </cell>
          <cell r="AG34" t="str">
            <v>否.N</v>
          </cell>
          <cell r="AH34" t="str">
            <v>否.N</v>
          </cell>
          <cell r="AI34" t="str">
            <v>3.05</v>
          </cell>
          <cell r="AJ34">
            <v>915</v>
          </cell>
          <cell r="AK34" t="str">
            <v>3000000</v>
          </cell>
          <cell r="AL34" t="str">
            <v>0</v>
          </cell>
          <cell r="AM34" t="str">
            <v>67540.3479</v>
          </cell>
          <cell r="AN34" t="str">
            <v>否.N</v>
          </cell>
          <cell r="AO34" t="str">
            <v>短期（含一年）.L087001</v>
          </cell>
          <cell r="AP34" t="str">
            <v>正常二级.QL0102</v>
          </cell>
          <cell r="AQ34" t="str">
            <v/>
          </cell>
          <cell r="AR34" t="str">
            <v>11</v>
          </cell>
          <cell r="AS34" t="str">
            <v>Y</v>
          </cell>
          <cell r="AT34" t="str">
            <v>否.N</v>
          </cell>
          <cell r="AU34" t="str">
            <v>短期贷款6至12月.B2</v>
          </cell>
          <cell r="AV34" t="str">
            <v>+3.05</v>
          </cell>
          <cell r="AW34" t="str">
            <v>房产土地抵押.G117001</v>
          </cell>
          <cell r="AX34" t="str">
            <v>20240528</v>
          </cell>
          <cell r="AY34" t="str">
            <v>20250527</v>
          </cell>
          <cell r="AZ34" t="str">
            <v>9800000</v>
          </cell>
          <cell r="BA34" t="str">
            <v>9800000</v>
          </cell>
          <cell r="BB34" t="str">
            <v>39200000</v>
          </cell>
          <cell r="BC34" t="str">
            <v>0</v>
          </cell>
          <cell r="BD34" t="str">
            <v>F030176</v>
          </cell>
          <cell r="BE34" t="str">
            <v>徐海峰</v>
          </cell>
          <cell r="BF34" t="str">
            <v>320625001</v>
          </cell>
          <cell r="BG34" t="str">
            <v>江苏海门农村商业银行营业部</v>
          </cell>
        </row>
        <row r="35">
          <cell r="C35" t="str">
            <v>南通市毅鸿金属制品有限公司</v>
          </cell>
          <cell r="D35" t="e">
            <v>#N/A</v>
          </cell>
          <cell r="E35" t="str">
            <v>BC064202406140000304</v>
          </cell>
          <cell r="F35">
            <v>45457</v>
          </cell>
          <cell r="G35">
            <v>46535</v>
          </cell>
          <cell r="H35" t="str">
            <v>2050000</v>
          </cell>
          <cell r="I35" t="str">
            <v>2050000</v>
          </cell>
          <cell r="J35">
            <v>205</v>
          </cell>
          <cell r="K35">
            <v>965</v>
          </cell>
          <cell r="L35" t="str">
            <v>企惠贷_中长期</v>
          </cell>
          <cell r="M35" t="str">
            <v>归还仁信转贷</v>
          </cell>
          <cell r="N35" t="str">
            <v>913206846683666197</v>
          </cell>
          <cell r="O35" t="str">
            <v>66836661-9</v>
          </cell>
          <cell r="P35" t="str">
            <v>私人控股</v>
          </cell>
          <cell r="Q35" t="str">
            <v>金属结构制造</v>
          </cell>
          <cell r="R35" t="str">
            <v>C3311</v>
          </cell>
          <cell r="S35" t="str">
            <v>微型企业</v>
          </cell>
          <cell r="T35" t="str">
            <v>流动资金贷款.L074002001</v>
          </cell>
          <cell r="U35" t="str">
            <v>X003.行业类别</v>
          </cell>
          <cell r="V35" t="str">
            <v>C.制造业</v>
          </cell>
          <cell r="W35" t="str">
            <v>C33.金属制品业</v>
          </cell>
          <cell r="X35" t="str">
            <v>C331.结构性金属制品制造</v>
          </cell>
          <cell r="Y35" t="str">
            <v>C3311.金属结构制造</v>
          </cell>
          <cell r="Z35" t="str">
            <v>非房地产贷款.L073004</v>
          </cell>
          <cell r="AA35" t="str">
            <v/>
          </cell>
          <cell r="AB35" t="str">
            <v>否.N</v>
          </cell>
          <cell r="AC35" t="str">
            <v>正常.L016001</v>
          </cell>
          <cell r="AD35" t="str">
            <v>抵押-住宅房</v>
          </cell>
          <cell r="AE35" t="str">
            <v>房地产抵押贷款.L040002001</v>
          </cell>
          <cell r="AF35" t="str">
            <v>否.N</v>
          </cell>
          <cell r="AG35" t="str">
            <v>否.N</v>
          </cell>
          <cell r="AH35" t="str">
            <v>否.N</v>
          </cell>
          <cell r="AI35" t="str">
            <v>4.9</v>
          </cell>
          <cell r="AJ35">
            <v>1004.5000000000001</v>
          </cell>
          <cell r="AK35" t="str">
            <v>2050000</v>
          </cell>
          <cell r="AL35" t="str">
            <v>0</v>
          </cell>
          <cell r="AM35" t="str">
            <v>46152.5711</v>
          </cell>
          <cell r="AN35" t="str">
            <v>否.N</v>
          </cell>
          <cell r="AO35" t="str">
            <v>中长期.L087002</v>
          </cell>
          <cell r="AP35" t="str">
            <v>正常二级.QL0102</v>
          </cell>
          <cell r="AQ35" t="str">
            <v/>
          </cell>
          <cell r="AR35" t="str">
            <v>36</v>
          </cell>
          <cell r="AS35" t="str">
            <v>N</v>
          </cell>
          <cell r="AT35" t="str">
            <v>否.N</v>
          </cell>
          <cell r="AU35" t="str">
            <v>中长期贷款12至36月.B3</v>
          </cell>
          <cell r="AV35" t="str">
            <v>+4.9</v>
          </cell>
          <cell r="AW35" t="str">
            <v>房产土地抵押.G117001</v>
          </cell>
          <cell r="AX35" t="str">
            <v>20240614</v>
          </cell>
          <cell r="AY35" t="str">
            <v>20270528</v>
          </cell>
          <cell r="AZ35" t="str">
            <v>9650000</v>
          </cell>
          <cell r="BA35" t="str">
            <v>9650000</v>
          </cell>
          <cell r="BB35" t="str">
            <v>19300000</v>
          </cell>
          <cell r="BC35" t="str">
            <v>0</v>
          </cell>
          <cell r="BD35" t="str">
            <v>F030219</v>
          </cell>
          <cell r="BE35" t="str">
            <v>朱劲松</v>
          </cell>
          <cell r="BF35" t="str">
            <v>320625002</v>
          </cell>
          <cell r="BG35" t="str">
            <v>江苏海门农村商业银行三星支行</v>
          </cell>
        </row>
        <row r="36">
          <cell r="C36" t="str">
            <v>南通市毅鸿金属制品有限公司</v>
          </cell>
          <cell r="D36" t="e">
            <v>#N/A</v>
          </cell>
          <cell r="E36" t="str">
            <v>BC064202406140000303</v>
          </cell>
          <cell r="F36">
            <v>45457</v>
          </cell>
          <cell r="G36">
            <v>46535</v>
          </cell>
          <cell r="H36" t="str">
            <v>1750000</v>
          </cell>
          <cell r="I36" t="str">
            <v>1750000</v>
          </cell>
          <cell r="J36">
            <v>175</v>
          </cell>
          <cell r="K36">
            <v>965</v>
          </cell>
          <cell r="L36" t="str">
            <v>企惠贷_中长期</v>
          </cell>
          <cell r="M36" t="str">
            <v>归还仁信转贷</v>
          </cell>
          <cell r="N36" t="str">
            <v>913206846683666197</v>
          </cell>
          <cell r="O36" t="str">
            <v>66836661-9</v>
          </cell>
          <cell r="P36" t="str">
            <v>私人控股</v>
          </cell>
          <cell r="Q36" t="str">
            <v>金属结构制造</v>
          </cell>
          <cell r="R36" t="str">
            <v>C3311</v>
          </cell>
          <cell r="S36" t="str">
            <v>微型企业</v>
          </cell>
          <cell r="T36" t="str">
            <v>流动资金贷款.L074002001</v>
          </cell>
          <cell r="U36" t="str">
            <v>X003.行业类别</v>
          </cell>
          <cell r="V36" t="str">
            <v>C.制造业</v>
          </cell>
          <cell r="W36" t="str">
            <v>C33.金属制品业</v>
          </cell>
          <cell r="X36" t="str">
            <v>C331.结构性金属制品制造</v>
          </cell>
          <cell r="Y36" t="str">
            <v>C3311.金属结构制造</v>
          </cell>
          <cell r="Z36" t="str">
            <v>非房地产贷款.L073004</v>
          </cell>
          <cell r="AA36" t="str">
            <v/>
          </cell>
          <cell r="AB36" t="str">
            <v>否.N</v>
          </cell>
          <cell r="AC36" t="str">
            <v>正常.L016001</v>
          </cell>
          <cell r="AD36" t="str">
            <v>抵押-住宅房</v>
          </cell>
          <cell r="AE36" t="str">
            <v>房地产抵押贷款.L040002001</v>
          </cell>
          <cell r="AF36" t="str">
            <v>否.N</v>
          </cell>
          <cell r="AG36" t="str">
            <v>否.N</v>
          </cell>
          <cell r="AH36" t="str">
            <v>否.N</v>
          </cell>
          <cell r="AI36" t="str">
            <v>4.9</v>
          </cell>
          <cell r="AJ36">
            <v>857.50000000000011</v>
          </cell>
          <cell r="AK36" t="str">
            <v>1750000</v>
          </cell>
          <cell r="AL36" t="str">
            <v>0</v>
          </cell>
          <cell r="AM36" t="str">
            <v>39398.5363</v>
          </cell>
          <cell r="AN36" t="str">
            <v>否.N</v>
          </cell>
          <cell r="AO36" t="str">
            <v>中长期.L087002</v>
          </cell>
          <cell r="AP36" t="str">
            <v>正常二级.QL0102</v>
          </cell>
          <cell r="AQ36" t="str">
            <v/>
          </cell>
          <cell r="AR36" t="str">
            <v>36</v>
          </cell>
          <cell r="AS36" t="str">
            <v>N</v>
          </cell>
          <cell r="AT36" t="str">
            <v>否.N</v>
          </cell>
          <cell r="AU36" t="str">
            <v>中长期贷款12至36月.B3</v>
          </cell>
          <cell r="AV36" t="str">
            <v>+4.9</v>
          </cell>
          <cell r="AW36" t="str">
            <v>房产土地抵押.G117001</v>
          </cell>
          <cell r="AX36" t="str">
            <v>20240614</v>
          </cell>
          <cell r="AY36" t="str">
            <v>20270528</v>
          </cell>
          <cell r="AZ36" t="str">
            <v>9650000</v>
          </cell>
          <cell r="BA36" t="str">
            <v>9650000</v>
          </cell>
          <cell r="BB36" t="str">
            <v>19300000</v>
          </cell>
          <cell r="BC36" t="str">
            <v>0</v>
          </cell>
          <cell r="BD36" t="str">
            <v>F030219</v>
          </cell>
          <cell r="BE36" t="str">
            <v>朱劲松</v>
          </cell>
          <cell r="BF36" t="str">
            <v>320625002</v>
          </cell>
          <cell r="BG36" t="str">
            <v>江苏海门农村商业银行三星支行</v>
          </cell>
        </row>
        <row r="37">
          <cell r="C37" t="str">
            <v>南通市毅鸿金属制品有限公司</v>
          </cell>
          <cell r="D37" t="e">
            <v>#N/A</v>
          </cell>
          <cell r="E37" t="str">
            <v>BC064202406140003301</v>
          </cell>
          <cell r="F37">
            <v>45457</v>
          </cell>
          <cell r="G37">
            <v>46535</v>
          </cell>
          <cell r="H37" t="str">
            <v>3850000</v>
          </cell>
          <cell r="I37" t="str">
            <v>3850000</v>
          </cell>
          <cell r="J37">
            <v>385</v>
          </cell>
          <cell r="K37">
            <v>965</v>
          </cell>
          <cell r="L37" t="str">
            <v>企惠贷_中长期</v>
          </cell>
          <cell r="M37" t="str">
            <v>归还仁信转贷</v>
          </cell>
          <cell r="N37" t="str">
            <v>913206846683666197</v>
          </cell>
          <cell r="O37" t="str">
            <v>66836661-9</v>
          </cell>
          <cell r="P37" t="str">
            <v>私人控股</v>
          </cell>
          <cell r="Q37" t="str">
            <v>金属结构制造</v>
          </cell>
          <cell r="R37" t="str">
            <v>C3311</v>
          </cell>
          <cell r="S37" t="str">
            <v>微型企业</v>
          </cell>
          <cell r="T37" t="str">
            <v>流动资金贷款.L074002001</v>
          </cell>
          <cell r="U37" t="str">
            <v>X003.行业类别</v>
          </cell>
          <cell r="V37" t="str">
            <v>C.制造业</v>
          </cell>
          <cell r="W37" t="str">
            <v>C33.金属制品业</v>
          </cell>
          <cell r="X37" t="str">
            <v>C331.结构性金属制品制造</v>
          </cell>
          <cell r="Y37" t="str">
            <v>C3311.金属结构制造</v>
          </cell>
          <cell r="Z37" t="str">
            <v>非房地产贷款.L073004</v>
          </cell>
          <cell r="AA37" t="str">
            <v/>
          </cell>
          <cell r="AB37" t="str">
            <v>否.N</v>
          </cell>
          <cell r="AC37" t="str">
            <v>正常.L016001</v>
          </cell>
          <cell r="AD37" t="str">
            <v>抵押-住宅房</v>
          </cell>
          <cell r="AE37" t="str">
            <v>房地产抵押贷款.L040002001</v>
          </cell>
          <cell r="AF37" t="str">
            <v>否.N</v>
          </cell>
          <cell r="AG37" t="str">
            <v>否.N</v>
          </cell>
          <cell r="AH37" t="str">
            <v>否.N</v>
          </cell>
          <cell r="AI37" t="str">
            <v>4.9</v>
          </cell>
          <cell r="AJ37">
            <v>1886.5000000000002</v>
          </cell>
          <cell r="AK37" t="str">
            <v>3850000</v>
          </cell>
          <cell r="AL37" t="str">
            <v>0</v>
          </cell>
          <cell r="AM37" t="str">
            <v>86676.7798</v>
          </cell>
          <cell r="AN37" t="str">
            <v>否.N</v>
          </cell>
          <cell r="AO37" t="str">
            <v>中长期.L087002</v>
          </cell>
          <cell r="AP37" t="str">
            <v>正常二级.QL0102</v>
          </cell>
          <cell r="AQ37" t="str">
            <v/>
          </cell>
          <cell r="AR37" t="str">
            <v>36</v>
          </cell>
          <cell r="AS37" t="str">
            <v>N</v>
          </cell>
          <cell r="AT37" t="str">
            <v>否.N</v>
          </cell>
          <cell r="AU37" t="str">
            <v>中长期贷款12至36月.B3</v>
          </cell>
          <cell r="AV37" t="str">
            <v>+4.9</v>
          </cell>
          <cell r="AW37" t="str">
            <v>房产土地抵押.G117001</v>
          </cell>
          <cell r="AX37" t="str">
            <v>20240614</v>
          </cell>
          <cell r="AY37" t="str">
            <v>20270528</v>
          </cell>
          <cell r="AZ37" t="str">
            <v>9650000</v>
          </cell>
          <cell r="BA37" t="str">
            <v>9650000</v>
          </cell>
          <cell r="BB37" t="str">
            <v>19300000</v>
          </cell>
          <cell r="BC37" t="str">
            <v>0</v>
          </cell>
          <cell r="BD37" t="str">
            <v>F030219</v>
          </cell>
          <cell r="BE37" t="str">
            <v>朱劲松</v>
          </cell>
          <cell r="BF37" t="str">
            <v>320625002</v>
          </cell>
          <cell r="BG37" t="str">
            <v>江苏海门农村商业银行三星支行</v>
          </cell>
        </row>
        <row r="38">
          <cell r="C38" t="str">
            <v>南通市毅鸿金属制品有限公司</v>
          </cell>
          <cell r="D38" t="e">
            <v>#N/A</v>
          </cell>
          <cell r="E38" t="str">
            <v>BC064202406140000001</v>
          </cell>
          <cell r="F38">
            <v>45457</v>
          </cell>
          <cell r="G38">
            <v>46535</v>
          </cell>
          <cell r="H38" t="str">
            <v>2000000</v>
          </cell>
          <cell r="I38" t="str">
            <v>2000000</v>
          </cell>
          <cell r="J38">
            <v>200</v>
          </cell>
          <cell r="K38">
            <v>965</v>
          </cell>
          <cell r="L38" t="str">
            <v>企惠贷_中长期</v>
          </cell>
          <cell r="M38" t="str">
            <v>归还仁信转贷</v>
          </cell>
          <cell r="N38" t="str">
            <v>913206846683666197</v>
          </cell>
          <cell r="O38" t="str">
            <v>66836661-9</v>
          </cell>
          <cell r="P38" t="str">
            <v>私人控股</v>
          </cell>
          <cell r="Q38" t="str">
            <v>金属结构制造</v>
          </cell>
          <cell r="R38" t="str">
            <v>C3311</v>
          </cell>
          <cell r="S38" t="str">
            <v>微型企业</v>
          </cell>
          <cell r="T38" t="str">
            <v>流动资金贷款.L074002001</v>
          </cell>
          <cell r="U38" t="str">
            <v>X003.行业类别</v>
          </cell>
          <cell r="V38" t="str">
            <v>C.制造业</v>
          </cell>
          <cell r="W38" t="str">
            <v>C33.金属制品业</v>
          </cell>
          <cell r="X38" t="str">
            <v>C331.结构性金属制品制造</v>
          </cell>
          <cell r="Y38" t="str">
            <v>C3311.金属结构制造</v>
          </cell>
          <cell r="Z38" t="str">
            <v>非房地产贷款.L073004</v>
          </cell>
          <cell r="AA38" t="str">
            <v/>
          </cell>
          <cell r="AB38" t="str">
            <v>否.N</v>
          </cell>
          <cell r="AC38" t="str">
            <v>正常.L016001</v>
          </cell>
          <cell r="AD38" t="str">
            <v>抵押-住宅房</v>
          </cell>
          <cell r="AE38" t="str">
            <v>房地产抵押贷款.L040002001</v>
          </cell>
          <cell r="AF38" t="str">
            <v>否.N</v>
          </cell>
          <cell r="AG38" t="str">
            <v>否.N</v>
          </cell>
          <cell r="AH38" t="str">
            <v>否.N</v>
          </cell>
          <cell r="AI38" t="str">
            <v>4.9</v>
          </cell>
          <cell r="AJ38">
            <v>980.00000000000011</v>
          </cell>
          <cell r="AK38" t="str">
            <v>2000000</v>
          </cell>
          <cell r="AL38" t="str">
            <v>0</v>
          </cell>
          <cell r="AM38" t="str">
            <v>45026.8986</v>
          </cell>
          <cell r="AN38" t="str">
            <v>否.N</v>
          </cell>
          <cell r="AO38" t="str">
            <v>中长期.L087002</v>
          </cell>
          <cell r="AP38" t="str">
            <v>正常二级.QL0102</v>
          </cell>
          <cell r="AQ38" t="str">
            <v/>
          </cell>
          <cell r="AR38" t="str">
            <v>36</v>
          </cell>
          <cell r="AS38" t="str">
            <v>N</v>
          </cell>
          <cell r="AT38" t="str">
            <v>否.N</v>
          </cell>
          <cell r="AU38" t="str">
            <v>中长期贷款12至36月.B3</v>
          </cell>
          <cell r="AV38" t="str">
            <v>+4.9</v>
          </cell>
          <cell r="AW38" t="str">
            <v>房产土地抵押.G117001</v>
          </cell>
          <cell r="AX38" t="str">
            <v>20240614</v>
          </cell>
          <cell r="AY38" t="str">
            <v>20270528</v>
          </cell>
          <cell r="AZ38" t="str">
            <v>9650000</v>
          </cell>
          <cell r="BA38" t="str">
            <v>9650000</v>
          </cell>
          <cell r="BB38" t="str">
            <v>19300000</v>
          </cell>
          <cell r="BC38" t="str">
            <v>0</v>
          </cell>
          <cell r="BD38" t="str">
            <v>F030219</v>
          </cell>
          <cell r="BE38" t="str">
            <v>朱劲松</v>
          </cell>
          <cell r="BF38" t="str">
            <v>320625002</v>
          </cell>
          <cell r="BG38" t="str">
            <v>江苏海门农村商业银行三星支行</v>
          </cell>
        </row>
        <row r="39">
          <cell r="C39" t="str">
            <v>南通秀之鑫建筑工程有限公司</v>
          </cell>
          <cell r="D39" t="str">
            <v>2</v>
          </cell>
          <cell r="E39" t="str">
            <v>BC064202406180001202</v>
          </cell>
          <cell r="F39">
            <v>45461</v>
          </cell>
          <cell r="G39">
            <v>45820</v>
          </cell>
          <cell r="H39" t="str">
            <v>1500000</v>
          </cell>
          <cell r="I39" t="str">
            <v>1500000</v>
          </cell>
          <cell r="J39">
            <v>150</v>
          </cell>
          <cell r="K39">
            <v>960</v>
          </cell>
          <cell r="L39" t="str">
            <v>小微贷</v>
          </cell>
          <cell r="M39" t="str">
            <v>无还本续贷</v>
          </cell>
          <cell r="N39" t="str">
            <v>91320684MA1P0WDCXK</v>
          </cell>
          <cell r="O39" t="str">
            <v>MA1P0WDC-X</v>
          </cell>
          <cell r="P39" t="str">
            <v>私人控股</v>
          </cell>
          <cell r="Q39" t="str">
            <v>建材批发</v>
          </cell>
          <cell r="R39" t="str">
            <v>F5165</v>
          </cell>
          <cell r="S39" t="str">
            <v>小型企业</v>
          </cell>
          <cell r="T39" t="str">
            <v>流动资金贷款.L074002001</v>
          </cell>
          <cell r="U39" t="str">
            <v>X003.行业类别</v>
          </cell>
          <cell r="V39" t="str">
            <v>F.批发和零售业</v>
          </cell>
          <cell r="W39" t="str">
            <v>F51.批发业</v>
          </cell>
          <cell r="X39" t="str">
            <v>F516.矿产品、建材及化工产品批发</v>
          </cell>
          <cell r="Y39" t="str">
            <v>F5165.建材批发</v>
          </cell>
          <cell r="Z39" t="str">
            <v>非房地产贷款.L073004</v>
          </cell>
          <cell r="AA39" t="str">
            <v/>
          </cell>
          <cell r="AB39" t="str">
            <v>否.N</v>
          </cell>
          <cell r="AC39" t="str">
            <v>正常.L016001</v>
          </cell>
          <cell r="AD39" t="str">
            <v>保证-担保公司保证</v>
          </cell>
          <cell r="AE39" t="str">
            <v>其他保证贷款.L040003002</v>
          </cell>
          <cell r="AF39" t="str">
            <v>否.N</v>
          </cell>
          <cell r="AG39" t="str">
            <v>否.N</v>
          </cell>
          <cell r="AH39" t="str">
            <v>否.N</v>
          </cell>
          <cell r="AI39" t="str">
            <v>4.45</v>
          </cell>
          <cell r="AJ39">
            <v>667.5</v>
          </cell>
          <cell r="AK39" t="str">
            <v>1500000</v>
          </cell>
          <cell r="AL39" t="str">
            <v>0</v>
          </cell>
          <cell r="AM39" t="str">
            <v>33770.1739</v>
          </cell>
          <cell r="AN39" t="str">
            <v>否.N</v>
          </cell>
          <cell r="AO39" t="str">
            <v>短期（含一年）.L087001</v>
          </cell>
          <cell r="AP39" t="str">
            <v>正常二级.QL0102</v>
          </cell>
          <cell r="AQ39" t="str">
            <v>南通市科创融资担保有限公司</v>
          </cell>
          <cell r="AR39" t="str">
            <v>12</v>
          </cell>
          <cell r="AS39" t="str">
            <v>N</v>
          </cell>
          <cell r="AT39" t="str">
            <v>否.N</v>
          </cell>
          <cell r="AU39" t="str">
            <v>LPR一年贷款利率.BA</v>
          </cell>
          <cell r="AV39" t="str">
            <v>+1</v>
          </cell>
          <cell r="AW39" t="str">
            <v>房产土地抵押.G117001</v>
          </cell>
          <cell r="AX39" t="str">
            <v>20240618</v>
          </cell>
          <cell r="AY39" t="str">
            <v>20250612</v>
          </cell>
          <cell r="AZ39" t="str">
            <v>9600000</v>
          </cell>
          <cell r="BA39" t="str">
            <v>9600000</v>
          </cell>
          <cell r="BB39" t="str">
            <v>19200000</v>
          </cell>
          <cell r="BC39" t="str">
            <v>0</v>
          </cell>
          <cell r="BD39" t="str">
            <v>F033231</v>
          </cell>
          <cell r="BE39" t="str">
            <v>张达飞</v>
          </cell>
          <cell r="BF39" t="str">
            <v>320625032</v>
          </cell>
          <cell r="BG39" t="str">
            <v>江苏海门农村商业银行城中支行</v>
          </cell>
        </row>
        <row r="40">
          <cell r="C40" t="str">
            <v>南通玺之瑞建筑劳务有限公司</v>
          </cell>
          <cell r="D40" t="e">
            <v>#N/A</v>
          </cell>
          <cell r="E40" t="str">
            <v>BC064202406140000902</v>
          </cell>
          <cell r="F40">
            <v>45457</v>
          </cell>
          <cell r="G40">
            <v>46539</v>
          </cell>
          <cell r="H40" t="str">
            <v>1600000</v>
          </cell>
          <cell r="I40" t="str">
            <v>1590000</v>
          </cell>
          <cell r="J40">
            <v>159</v>
          </cell>
          <cell r="K40">
            <v>938</v>
          </cell>
          <cell r="L40" t="str">
            <v>企惠贷_中长期</v>
          </cell>
          <cell r="M40" t="str">
            <v>归还仁信转贷资金</v>
          </cell>
          <cell r="N40" t="str">
            <v>91320684MA7GFHYC7P</v>
          </cell>
          <cell r="O40" t="str">
            <v>MA7GFHYC-7</v>
          </cell>
          <cell r="P40" t="str">
            <v>私人控股</v>
          </cell>
          <cell r="Q40" t="str">
            <v>建材批发</v>
          </cell>
          <cell r="R40" t="str">
            <v>F5165</v>
          </cell>
          <cell r="S40" t="str">
            <v>微型企业</v>
          </cell>
          <cell r="T40" t="str">
            <v>流动资金贷款.L074002001</v>
          </cell>
          <cell r="U40" t="str">
            <v>X003.行业类别</v>
          </cell>
          <cell r="V40" t="str">
            <v>F.批发和零售业</v>
          </cell>
          <cell r="W40" t="str">
            <v>F51.批发业</v>
          </cell>
          <cell r="X40" t="str">
            <v>F516.矿产品、建材及化工产品批发</v>
          </cell>
          <cell r="Y40" t="str">
            <v>F5165.建材批发</v>
          </cell>
          <cell r="Z40" t="str">
            <v>非房地产贷款.L073004</v>
          </cell>
          <cell r="AA40" t="str">
            <v/>
          </cell>
          <cell r="AB40" t="str">
            <v>否.N</v>
          </cell>
          <cell r="AC40" t="str">
            <v>正常.L016001</v>
          </cell>
          <cell r="AD40" t="str">
            <v>抵押-住宅房</v>
          </cell>
          <cell r="AE40" t="str">
            <v>房地产抵押贷款.L040002001</v>
          </cell>
          <cell r="AF40" t="str">
            <v>否.N</v>
          </cell>
          <cell r="AG40" t="str">
            <v>否.N</v>
          </cell>
          <cell r="AH40" t="str">
            <v>否.N</v>
          </cell>
          <cell r="AI40" t="str">
            <v>4.35</v>
          </cell>
          <cell r="AJ40">
            <v>691.65</v>
          </cell>
          <cell r="AK40" t="str">
            <v>1600000</v>
          </cell>
          <cell r="AL40" t="str">
            <v>10000</v>
          </cell>
          <cell r="AM40" t="str">
            <v>35796.3844</v>
          </cell>
          <cell r="AN40" t="str">
            <v>否.N</v>
          </cell>
          <cell r="AO40" t="str">
            <v>中长期.L087002</v>
          </cell>
          <cell r="AP40" t="str">
            <v>正常二级.QL0102</v>
          </cell>
          <cell r="AQ40" t="str">
            <v/>
          </cell>
          <cell r="AR40" t="str">
            <v>36</v>
          </cell>
          <cell r="AS40" t="str">
            <v>N</v>
          </cell>
          <cell r="AT40" t="str">
            <v>否.N</v>
          </cell>
          <cell r="AU40" t="str">
            <v>中长期贷款12至36月.B3</v>
          </cell>
          <cell r="AV40" t="str">
            <v>+4.35</v>
          </cell>
          <cell r="AW40" t="str">
            <v>房产土地抵押.G117001</v>
          </cell>
          <cell r="AX40" t="str">
            <v>20240614</v>
          </cell>
          <cell r="AY40" t="str">
            <v>20270601</v>
          </cell>
          <cell r="AZ40" t="str">
            <v>9380000</v>
          </cell>
          <cell r="BA40" t="str">
            <v>9380000</v>
          </cell>
          <cell r="BB40" t="str">
            <v>18760000</v>
          </cell>
          <cell r="BC40" t="str">
            <v>0</v>
          </cell>
          <cell r="BD40" t="str">
            <v>F034223</v>
          </cell>
          <cell r="BE40" t="str">
            <v>战宁宁</v>
          </cell>
          <cell r="BF40" t="str">
            <v>320625042</v>
          </cell>
          <cell r="BG40" t="str">
            <v>江苏海门农村商业银行通源支行</v>
          </cell>
        </row>
        <row r="41">
          <cell r="C41" t="str">
            <v>南通玺之瑞建筑劳务有限公司</v>
          </cell>
          <cell r="D41" t="e">
            <v>#N/A</v>
          </cell>
          <cell r="E41" t="str">
            <v>BC064202406060003002</v>
          </cell>
          <cell r="F41">
            <v>45450</v>
          </cell>
          <cell r="G41">
            <v>45809</v>
          </cell>
          <cell r="H41" t="str">
            <v>3000000</v>
          </cell>
          <cell r="I41" t="str">
            <v>3000000</v>
          </cell>
          <cell r="J41">
            <v>300</v>
          </cell>
          <cell r="K41">
            <v>938</v>
          </cell>
          <cell r="L41" t="str">
            <v>微企易贷_对公</v>
          </cell>
          <cell r="M41" t="str">
            <v>无还本续贷</v>
          </cell>
          <cell r="N41" t="str">
            <v>91320684MA7GFHYC7P</v>
          </cell>
          <cell r="O41" t="str">
            <v>MA7GFHYC-7</v>
          </cell>
          <cell r="P41" t="str">
            <v>私人控股</v>
          </cell>
          <cell r="Q41" t="str">
            <v>建材批发</v>
          </cell>
          <cell r="R41" t="str">
            <v>F5165</v>
          </cell>
          <cell r="S41" t="str">
            <v>微型企业</v>
          </cell>
          <cell r="T41" t="str">
            <v>流动资金贷款.L074002001</v>
          </cell>
          <cell r="U41" t="str">
            <v>X003.行业类别</v>
          </cell>
          <cell r="V41" t="str">
            <v>F.批发和零售业</v>
          </cell>
          <cell r="W41" t="str">
            <v>F51.批发业</v>
          </cell>
          <cell r="X41" t="str">
            <v>F516.矿产品、建材及化工产品批发</v>
          </cell>
          <cell r="Y41" t="str">
            <v>F5165.建材批发</v>
          </cell>
          <cell r="Z41" t="str">
            <v>非房地产贷款.L073004</v>
          </cell>
          <cell r="AA41" t="str">
            <v/>
          </cell>
          <cell r="AB41" t="str">
            <v>否.N</v>
          </cell>
          <cell r="AC41" t="str">
            <v>正常.L016001</v>
          </cell>
          <cell r="AD41" t="str">
            <v>保证-担保公司保证</v>
          </cell>
          <cell r="AE41" t="str">
            <v>其他保证贷款.L040003002</v>
          </cell>
          <cell r="AF41" t="str">
            <v>否.N</v>
          </cell>
          <cell r="AG41" t="str">
            <v>否.N</v>
          </cell>
          <cell r="AH41" t="str">
            <v>否.N</v>
          </cell>
          <cell r="AI41" t="str">
            <v>5.2</v>
          </cell>
          <cell r="AJ41">
            <v>1560</v>
          </cell>
          <cell r="AK41" t="str">
            <v>3000000</v>
          </cell>
          <cell r="AL41" t="str">
            <v>0</v>
          </cell>
          <cell r="AM41" t="str">
            <v>67540.3479</v>
          </cell>
          <cell r="AN41" t="str">
            <v>否.N</v>
          </cell>
          <cell r="AO41" t="str">
            <v>短期（含一年）.L087001</v>
          </cell>
          <cell r="AP41" t="str">
            <v>正常二级.QL0102</v>
          </cell>
          <cell r="AQ41" t="str">
            <v>南通市科创融资担保有限公司</v>
          </cell>
          <cell r="AR41" t="str">
            <v>12</v>
          </cell>
          <cell r="AS41" t="str">
            <v>N</v>
          </cell>
          <cell r="AT41" t="str">
            <v>否.N</v>
          </cell>
          <cell r="AU41" t="str">
            <v>短期贷款6至12月.B2</v>
          </cell>
          <cell r="AV41" t="str">
            <v>+5.2</v>
          </cell>
          <cell r="AW41" t="str">
            <v>否.N</v>
          </cell>
          <cell r="AX41" t="str">
            <v>20240606</v>
          </cell>
          <cell r="AY41" t="str">
            <v>20250601</v>
          </cell>
          <cell r="AZ41" t="str">
            <v>9380000</v>
          </cell>
          <cell r="BA41" t="str">
            <v>9380000</v>
          </cell>
          <cell r="BB41" t="str">
            <v>18760000</v>
          </cell>
          <cell r="BC41" t="str">
            <v>0</v>
          </cell>
          <cell r="BD41" t="str">
            <v>F034223</v>
          </cell>
          <cell r="BE41" t="str">
            <v>战宁宁</v>
          </cell>
          <cell r="BF41" t="str">
            <v>320625042</v>
          </cell>
          <cell r="BG41" t="str">
            <v>江苏海门农村商业银行通源支行</v>
          </cell>
        </row>
        <row r="42">
          <cell r="C42" t="str">
            <v>南通玺之瑞建筑劳务有限公司</v>
          </cell>
          <cell r="D42" t="e">
            <v>#N/A</v>
          </cell>
          <cell r="E42" t="str">
            <v>BC064202406110001801</v>
          </cell>
          <cell r="F42">
            <v>45455</v>
          </cell>
          <cell r="G42">
            <v>46539</v>
          </cell>
          <cell r="H42" t="str">
            <v>3500000</v>
          </cell>
          <cell r="I42" t="str">
            <v>3490000</v>
          </cell>
          <cell r="J42">
            <v>349</v>
          </cell>
          <cell r="K42">
            <v>938</v>
          </cell>
          <cell r="L42" t="str">
            <v>中期流动资金贷款</v>
          </cell>
          <cell r="M42" t="str">
            <v>归还仁信转贷资金</v>
          </cell>
          <cell r="N42" t="str">
            <v>91320684MA7GFHYC7P</v>
          </cell>
          <cell r="O42" t="str">
            <v>MA7GFHYC-7</v>
          </cell>
          <cell r="P42" t="str">
            <v>私人控股</v>
          </cell>
          <cell r="Q42" t="str">
            <v>建材批发</v>
          </cell>
          <cell r="R42" t="str">
            <v>F5165</v>
          </cell>
          <cell r="S42" t="str">
            <v>微型企业</v>
          </cell>
          <cell r="T42" t="str">
            <v>流动资金贷款.L074002001</v>
          </cell>
          <cell r="U42" t="str">
            <v>X003.行业类别</v>
          </cell>
          <cell r="V42" t="str">
            <v>F.批发和零售业</v>
          </cell>
          <cell r="W42" t="str">
            <v>F51.批发业</v>
          </cell>
          <cell r="X42" t="str">
            <v>F516.矿产品、建材及化工产品批发</v>
          </cell>
          <cell r="Y42" t="str">
            <v>F5165.建材批发</v>
          </cell>
          <cell r="Z42" t="str">
            <v>非房地产贷款.L073004</v>
          </cell>
          <cell r="AA42" t="str">
            <v/>
          </cell>
          <cell r="AB42" t="str">
            <v>否.N</v>
          </cell>
          <cell r="AC42" t="str">
            <v>正常.L016001</v>
          </cell>
          <cell r="AD42" t="str">
            <v>抵押-其他房地产</v>
          </cell>
          <cell r="AE42" t="str">
            <v>房地产抵押贷款.L040002001</v>
          </cell>
          <cell r="AF42" t="str">
            <v>否.N</v>
          </cell>
          <cell r="AG42" t="str">
            <v>否.N</v>
          </cell>
          <cell r="AH42" t="str">
            <v>否.N</v>
          </cell>
          <cell r="AI42" t="str">
            <v>4.35</v>
          </cell>
          <cell r="AJ42">
            <v>1518.1499999999999</v>
          </cell>
          <cell r="AK42" t="str">
            <v>3500000</v>
          </cell>
          <cell r="AL42" t="str">
            <v>10000</v>
          </cell>
          <cell r="AM42" t="str">
            <v>78571.938</v>
          </cell>
          <cell r="AN42" t="str">
            <v>否.N</v>
          </cell>
          <cell r="AO42" t="str">
            <v>中长期.L087002</v>
          </cell>
          <cell r="AP42" t="str">
            <v>正常二级.QL0102</v>
          </cell>
          <cell r="AQ42" t="str">
            <v/>
          </cell>
          <cell r="AR42" t="str">
            <v>36</v>
          </cell>
          <cell r="AS42" t="str">
            <v>N</v>
          </cell>
          <cell r="AT42" t="str">
            <v>否.N</v>
          </cell>
          <cell r="AU42" t="str">
            <v>中长期贷款12至36月.B3</v>
          </cell>
          <cell r="AV42" t="str">
            <v>+4.35</v>
          </cell>
          <cell r="AW42" t="str">
            <v>房产土地抵押.G117001</v>
          </cell>
          <cell r="AX42" t="str">
            <v>20240611</v>
          </cell>
          <cell r="AY42" t="str">
            <v>20270601</v>
          </cell>
          <cell r="AZ42" t="str">
            <v>9380000</v>
          </cell>
          <cell r="BA42" t="str">
            <v>9380000</v>
          </cell>
          <cell r="BB42" t="str">
            <v>18760000</v>
          </cell>
          <cell r="BC42" t="str">
            <v>0</v>
          </cell>
          <cell r="BD42" t="str">
            <v>F034223</v>
          </cell>
          <cell r="BE42" t="str">
            <v>战宁宁</v>
          </cell>
          <cell r="BF42" t="str">
            <v>320625042</v>
          </cell>
          <cell r="BG42" t="str">
            <v>江苏海门农村商业银行通源支行</v>
          </cell>
        </row>
        <row r="43">
          <cell r="C43" t="str">
            <v>南通鼎亿建筑劳务有限公司</v>
          </cell>
          <cell r="D43" t="e">
            <v>#N/A</v>
          </cell>
          <cell r="E43" t="str">
            <v>BC064202406280002101</v>
          </cell>
          <cell r="F43">
            <v>45471</v>
          </cell>
          <cell r="G43">
            <v>46548</v>
          </cell>
          <cell r="H43" t="str">
            <v>1780000</v>
          </cell>
          <cell r="I43" t="str">
            <v>1780000</v>
          </cell>
          <cell r="J43">
            <v>178</v>
          </cell>
          <cell r="K43">
            <v>936</v>
          </cell>
          <cell r="L43" t="str">
            <v>中期流动资金贷款</v>
          </cell>
          <cell r="M43" t="str">
            <v>归还仁信转贷</v>
          </cell>
          <cell r="N43" t="str">
            <v>91320684MA2357E256</v>
          </cell>
          <cell r="O43" t="str">
            <v>MA2357E2-5</v>
          </cell>
          <cell r="P43" t="str">
            <v>私人控股</v>
          </cell>
          <cell r="Q43" t="str">
            <v>住宅房屋建筑</v>
          </cell>
          <cell r="R43" t="str">
            <v>E4710</v>
          </cell>
          <cell r="S43" t="str">
            <v>小型企业</v>
          </cell>
          <cell r="T43" t="str">
            <v>流动资金贷款.L074002001</v>
          </cell>
          <cell r="U43" t="str">
            <v>X003.行业类别</v>
          </cell>
          <cell r="V43" t="str">
            <v>E.建筑业</v>
          </cell>
          <cell r="W43" t="str">
            <v>E47.房屋建筑业</v>
          </cell>
          <cell r="X43" t="str">
            <v>E471.住宅房屋建筑</v>
          </cell>
          <cell r="Y43" t="str">
            <v>E4710.住宅房屋建筑</v>
          </cell>
          <cell r="Z43" t="str">
            <v>非房地产贷款.L073004</v>
          </cell>
          <cell r="AA43" t="str">
            <v/>
          </cell>
          <cell r="AB43" t="str">
            <v>否.N</v>
          </cell>
          <cell r="AC43" t="str">
            <v>正常.L016001</v>
          </cell>
          <cell r="AD43" t="str">
            <v>抵押-住宅房</v>
          </cell>
          <cell r="AE43" t="str">
            <v>房地产抵押贷款.L040002001</v>
          </cell>
          <cell r="AF43" t="str">
            <v>否.N</v>
          </cell>
          <cell r="AG43" t="str">
            <v>否.N</v>
          </cell>
          <cell r="AH43" t="str">
            <v>否.N</v>
          </cell>
          <cell r="AI43" t="str">
            <v>6</v>
          </cell>
          <cell r="AJ43">
            <v>1068</v>
          </cell>
          <cell r="AK43" t="str">
            <v>1780000</v>
          </cell>
          <cell r="AL43" t="str">
            <v>0</v>
          </cell>
          <cell r="AM43" t="str">
            <v>40073.9397</v>
          </cell>
          <cell r="AN43" t="str">
            <v>否.N</v>
          </cell>
          <cell r="AO43" t="str">
            <v>中长期.L087002</v>
          </cell>
          <cell r="AP43" t="str">
            <v>正常一级.QL0101</v>
          </cell>
          <cell r="AQ43" t="str">
            <v/>
          </cell>
          <cell r="AR43" t="str">
            <v>36</v>
          </cell>
          <cell r="AS43" t="str">
            <v>N</v>
          </cell>
          <cell r="AT43" t="str">
            <v>否.N</v>
          </cell>
          <cell r="AU43" t="str">
            <v>中长期贷款12至36月.B3</v>
          </cell>
          <cell r="AV43" t="str">
            <v>+6</v>
          </cell>
          <cell r="AW43" t="str">
            <v>房产土地抵押.G117001</v>
          </cell>
          <cell r="AX43" t="str">
            <v>20240628</v>
          </cell>
          <cell r="AY43" t="str">
            <v>20270610</v>
          </cell>
          <cell r="AZ43" t="str">
            <v>9360000</v>
          </cell>
          <cell r="BA43" t="str">
            <v>9360000</v>
          </cell>
          <cell r="BB43" t="str">
            <v>18720000</v>
          </cell>
          <cell r="BC43" t="str">
            <v>0</v>
          </cell>
          <cell r="BD43" t="str">
            <v>F033231</v>
          </cell>
          <cell r="BE43" t="str">
            <v>张达飞</v>
          </cell>
          <cell r="BF43" t="str">
            <v>320625032</v>
          </cell>
          <cell r="BG43" t="str">
            <v>江苏海门农村商业银行城中支行</v>
          </cell>
        </row>
        <row r="44">
          <cell r="C44" t="str">
            <v>南通鼎亿建筑劳务有限公司</v>
          </cell>
          <cell r="D44" t="e">
            <v>#N/A</v>
          </cell>
          <cell r="E44" t="str">
            <v>BC064202406260001502</v>
          </cell>
          <cell r="F44">
            <v>45469</v>
          </cell>
          <cell r="G44">
            <v>46548</v>
          </cell>
          <cell r="H44" t="str">
            <v>2980000</v>
          </cell>
          <cell r="I44" t="str">
            <v>2980000</v>
          </cell>
          <cell r="J44">
            <v>298</v>
          </cell>
          <cell r="K44">
            <v>936</v>
          </cell>
          <cell r="L44" t="str">
            <v>中期流动资金贷款</v>
          </cell>
          <cell r="M44" t="str">
            <v>归还仁信转贷</v>
          </cell>
          <cell r="N44" t="str">
            <v>91320684MA2357E256</v>
          </cell>
          <cell r="O44" t="str">
            <v>MA2357E2-5</v>
          </cell>
          <cell r="P44" t="str">
            <v>私人控股</v>
          </cell>
          <cell r="Q44" t="str">
            <v>住宅房屋建筑</v>
          </cell>
          <cell r="R44" t="str">
            <v>E4710</v>
          </cell>
          <cell r="S44" t="str">
            <v>小型企业</v>
          </cell>
          <cell r="T44" t="str">
            <v>流动资金贷款.L074002001</v>
          </cell>
          <cell r="U44" t="str">
            <v>X003.行业类别</v>
          </cell>
          <cell r="V44" t="str">
            <v>E.建筑业</v>
          </cell>
          <cell r="W44" t="str">
            <v>E47.房屋建筑业</v>
          </cell>
          <cell r="X44" t="str">
            <v>E471.住宅房屋建筑</v>
          </cell>
          <cell r="Y44" t="str">
            <v>E4710.住宅房屋建筑</v>
          </cell>
          <cell r="Z44" t="str">
            <v>非房地产贷款.L073004</v>
          </cell>
          <cell r="AA44" t="str">
            <v/>
          </cell>
          <cell r="AB44" t="str">
            <v>否.N</v>
          </cell>
          <cell r="AC44" t="str">
            <v>正常.L016001</v>
          </cell>
          <cell r="AD44" t="str">
            <v>抵押-其他房地产</v>
          </cell>
          <cell r="AE44" t="str">
            <v>房地产抵押贷款.L040002001</v>
          </cell>
          <cell r="AF44" t="str">
            <v>否.N</v>
          </cell>
          <cell r="AG44" t="str">
            <v>否.N</v>
          </cell>
          <cell r="AH44" t="str">
            <v>否.N</v>
          </cell>
          <cell r="AI44" t="str">
            <v>6</v>
          </cell>
          <cell r="AJ44">
            <v>1788</v>
          </cell>
          <cell r="AK44" t="str">
            <v>2980000</v>
          </cell>
          <cell r="AL44" t="str">
            <v>0</v>
          </cell>
          <cell r="AM44" t="str">
            <v>67090.0789</v>
          </cell>
          <cell r="AN44" t="str">
            <v>否.N</v>
          </cell>
          <cell r="AO44" t="str">
            <v>中长期.L087002</v>
          </cell>
          <cell r="AP44" t="str">
            <v>正常一级.QL0101</v>
          </cell>
          <cell r="AQ44" t="str">
            <v/>
          </cell>
          <cell r="AR44" t="str">
            <v>36</v>
          </cell>
          <cell r="AS44" t="str">
            <v>N</v>
          </cell>
          <cell r="AT44" t="str">
            <v>否.N</v>
          </cell>
          <cell r="AU44" t="str">
            <v>中长期贷款12至36月.B3</v>
          </cell>
          <cell r="AV44" t="str">
            <v>+6</v>
          </cell>
          <cell r="AW44" t="str">
            <v>房产土地抵押.G117001</v>
          </cell>
          <cell r="AX44" t="str">
            <v>20240626</v>
          </cell>
          <cell r="AY44" t="str">
            <v>20270610</v>
          </cell>
          <cell r="AZ44" t="str">
            <v>9360000</v>
          </cell>
          <cell r="BA44" t="str">
            <v>9360000</v>
          </cell>
          <cell r="BB44" t="str">
            <v>18720000</v>
          </cell>
          <cell r="BC44" t="str">
            <v>0</v>
          </cell>
          <cell r="BD44" t="str">
            <v>F033231</v>
          </cell>
          <cell r="BE44" t="str">
            <v>张达飞</v>
          </cell>
          <cell r="BF44" t="str">
            <v>320625032</v>
          </cell>
          <cell r="BG44" t="str">
            <v>江苏海门农村商业银行城中支行</v>
          </cell>
        </row>
        <row r="45">
          <cell r="C45" t="str">
            <v>南通鼎亿建筑劳务有限公司</v>
          </cell>
          <cell r="D45" t="e">
            <v>#N/A</v>
          </cell>
          <cell r="E45" t="str">
            <v>BC064202406230000302</v>
          </cell>
          <cell r="F45">
            <v>45467</v>
          </cell>
          <cell r="G45">
            <v>46548</v>
          </cell>
          <cell r="H45" t="str">
            <v>800000</v>
          </cell>
          <cell r="I45" t="str">
            <v>800000</v>
          </cell>
          <cell r="J45">
            <v>80</v>
          </cell>
          <cell r="K45">
            <v>936</v>
          </cell>
          <cell r="L45" t="str">
            <v>中期流动资金贷款</v>
          </cell>
          <cell r="M45" t="str">
            <v>归还仁信转贷</v>
          </cell>
          <cell r="N45" t="str">
            <v>91320684MA2357E256</v>
          </cell>
          <cell r="O45" t="str">
            <v>MA2357E2-5</v>
          </cell>
          <cell r="P45" t="str">
            <v>私人控股</v>
          </cell>
          <cell r="Q45" t="str">
            <v>住宅房屋建筑</v>
          </cell>
          <cell r="R45" t="str">
            <v>E4710</v>
          </cell>
          <cell r="S45" t="str">
            <v>小型企业</v>
          </cell>
          <cell r="T45" t="str">
            <v>流动资金贷款.L074002001</v>
          </cell>
          <cell r="U45" t="str">
            <v>X003.行业类别</v>
          </cell>
          <cell r="V45" t="str">
            <v>E.建筑业</v>
          </cell>
          <cell r="W45" t="str">
            <v>E47.房屋建筑业</v>
          </cell>
          <cell r="X45" t="str">
            <v>E471.住宅房屋建筑</v>
          </cell>
          <cell r="Y45" t="str">
            <v>E4710.住宅房屋建筑</v>
          </cell>
          <cell r="Z45" t="str">
            <v>非房地产贷款.L073004</v>
          </cell>
          <cell r="AA45" t="str">
            <v/>
          </cell>
          <cell r="AB45" t="str">
            <v>否.N</v>
          </cell>
          <cell r="AC45" t="str">
            <v>正常.L016001</v>
          </cell>
          <cell r="AD45" t="str">
            <v>保证-自然人保证</v>
          </cell>
          <cell r="AE45" t="str">
            <v>房地产抵押贷款.L040002001</v>
          </cell>
          <cell r="AF45" t="str">
            <v>否.N</v>
          </cell>
          <cell r="AG45" t="str">
            <v>否.N</v>
          </cell>
          <cell r="AH45" t="str">
            <v>否.N</v>
          </cell>
          <cell r="AI45" t="str">
            <v>6</v>
          </cell>
          <cell r="AJ45">
            <v>480</v>
          </cell>
          <cell r="AK45" t="str">
            <v>800000</v>
          </cell>
          <cell r="AL45" t="str">
            <v>0</v>
          </cell>
          <cell r="AM45" t="str">
            <v>18010.7594</v>
          </cell>
          <cell r="AN45" t="str">
            <v>否.N</v>
          </cell>
          <cell r="AO45" t="str">
            <v>中长期.L087002</v>
          </cell>
          <cell r="AP45" t="str">
            <v>正常一级.QL0101</v>
          </cell>
          <cell r="AQ45" t="str">
            <v/>
          </cell>
          <cell r="AR45" t="str">
            <v>36</v>
          </cell>
          <cell r="AS45" t="str">
            <v>N</v>
          </cell>
          <cell r="AT45" t="str">
            <v>否.N</v>
          </cell>
          <cell r="AU45" t="str">
            <v>中长期贷款12至36月.B3</v>
          </cell>
          <cell r="AV45" t="str">
            <v>+6</v>
          </cell>
          <cell r="AW45" t="str">
            <v>房产土地抵押.G117001</v>
          </cell>
          <cell r="AX45" t="str">
            <v>20240622</v>
          </cell>
          <cell r="AY45" t="str">
            <v>20270610</v>
          </cell>
          <cell r="AZ45" t="str">
            <v>9360000</v>
          </cell>
          <cell r="BA45" t="str">
            <v>9360000</v>
          </cell>
          <cell r="BB45" t="str">
            <v>18720000</v>
          </cell>
          <cell r="BC45" t="str">
            <v>0</v>
          </cell>
          <cell r="BD45" t="str">
            <v>F033231</v>
          </cell>
          <cell r="BE45" t="str">
            <v>张达飞</v>
          </cell>
          <cell r="BF45" t="str">
            <v>320625032</v>
          </cell>
          <cell r="BG45" t="str">
            <v>江苏海门农村商业银行城中支行</v>
          </cell>
        </row>
        <row r="46">
          <cell r="C46" t="str">
            <v>南通鼎亿建筑劳务有限公司</v>
          </cell>
          <cell r="D46" t="e">
            <v>#N/A</v>
          </cell>
          <cell r="E46" t="str">
            <v>BC064202406230000303</v>
          </cell>
          <cell r="F46">
            <v>45467</v>
          </cell>
          <cell r="G46">
            <v>46548</v>
          </cell>
          <cell r="H46" t="str">
            <v>1200000</v>
          </cell>
          <cell r="I46" t="str">
            <v>1200000</v>
          </cell>
          <cell r="J46">
            <v>120</v>
          </cell>
          <cell r="K46">
            <v>936</v>
          </cell>
          <cell r="L46" t="str">
            <v>中期流动资金贷款</v>
          </cell>
          <cell r="M46" t="str">
            <v>归还仁信转贷</v>
          </cell>
          <cell r="N46" t="str">
            <v>91320684MA2357E256</v>
          </cell>
          <cell r="O46" t="str">
            <v>MA2357E2-5</v>
          </cell>
          <cell r="P46" t="str">
            <v>私人控股</v>
          </cell>
          <cell r="Q46" t="str">
            <v>住宅房屋建筑</v>
          </cell>
          <cell r="R46" t="str">
            <v>E4710</v>
          </cell>
          <cell r="S46" t="str">
            <v>小型企业</v>
          </cell>
          <cell r="T46" t="str">
            <v>流动资金贷款.L074002001</v>
          </cell>
          <cell r="U46" t="str">
            <v>X003.行业类别</v>
          </cell>
          <cell r="V46" t="str">
            <v>E.建筑业</v>
          </cell>
          <cell r="W46" t="str">
            <v>E47.房屋建筑业</v>
          </cell>
          <cell r="X46" t="str">
            <v>E471.住宅房屋建筑</v>
          </cell>
          <cell r="Y46" t="str">
            <v>E4710.住宅房屋建筑</v>
          </cell>
          <cell r="Z46" t="str">
            <v>非房地产贷款.L073004</v>
          </cell>
          <cell r="AA46" t="str">
            <v/>
          </cell>
          <cell r="AB46" t="str">
            <v>否.N</v>
          </cell>
          <cell r="AC46" t="str">
            <v>正常.L016001</v>
          </cell>
          <cell r="AD46" t="str">
            <v>保证-自然人保证</v>
          </cell>
          <cell r="AE46" t="str">
            <v>房地产抵押贷款.L040002001</v>
          </cell>
          <cell r="AF46" t="str">
            <v>否.N</v>
          </cell>
          <cell r="AG46" t="str">
            <v>否.N</v>
          </cell>
          <cell r="AH46" t="str">
            <v>否.N</v>
          </cell>
          <cell r="AI46" t="str">
            <v>6</v>
          </cell>
          <cell r="AJ46">
            <v>720</v>
          </cell>
          <cell r="AK46" t="str">
            <v>1200000</v>
          </cell>
          <cell r="AL46" t="str">
            <v>0</v>
          </cell>
          <cell r="AM46" t="str">
            <v>27016.1392</v>
          </cell>
          <cell r="AN46" t="str">
            <v>否.N</v>
          </cell>
          <cell r="AO46" t="str">
            <v>中长期.L087002</v>
          </cell>
          <cell r="AP46" t="str">
            <v>正常一级.QL0101</v>
          </cell>
          <cell r="AQ46" t="str">
            <v/>
          </cell>
          <cell r="AR46" t="str">
            <v>36</v>
          </cell>
          <cell r="AS46" t="str">
            <v>N</v>
          </cell>
          <cell r="AT46" t="str">
            <v>否.N</v>
          </cell>
          <cell r="AU46" t="str">
            <v>中长期贷款12至36月.B3</v>
          </cell>
          <cell r="AV46" t="str">
            <v>+6</v>
          </cell>
          <cell r="AW46" t="str">
            <v>房产土地抵押.G117001</v>
          </cell>
          <cell r="AX46" t="str">
            <v>20240622</v>
          </cell>
          <cell r="AY46" t="str">
            <v>20270610</v>
          </cell>
          <cell r="AZ46" t="str">
            <v>9360000</v>
          </cell>
          <cell r="BA46" t="str">
            <v>9360000</v>
          </cell>
          <cell r="BB46" t="str">
            <v>18720000</v>
          </cell>
          <cell r="BC46" t="str">
            <v>0</v>
          </cell>
          <cell r="BD46" t="str">
            <v>F033231</v>
          </cell>
          <cell r="BE46" t="str">
            <v>张达飞</v>
          </cell>
          <cell r="BF46" t="str">
            <v>320625032</v>
          </cell>
          <cell r="BG46" t="str">
            <v>江苏海门农村商业银行城中支行</v>
          </cell>
        </row>
        <row r="47">
          <cell r="C47" t="str">
            <v>南通鼎亿建筑劳务有限公司</v>
          </cell>
          <cell r="D47" t="e">
            <v>#N/A</v>
          </cell>
          <cell r="E47" t="str">
            <v>BC064202406230000304</v>
          </cell>
          <cell r="F47">
            <v>45467</v>
          </cell>
          <cell r="G47">
            <v>46548</v>
          </cell>
          <cell r="H47" t="str">
            <v>1000000</v>
          </cell>
          <cell r="I47" t="str">
            <v>1000000</v>
          </cell>
          <cell r="J47">
            <v>100</v>
          </cell>
          <cell r="K47">
            <v>936</v>
          </cell>
          <cell r="L47" t="str">
            <v>中期流动资金贷款</v>
          </cell>
          <cell r="M47" t="str">
            <v>归还仁信转贷</v>
          </cell>
          <cell r="N47" t="str">
            <v>91320684MA2357E256</v>
          </cell>
          <cell r="O47" t="str">
            <v>MA2357E2-5</v>
          </cell>
          <cell r="P47" t="str">
            <v>私人控股</v>
          </cell>
          <cell r="Q47" t="str">
            <v>住宅房屋建筑</v>
          </cell>
          <cell r="R47" t="str">
            <v>E4710</v>
          </cell>
          <cell r="S47" t="str">
            <v>小型企业</v>
          </cell>
          <cell r="T47" t="str">
            <v>流动资金贷款.L074002001</v>
          </cell>
          <cell r="U47" t="str">
            <v>X003.行业类别</v>
          </cell>
          <cell r="V47" t="str">
            <v>E.建筑业</v>
          </cell>
          <cell r="W47" t="str">
            <v>E47.房屋建筑业</v>
          </cell>
          <cell r="X47" t="str">
            <v>E471.住宅房屋建筑</v>
          </cell>
          <cell r="Y47" t="str">
            <v>E4710.住宅房屋建筑</v>
          </cell>
          <cell r="Z47" t="str">
            <v>非房地产贷款.L073004</v>
          </cell>
          <cell r="AA47" t="str">
            <v/>
          </cell>
          <cell r="AB47" t="str">
            <v>否.N</v>
          </cell>
          <cell r="AC47" t="str">
            <v>正常.L016001</v>
          </cell>
          <cell r="AD47" t="str">
            <v>保证-自然人保证</v>
          </cell>
          <cell r="AE47" t="str">
            <v>房地产抵押贷款.L040002001</v>
          </cell>
          <cell r="AF47" t="str">
            <v>否.N</v>
          </cell>
          <cell r="AG47" t="str">
            <v>否.N</v>
          </cell>
          <cell r="AH47" t="str">
            <v>否.N</v>
          </cell>
          <cell r="AI47" t="str">
            <v>6</v>
          </cell>
          <cell r="AJ47">
            <v>600</v>
          </cell>
          <cell r="AK47" t="str">
            <v>1000000</v>
          </cell>
          <cell r="AL47" t="str">
            <v>0</v>
          </cell>
          <cell r="AM47" t="str">
            <v>22513.4493</v>
          </cell>
          <cell r="AN47" t="str">
            <v>否.N</v>
          </cell>
          <cell r="AO47" t="str">
            <v>中长期.L087002</v>
          </cell>
          <cell r="AP47" t="str">
            <v>正常一级.QL0101</v>
          </cell>
          <cell r="AQ47" t="str">
            <v/>
          </cell>
          <cell r="AR47" t="str">
            <v>36</v>
          </cell>
          <cell r="AS47" t="str">
            <v>N</v>
          </cell>
          <cell r="AT47" t="str">
            <v>否.N</v>
          </cell>
          <cell r="AU47" t="str">
            <v>中长期贷款12至36月.B3</v>
          </cell>
          <cell r="AV47" t="str">
            <v>+6</v>
          </cell>
          <cell r="AW47" t="str">
            <v>房产土地抵押.G117001</v>
          </cell>
          <cell r="AX47" t="str">
            <v>20240622</v>
          </cell>
          <cell r="AY47" t="str">
            <v>20270610</v>
          </cell>
          <cell r="AZ47" t="str">
            <v>9360000</v>
          </cell>
          <cell r="BA47" t="str">
            <v>9360000</v>
          </cell>
          <cell r="BB47" t="str">
            <v>18720000</v>
          </cell>
          <cell r="BC47" t="str">
            <v>0</v>
          </cell>
          <cell r="BD47" t="str">
            <v>F033231</v>
          </cell>
          <cell r="BE47" t="str">
            <v>张达飞</v>
          </cell>
          <cell r="BF47" t="str">
            <v>320625032</v>
          </cell>
          <cell r="BG47" t="str">
            <v>江苏海门农村商业银行城中支行</v>
          </cell>
        </row>
        <row r="48">
          <cell r="C48" t="str">
            <v>南通鼎亿建筑劳务有限公司</v>
          </cell>
          <cell r="D48" t="e">
            <v>#N/A</v>
          </cell>
          <cell r="E48" t="str">
            <v>BC064202406230000001</v>
          </cell>
          <cell r="F48">
            <v>45467</v>
          </cell>
          <cell r="G48">
            <v>46548</v>
          </cell>
          <cell r="H48" t="str">
            <v>1600000</v>
          </cell>
          <cell r="I48" t="str">
            <v>1600000</v>
          </cell>
          <cell r="J48">
            <v>160</v>
          </cell>
          <cell r="K48">
            <v>936</v>
          </cell>
          <cell r="L48" t="str">
            <v>中期流动资金贷款</v>
          </cell>
          <cell r="M48" t="str">
            <v>归还仁信转贷</v>
          </cell>
          <cell r="N48" t="str">
            <v>91320684MA2357E256</v>
          </cell>
          <cell r="O48" t="str">
            <v>MA2357E2-5</v>
          </cell>
          <cell r="P48" t="str">
            <v>私人控股</v>
          </cell>
          <cell r="Q48" t="str">
            <v>住宅房屋建筑</v>
          </cell>
          <cell r="R48" t="str">
            <v>E4710</v>
          </cell>
          <cell r="S48" t="str">
            <v>小型企业</v>
          </cell>
          <cell r="T48" t="str">
            <v>流动资金贷款.L074002001</v>
          </cell>
          <cell r="U48" t="str">
            <v>X003.行业类别</v>
          </cell>
          <cell r="V48" t="str">
            <v>E.建筑业</v>
          </cell>
          <cell r="W48" t="str">
            <v>E47.房屋建筑业</v>
          </cell>
          <cell r="X48" t="str">
            <v>E471.住宅房屋建筑</v>
          </cell>
          <cell r="Y48" t="str">
            <v>E4710.住宅房屋建筑</v>
          </cell>
          <cell r="Z48" t="str">
            <v>非房地产贷款.L073004</v>
          </cell>
          <cell r="AA48" t="str">
            <v/>
          </cell>
          <cell r="AB48" t="str">
            <v>否.N</v>
          </cell>
          <cell r="AC48" t="str">
            <v>正常.L016001</v>
          </cell>
          <cell r="AD48" t="str">
            <v>保证-自然人保证</v>
          </cell>
          <cell r="AE48" t="str">
            <v>房地产抵押贷款.L040002001</v>
          </cell>
          <cell r="AF48" t="str">
            <v>否.N</v>
          </cell>
          <cell r="AG48" t="str">
            <v>否.N</v>
          </cell>
          <cell r="AH48" t="str">
            <v>否.N</v>
          </cell>
          <cell r="AI48" t="str">
            <v>6</v>
          </cell>
          <cell r="AJ48">
            <v>960</v>
          </cell>
          <cell r="AK48" t="str">
            <v>1600000</v>
          </cell>
          <cell r="AL48" t="str">
            <v>0</v>
          </cell>
          <cell r="AM48" t="str">
            <v>36021.5189</v>
          </cell>
          <cell r="AN48" t="str">
            <v>否.N</v>
          </cell>
          <cell r="AO48" t="str">
            <v>中长期.L087002</v>
          </cell>
          <cell r="AP48" t="str">
            <v>正常一级.QL0101</v>
          </cell>
          <cell r="AQ48" t="str">
            <v/>
          </cell>
          <cell r="AR48" t="str">
            <v>36</v>
          </cell>
          <cell r="AS48" t="str">
            <v>N</v>
          </cell>
          <cell r="AT48" t="str">
            <v>否.N</v>
          </cell>
          <cell r="AU48" t="str">
            <v>中长期贷款12至36月.B3</v>
          </cell>
          <cell r="AV48" t="str">
            <v>+6</v>
          </cell>
          <cell r="AW48" t="str">
            <v>房产土地抵押.G117001</v>
          </cell>
          <cell r="AX48" t="str">
            <v>20240622</v>
          </cell>
          <cell r="AY48" t="str">
            <v>20270610</v>
          </cell>
          <cell r="AZ48" t="str">
            <v>9360000</v>
          </cell>
          <cell r="BA48" t="str">
            <v>9360000</v>
          </cell>
          <cell r="BB48" t="str">
            <v>18720000</v>
          </cell>
          <cell r="BC48" t="str">
            <v>0</v>
          </cell>
          <cell r="BD48" t="str">
            <v>F033231</v>
          </cell>
          <cell r="BE48" t="str">
            <v>张达飞</v>
          </cell>
          <cell r="BF48" t="str">
            <v>320625032</v>
          </cell>
          <cell r="BG48" t="str">
            <v>江苏海门农村商业银行城中支行</v>
          </cell>
        </row>
        <row r="49">
          <cell r="C49" t="str">
            <v>南通御知源纺织品有限公司</v>
          </cell>
          <cell r="D49" t="e">
            <v>#N/A</v>
          </cell>
          <cell r="E49" t="str">
            <v>BC064202406070000905</v>
          </cell>
          <cell r="F49">
            <v>45450</v>
          </cell>
          <cell r="G49">
            <v>45814</v>
          </cell>
          <cell r="H49" t="str">
            <v>1500000</v>
          </cell>
          <cell r="I49" t="str">
            <v>1500000</v>
          </cell>
          <cell r="J49">
            <v>150</v>
          </cell>
          <cell r="K49">
            <v>905</v>
          </cell>
          <cell r="L49" t="str">
            <v>短期流动资金贷款</v>
          </cell>
          <cell r="M49" t="str">
            <v>购化纤涤纶丝用于织布</v>
          </cell>
          <cell r="N49" t="str">
            <v>91320684MA1W6KRK0F</v>
          </cell>
          <cell r="O49" t="str">
            <v>MA1W6KRK-0</v>
          </cell>
          <cell r="P49" t="str">
            <v>私人控股</v>
          </cell>
          <cell r="Q49" t="str">
            <v>其他家用纺织制成品制造</v>
          </cell>
          <cell r="R49" t="str">
            <v>C1779</v>
          </cell>
          <cell r="S49" t="str">
            <v>小型企业</v>
          </cell>
          <cell r="T49" t="str">
            <v>流动资金贷款.L074002001</v>
          </cell>
          <cell r="U49" t="str">
            <v>X003.行业类别</v>
          </cell>
          <cell r="V49" t="str">
            <v>C.制造业</v>
          </cell>
          <cell r="W49" t="str">
            <v>C17.纺织业</v>
          </cell>
          <cell r="X49" t="str">
            <v>C175.化纤织造及印染精加工</v>
          </cell>
          <cell r="Y49" t="str">
            <v>C1751.化纤织造加工</v>
          </cell>
          <cell r="Z49" t="str">
            <v>非房地产贷款.L073004</v>
          </cell>
          <cell r="AA49" t="str">
            <v/>
          </cell>
          <cell r="AB49" t="str">
            <v>否.N</v>
          </cell>
          <cell r="AC49" t="str">
            <v>正常.L016001</v>
          </cell>
          <cell r="AD49" t="str">
            <v>保证-自然人保证</v>
          </cell>
          <cell r="AE49" t="str">
            <v>其他保证贷款.L040003002</v>
          </cell>
          <cell r="AF49" t="str">
            <v>否.N</v>
          </cell>
          <cell r="AG49" t="str">
            <v>否.N</v>
          </cell>
          <cell r="AH49" t="str">
            <v>否.N</v>
          </cell>
          <cell r="AI49" t="str">
            <v>5.8</v>
          </cell>
          <cell r="AJ49">
            <v>870</v>
          </cell>
          <cell r="AK49" t="str">
            <v>1500000</v>
          </cell>
          <cell r="AL49" t="str">
            <v>0</v>
          </cell>
          <cell r="AM49" t="str">
            <v>33770.1739</v>
          </cell>
          <cell r="AN49" t="str">
            <v>否.N</v>
          </cell>
          <cell r="AO49" t="str">
            <v>短期（含一年）.L087001</v>
          </cell>
          <cell r="AP49" t="str">
            <v>正常二级.QL0102</v>
          </cell>
          <cell r="AQ49" t="str">
            <v/>
          </cell>
          <cell r="AR49" t="str">
            <v>12</v>
          </cell>
          <cell r="AS49" t="str">
            <v>N</v>
          </cell>
          <cell r="AT49" t="str">
            <v>否.N</v>
          </cell>
          <cell r="AU49" t="str">
            <v>短期贷款6至12月.B2</v>
          </cell>
          <cell r="AV49" t="str">
            <v>+5.8</v>
          </cell>
          <cell r="AW49" t="str">
            <v>否.N</v>
          </cell>
          <cell r="AX49" t="str">
            <v>20240607</v>
          </cell>
          <cell r="AY49" t="str">
            <v>20250606</v>
          </cell>
          <cell r="AZ49" t="str">
            <v>9050000</v>
          </cell>
          <cell r="BA49" t="str">
            <v>9050000</v>
          </cell>
          <cell r="BB49" t="str">
            <v>18100000</v>
          </cell>
          <cell r="BC49" t="str">
            <v>0</v>
          </cell>
          <cell r="BD49" t="str">
            <v>F030210</v>
          </cell>
          <cell r="BE49" t="str">
            <v>翟吴</v>
          </cell>
          <cell r="BF49" t="str">
            <v>320625002</v>
          </cell>
          <cell r="BG49" t="str">
            <v>江苏海门农村商业银行三星支行</v>
          </cell>
        </row>
        <row r="50">
          <cell r="C50" t="str">
            <v>江苏迈斯特重工机械有限公司</v>
          </cell>
          <cell r="D50" t="e">
            <v>#N/A</v>
          </cell>
          <cell r="E50" t="str">
            <v>BC064202406190002703</v>
          </cell>
          <cell r="F50">
            <v>45467</v>
          </cell>
          <cell r="G50">
            <v>46528</v>
          </cell>
          <cell r="H50" t="str">
            <v>2520000</v>
          </cell>
          <cell r="I50" t="str">
            <v>2520000</v>
          </cell>
          <cell r="J50">
            <v>252</v>
          </cell>
          <cell r="K50">
            <v>902</v>
          </cell>
          <cell r="L50" t="str">
            <v>中期流动资金贷款</v>
          </cell>
          <cell r="M50" t="str">
            <v>购高碳烙铁、中碳锰铁等用于生产</v>
          </cell>
          <cell r="N50" t="str">
            <v>91320684MA1NML3Y46</v>
          </cell>
          <cell r="O50" t="str">
            <v>MA1NML3Y-4</v>
          </cell>
          <cell r="P50" t="str">
            <v>私人控股</v>
          </cell>
          <cell r="Q50" t="str">
            <v>金属结构制造</v>
          </cell>
          <cell r="R50" t="str">
            <v>C3311</v>
          </cell>
          <cell r="S50" t="str">
            <v>小型企业</v>
          </cell>
          <cell r="T50" t="str">
            <v>流动资金贷款.L074002001</v>
          </cell>
          <cell r="U50" t="str">
            <v>X003.行业类别</v>
          </cell>
          <cell r="V50" t="str">
            <v>C.制造业</v>
          </cell>
          <cell r="W50" t="str">
            <v>C35.专用设备制造业</v>
          </cell>
          <cell r="X50" t="str">
            <v>C351.采矿、冶金、建筑专用设备制造</v>
          </cell>
          <cell r="Y50" t="str">
            <v>C3511.矿山机械制造</v>
          </cell>
          <cell r="Z50" t="str">
            <v>非房地产贷款.L073004</v>
          </cell>
          <cell r="AA50" t="str">
            <v/>
          </cell>
          <cell r="AB50" t="str">
            <v>否.N</v>
          </cell>
          <cell r="AC50" t="str">
            <v>正常.L016001</v>
          </cell>
          <cell r="AD50" t="str">
            <v>抵押-住宅房</v>
          </cell>
          <cell r="AE50" t="str">
            <v>房地产抵押贷款.L040002001</v>
          </cell>
          <cell r="AF50" t="str">
            <v>否.N</v>
          </cell>
          <cell r="AG50" t="str">
            <v>否.N</v>
          </cell>
          <cell r="AH50" t="str">
            <v>否.N</v>
          </cell>
          <cell r="AI50" t="str">
            <v>3.3</v>
          </cell>
          <cell r="AJ50">
            <v>831.59999999999991</v>
          </cell>
          <cell r="AK50" t="str">
            <v>2520000</v>
          </cell>
          <cell r="AL50" t="str">
            <v>0</v>
          </cell>
          <cell r="AM50" t="str">
            <v>56733.8922</v>
          </cell>
          <cell r="AN50" t="str">
            <v>否.N</v>
          </cell>
          <cell r="AO50" t="str">
            <v>中长期.L087002</v>
          </cell>
          <cell r="AP50" t="str">
            <v>正常一级.QL0101</v>
          </cell>
          <cell r="AQ50" t="str">
            <v/>
          </cell>
          <cell r="AR50" t="str">
            <v>35</v>
          </cell>
          <cell r="AS50" t="str">
            <v>N</v>
          </cell>
          <cell r="AT50" t="str">
            <v>否.N</v>
          </cell>
          <cell r="AU50" t="str">
            <v>中长期贷款12至36月.B3</v>
          </cell>
          <cell r="AV50" t="str">
            <v>+3.3</v>
          </cell>
          <cell r="AW50" t="str">
            <v>房产土地抵押.G117001</v>
          </cell>
          <cell r="AX50" t="str">
            <v>20240619</v>
          </cell>
          <cell r="AY50" t="str">
            <v>20270521</v>
          </cell>
          <cell r="AZ50" t="str">
            <v>9020000</v>
          </cell>
          <cell r="BA50" t="str">
            <v>9020000</v>
          </cell>
          <cell r="BB50" t="str">
            <v>18040000</v>
          </cell>
          <cell r="BC50" t="str">
            <v>0</v>
          </cell>
          <cell r="BD50" t="str">
            <v>F032221</v>
          </cell>
          <cell r="BE50" t="str">
            <v>郭振宇</v>
          </cell>
          <cell r="BF50" t="str">
            <v>320625022</v>
          </cell>
          <cell r="BG50" t="str">
            <v>江苏海门农村商业银行四甲支行</v>
          </cell>
        </row>
        <row r="51">
          <cell r="C51" t="str">
            <v>江苏迈斯特重工机械有限公司</v>
          </cell>
          <cell r="D51" t="e">
            <v>#N/A</v>
          </cell>
          <cell r="E51" t="str">
            <v>BC064202405220000604</v>
          </cell>
          <cell r="F51">
            <v>45467</v>
          </cell>
          <cell r="G51">
            <v>45798</v>
          </cell>
          <cell r="H51" t="str">
            <v>500000</v>
          </cell>
          <cell r="I51" t="str">
            <v>500000</v>
          </cell>
          <cell r="J51">
            <v>50</v>
          </cell>
          <cell r="K51">
            <v>902</v>
          </cell>
          <cell r="L51" t="str">
            <v>专精特新贷_短期</v>
          </cell>
          <cell r="M51" t="str">
            <v>制造业</v>
          </cell>
          <cell r="N51" t="str">
            <v>91320684MA1NML3Y46</v>
          </cell>
          <cell r="O51" t="str">
            <v>MA1NML3Y-4</v>
          </cell>
          <cell r="P51" t="str">
            <v>私人控股</v>
          </cell>
          <cell r="Q51" t="str">
            <v>金属结构制造</v>
          </cell>
          <cell r="R51" t="str">
            <v>C3311</v>
          </cell>
          <cell r="S51" t="str">
            <v>小型企业</v>
          </cell>
          <cell r="T51" t="str">
            <v>流动资金贷款.L074002001</v>
          </cell>
          <cell r="U51" t="str">
            <v>X003.行业类别</v>
          </cell>
          <cell r="V51" t="str">
            <v>C.制造业</v>
          </cell>
          <cell r="W51" t="str">
            <v>C35.专用设备制造业</v>
          </cell>
          <cell r="X51" t="str">
            <v>C351.采矿、冶金、建筑专用设备制造</v>
          </cell>
          <cell r="Y51" t="str">
            <v>C3511.矿山机械制造</v>
          </cell>
          <cell r="Z51" t="str">
            <v>非房地产贷款.L073004</v>
          </cell>
          <cell r="AA51" t="str">
            <v/>
          </cell>
          <cell r="AB51" t="str">
            <v>否.N</v>
          </cell>
          <cell r="AC51" t="str">
            <v>正常.L016001</v>
          </cell>
          <cell r="AD51" t="str">
            <v>信用/免担保</v>
          </cell>
          <cell r="AE51" t="str">
            <v>信用/免担保贷款.L040004</v>
          </cell>
          <cell r="AF51" t="str">
            <v>否.N</v>
          </cell>
          <cell r="AG51" t="str">
            <v>否.N</v>
          </cell>
          <cell r="AH51" t="str">
            <v>否.N</v>
          </cell>
          <cell r="AI51" t="str">
            <v>3.3</v>
          </cell>
          <cell r="AJ51">
            <v>165</v>
          </cell>
          <cell r="AK51" t="str">
            <v>500000</v>
          </cell>
          <cell r="AL51" t="str">
            <v>0</v>
          </cell>
          <cell r="AM51" t="str">
            <v>11256.7246</v>
          </cell>
          <cell r="AN51" t="str">
            <v>否.N</v>
          </cell>
          <cell r="AO51" t="str">
            <v>短期（含一年）.L087001</v>
          </cell>
          <cell r="AP51" t="str">
            <v>正常二级.QL0102</v>
          </cell>
          <cell r="AQ51" t="str">
            <v/>
          </cell>
          <cell r="AR51" t="str">
            <v>11</v>
          </cell>
          <cell r="AS51" t="str">
            <v>N</v>
          </cell>
          <cell r="AT51" t="str">
            <v>否.N</v>
          </cell>
          <cell r="AU51" t="str">
            <v>短期贷款6至12月.B2</v>
          </cell>
          <cell r="AV51" t="str">
            <v>+3.3</v>
          </cell>
          <cell r="AW51" t="str">
            <v>否.N</v>
          </cell>
          <cell r="AX51" t="str">
            <v>20240522</v>
          </cell>
          <cell r="AY51" t="str">
            <v>20250521</v>
          </cell>
          <cell r="AZ51" t="str">
            <v>9020000</v>
          </cell>
          <cell r="BA51" t="str">
            <v>9020000</v>
          </cell>
          <cell r="BB51" t="str">
            <v>18040000</v>
          </cell>
          <cell r="BC51" t="str">
            <v>0</v>
          </cell>
          <cell r="BD51" t="str">
            <v>F032221</v>
          </cell>
          <cell r="BE51" t="str">
            <v>郭振宇</v>
          </cell>
          <cell r="BF51" t="str">
            <v>320625022</v>
          </cell>
          <cell r="BG51" t="str">
            <v>江苏海门农村商业银行四甲支行</v>
          </cell>
        </row>
        <row r="52">
          <cell r="C52" t="str">
            <v>海门市远勤建材有限公司</v>
          </cell>
          <cell r="D52" t="e">
            <v>#N/A</v>
          </cell>
          <cell r="E52" t="str">
            <v>BC064202406110000901</v>
          </cell>
          <cell r="F52">
            <v>45454</v>
          </cell>
          <cell r="G52">
            <v>45816</v>
          </cell>
          <cell r="H52" t="str">
            <v>4000000</v>
          </cell>
          <cell r="I52" t="str">
            <v>4000000</v>
          </cell>
          <cell r="J52">
            <v>400</v>
          </cell>
          <cell r="K52">
            <v>900</v>
          </cell>
          <cell r="L52" t="str">
            <v>短期流动资金贷款</v>
          </cell>
          <cell r="M52" t="str">
            <v>归还仁信转贷资金</v>
          </cell>
          <cell r="N52" t="str">
            <v>91320684MA1XDYTU2U</v>
          </cell>
          <cell r="O52" t="str">
            <v>MA1XDYTU-2</v>
          </cell>
          <cell r="P52" t="str">
            <v>私人控股</v>
          </cell>
          <cell r="Q52" t="str">
            <v>建材批发</v>
          </cell>
          <cell r="R52" t="str">
            <v>F5165</v>
          </cell>
          <cell r="S52" t="str">
            <v>小型企业</v>
          </cell>
          <cell r="T52" t="str">
            <v>流动资金贷款.L074002001</v>
          </cell>
          <cell r="U52" t="str">
            <v>X003.行业类别</v>
          </cell>
          <cell r="V52" t="str">
            <v>F.批发和零售业</v>
          </cell>
          <cell r="W52" t="str">
            <v>F51.批发业</v>
          </cell>
          <cell r="X52" t="str">
            <v>F516.矿产品、建材及化工产品批发</v>
          </cell>
          <cell r="Y52" t="str">
            <v>F5165.建材批发</v>
          </cell>
          <cell r="Z52" t="str">
            <v>非房地产贷款.L073004</v>
          </cell>
          <cell r="AA52" t="str">
            <v/>
          </cell>
          <cell r="AB52" t="str">
            <v>否.N</v>
          </cell>
          <cell r="AC52" t="str">
            <v>正常.L016001</v>
          </cell>
          <cell r="AD52" t="str">
            <v>抵押-住宅房</v>
          </cell>
          <cell r="AE52" t="str">
            <v>房地产抵押贷款.L040002001</v>
          </cell>
          <cell r="AF52" t="str">
            <v>否.N</v>
          </cell>
          <cell r="AG52" t="str">
            <v>否.N</v>
          </cell>
          <cell r="AH52" t="str">
            <v>否.N</v>
          </cell>
          <cell r="AI52" t="str">
            <v>3.8</v>
          </cell>
          <cell r="AJ52">
            <v>1520</v>
          </cell>
          <cell r="AK52" t="str">
            <v>4000000</v>
          </cell>
          <cell r="AL52" t="str">
            <v>0</v>
          </cell>
          <cell r="AM52" t="str">
            <v>90053.7972</v>
          </cell>
          <cell r="AN52" t="str">
            <v>否.N</v>
          </cell>
          <cell r="AO52" t="str">
            <v>短期（含一年）.L087001</v>
          </cell>
          <cell r="AP52" t="str">
            <v>正常二级.QL0102</v>
          </cell>
          <cell r="AQ52" t="str">
            <v/>
          </cell>
          <cell r="AR52" t="str">
            <v>12</v>
          </cell>
          <cell r="AS52" t="str">
            <v>Y</v>
          </cell>
          <cell r="AT52" t="str">
            <v>否.N</v>
          </cell>
          <cell r="AU52" t="str">
            <v>短期贷款6至12月.B2</v>
          </cell>
          <cell r="AV52" t="str">
            <v>+3.8</v>
          </cell>
          <cell r="AW52" t="str">
            <v>房产土地抵押.G117001</v>
          </cell>
          <cell r="AX52" t="str">
            <v>20240611</v>
          </cell>
          <cell r="AY52" t="str">
            <v>20250608</v>
          </cell>
          <cell r="AZ52" t="str">
            <v>9000000</v>
          </cell>
          <cell r="BA52" t="str">
            <v>9000000</v>
          </cell>
          <cell r="BB52" t="str">
            <v>19090000</v>
          </cell>
          <cell r="BC52" t="str">
            <v>0</v>
          </cell>
          <cell r="BD52" t="str">
            <v>F039035</v>
          </cell>
          <cell r="BE52" t="str">
            <v>秦向东</v>
          </cell>
          <cell r="BF52" t="str">
            <v>320625912</v>
          </cell>
          <cell r="BG52" t="str">
            <v>江苏海门农村商业银行公司金融部</v>
          </cell>
        </row>
        <row r="53">
          <cell r="C53" t="str">
            <v>南通新凤祥液压铸造有限公司</v>
          </cell>
          <cell r="D53" t="e">
            <v>#N/A</v>
          </cell>
          <cell r="E53" t="str">
            <v>BC064202404300001202</v>
          </cell>
          <cell r="F53">
            <v>45473</v>
          </cell>
          <cell r="G53">
            <v>45776</v>
          </cell>
          <cell r="H53" t="str">
            <v>9000000</v>
          </cell>
          <cell r="I53" t="str">
            <v>9000000</v>
          </cell>
          <cell r="J53">
            <v>900</v>
          </cell>
          <cell r="K53">
            <v>900</v>
          </cell>
          <cell r="L53" t="str">
            <v>易贷宝</v>
          </cell>
          <cell r="M53" t="str">
            <v>制造业</v>
          </cell>
          <cell r="N53" t="str">
            <v>91320684788389401N</v>
          </cell>
          <cell r="O53" t="str">
            <v>78838940-1</v>
          </cell>
          <cell r="P53" t="str">
            <v>私人控股</v>
          </cell>
          <cell r="Q53" t="str">
            <v>黑色金属铸造</v>
          </cell>
          <cell r="R53" t="str">
            <v>C3391</v>
          </cell>
          <cell r="S53" t="str">
            <v>小型企业</v>
          </cell>
          <cell r="T53" t="str">
            <v>流动资金贷款.L074002001</v>
          </cell>
          <cell r="U53" t="str">
            <v>X003.行业类别</v>
          </cell>
          <cell r="V53" t="str">
            <v>C.制造业</v>
          </cell>
          <cell r="W53" t="str">
            <v>C33.金属制品业</v>
          </cell>
          <cell r="X53" t="str">
            <v>C339.锻造及其他金属制品制造</v>
          </cell>
          <cell r="Y53" t="str">
            <v>C3391.黑色金属铸造</v>
          </cell>
          <cell r="Z53" t="str">
            <v>非房地产贷款.L073004</v>
          </cell>
          <cell r="AA53" t="str">
            <v/>
          </cell>
          <cell r="AB53" t="str">
            <v>否.N</v>
          </cell>
          <cell r="AC53" t="str">
            <v>正常.L016001</v>
          </cell>
          <cell r="AD53" t="str">
            <v>抵押-其他房地产</v>
          </cell>
          <cell r="AE53" t="str">
            <v>房地产抵押贷款.L040002001</v>
          </cell>
          <cell r="AF53" t="str">
            <v>否.N</v>
          </cell>
          <cell r="AG53" t="str">
            <v>否.N</v>
          </cell>
          <cell r="AH53" t="str">
            <v>否.N</v>
          </cell>
          <cell r="AI53" t="str">
            <v>3.35</v>
          </cell>
          <cell r="AJ53">
            <v>3015</v>
          </cell>
          <cell r="AK53" t="str">
            <v>9000000</v>
          </cell>
          <cell r="AL53" t="str">
            <v>0</v>
          </cell>
          <cell r="AM53" t="str">
            <v>202621.0437</v>
          </cell>
          <cell r="AN53" t="str">
            <v>否.N</v>
          </cell>
          <cell r="AO53" t="str">
            <v>短期（含一年）.L087001</v>
          </cell>
          <cell r="AP53" t="str">
            <v>正常一级.QL0101</v>
          </cell>
          <cell r="AQ53" t="str">
            <v/>
          </cell>
          <cell r="AR53" t="str">
            <v>10</v>
          </cell>
          <cell r="AS53" t="str">
            <v>Y</v>
          </cell>
          <cell r="AT53" t="str">
            <v>否.N</v>
          </cell>
          <cell r="AU53" t="str">
            <v>短期贷款6至12月.B2</v>
          </cell>
          <cell r="AV53" t="str">
            <v>+3.35</v>
          </cell>
          <cell r="AW53" t="str">
            <v>房产土地抵押.G117001</v>
          </cell>
          <cell r="AX53" t="str">
            <v>20240430</v>
          </cell>
          <cell r="AY53" t="str">
            <v>20250429</v>
          </cell>
          <cell r="AZ53" t="str">
            <v>9000000</v>
          </cell>
          <cell r="BA53" t="str">
            <v>9000000</v>
          </cell>
          <cell r="BB53" t="str">
            <v>0</v>
          </cell>
          <cell r="BC53" t="str">
            <v>0</v>
          </cell>
          <cell r="BD53" t="str">
            <v>F031023</v>
          </cell>
          <cell r="BE53" t="str">
            <v>徐卓彦</v>
          </cell>
          <cell r="BF53" t="str">
            <v>320625010</v>
          </cell>
          <cell r="BG53" t="str">
            <v>江苏海门农村商业银行常乐支行</v>
          </cell>
        </row>
        <row r="54">
          <cell r="C54" t="str">
            <v>南通天泰电力科技有限公司</v>
          </cell>
          <cell r="D54" t="e">
            <v>#N/A</v>
          </cell>
          <cell r="E54" t="str">
            <v>BC064202406200000901</v>
          </cell>
          <cell r="F54">
            <v>45463</v>
          </cell>
          <cell r="G54">
            <v>45828</v>
          </cell>
          <cell r="H54" t="str">
            <v>9000000</v>
          </cell>
          <cell r="I54" t="str">
            <v>9000000</v>
          </cell>
          <cell r="J54">
            <v>900</v>
          </cell>
          <cell r="K54">
            <v>900</v>
          </cell>
          <cell r="L54" t="str">
            <v>易贷宝</v>
          </cell>
          <cell r="M54" t="str">
            <v>批发和零售业</v>
          </cell>
          <cell r="N54" t="str">
            <v>91320684MA1W79YM73</v>
          </cell>
          <cell r="O54" t="str">
            <v>MA1W79YM-7</v>
          </cell>
          <cell r="P54" t="str">
            <v>私人控股</v>
          </cell>
          <cell r="Q54" t="str">
            <v>电力电子元器件制造</v>
          </cell>
          <cell r="R54" t="str">
            <v>C3824</v>
          </cell>
          <cell r="S54" t="str">
            <v>微型企业</v>
          </cell>
          <cell r="T54" t="str">
            <v>流动资金贷款.L074002001</v>
          </cell>
          <cell r="U54" t="str">
            <v>X003.行业类别</v>
          </cell>
          <cell r="V54" t="str">
            <v>F.批发和零售业</v>
          </cell>
          <cell r="W54" t="str">
            <v>F51.批发业</v>
          </cell>
          <cell r="X54" t="str">
            <v>F517.机械设备、五金产品及电子产品批发</v>
          </cell>
          <cell r="Y54" t="str">
            <v>F5174.五金产品批发</v>
          </cell>
          <cell r="Z54" t="str">
            <v>非房地产贷款.L073004</v>
          </cell>
          <cell r="AA54" t="str">
            <v/>
          </cell>
          <cell r="AB54" t="str">
            <v>否.N</v>
          </cell>
          <cell r="AC54" t="str">
            <v>正常.L016001</v>
          </cell>
          <cell r="AD54" t="str">
            <v>保证-公司保证</v>
          </cell>
          <cell r="AE54" t="str">
            <v>房地产抵押贷款.L040002001</v>
          </cell>
          <cell r="AF54" t="str">
            <v>否.N</v>
          </cell>
          <cell r="AG54" t="str">
            <v>否.N</v>
          </cell>
          <cell r="AH54" t="str">
            <v>否.N</v>
          </cell>
          <cell r="AI54" t="str">
            <v>3.3</v>
          </cell>
          <cell r="AJ54">
            <v>2970</v>
          </cell>
          <cell r="AK54" t="str">
            <v>9000000</v>
          </cell>
          <cell r="AL54" t="str">
            <v>0</v>
          </cell>
          <cell r="AM54" t="str">
            <v>202621.0437</v>
          </cell>
          <cell r="AN54" t="str">
            <v>否.N</v>
          </cell>
          <cell r="AO54" t="str">
            <v>短期（含一年）.L087001</v>
          </cell>
          <cell r="AP54" t="str">
            <v>正常二级.QL0102</v>
          </cell>
          <cell r="AQ54" t="str">
            <v/>
          </cell>
          <cell r="AR54" t="str">
            <v>12</v>
          </cell>
          <cell r="AS54" t="str">
            <v>N</v>
          </cell>
          <cell r="AT54" t="str">
            <v>否.N</v>
          </cell>
          <cell r="AU54" t="str">
            <v>短期贷款6至12月.B2</v>
          </cell>
          <cell r="AV54" t="str">
            <v>+3.3</v>
          </cell>
          <cell r="AW54" t="str">
            <v>房产土地抵押.G117001</v>
          </cell>
          <cell r="AX54" t="str">
            <v>20240620</v>
          </cell>
          <cell r="AY54" t="str">
            <v>20250620</v>
          </cell>
          <cell r="AZ54" t="str">
            <v>9000000</v>
          </cell>
          <cell r="BA54" t="str">
            <v>9000000</v>
          </cell>
          <cell r="BB54" t="str">
            <v>18000000</v>
          </cell>
          <cell r="BC54" t="str">
            <v>0</v>
          </cell>
          <cell r="BD54" t="str">
            <v>F034123</v>
          </cell>
          <cell r="BE54" t="str">
            <v>张瑶骅</v>
          </cell>
          <cell r="BF54" t="str">
            <v>320625041</v>
          </cell>
          <cell r="BG54" t="str">
            <v>江苏海门农村商业银行城北支行</v>
          </cell>
        </row>
        <row r="55">
          <cell r="C55" t="str">
            <v>南通旭涵新材料有限公司</v>
          </cell>
          <cell r="D55" t="e">
            <v>#N/A</v>
          </cell>
          <cell r="E55" t="str">
            <v>BC064202406060001501</v>
          </cell>
          <cell r="F55">
            <v>45449</v>
          </cell>
          <cell r="G55">
            <v>45814</v>
          </cell>
          <cell r="H55" t="str">
            <v>1600000</v>
          </cell>
          <cell r="I55" t="str">
            <v>1600000</v>
          </cell>
          <cell r="J55">
            <v>160</v>
          </cell>
          <cell r="K55">
            <v>897</v>
          </cell>
          <cell r="L55" t="str">
            <v>短期流动资金贷款</v>
          </cell>
          <cell r="M55" t="str">
            <v>采购布料、面料等原材料用于生产各类鞋子、鞋底等</v>
          </cell>
          <cell r="N55" t="str">
            <v>91320684MA1UXWWE1Y</v>
          </cell>
          <cell r="O55" t="str">
            <v>MA1UXWWE-1</v>
          </cell>
          <cell r="P55" t="str">
            <v>私人控股</v>
          </cell>
          <cell r="Q55" t="str">
            <v>橡胶鞋制造</v>
          </cell>
          <cell r="R55" t="str">
            <v>C1954</v>
          </cell>
          <cell r="S55" t="str">
            <v>小型企业</v>
          </cell>
          <cell r="T55" t="str">
            <v>流动资金贷款.L074002001</v>
          </cell>
          <cell r="U55" t="str">
            <v>X003.行业类别</v>
          </cell>
          <cell r="V55" t="str">
            <v>C.制造业</v>
          </cell>
          <cell r="W55" t="str">
            <v>C19.皮革、毛皮、羽毛及其制品和制鞋业</v>
          </cell>
          <cell r="X55" t="str">
            <v>C195.制鞋业</v>
          </cell>
          <cell r="Y55" t="str">
            <v>C1954.橡胶鞋制造</v>
          </cell>
          <cell r="Z55" t="str">
            <v>非房地产贷款.L073004</v>
          </cell>
          <cell r="AA55" t="str">
            <v/>
          </cell>
          <cell r="AB55" t="str">
            <v>否.N</v>
          </cell>
          <cell r="AC55" t="str">
            <v>正常.L016001</v>
          </cell>
          <cell r="AD55" t="str">
            <v>抵押-住宅房</v>
          </cell>
          <cell r="AE55" t="str">
            <v>房地产抵押贷款.L040002001</v>
          </cell>
          <cell r="AF55" t="str">
            <v>否.N</v>
          </cell>
          <cell r="AG55" t="str">
            <v>否.N</v>
          </cell>
          <cell r="AH55" t="str">
            <v>否.N</v>
          </cell>
          <cell r="AI55" t="str">
            <v>6</v>
          </cell>
          <cell r="AJ55">
            <v>960</v>
          </cell>
          <cell r="AK55" t="str">
            <v>1600000</v>
          </cell>
          <cell r="AL55" t="str">
            <v>0</v>
          </cell>
          <cell r="AM55" t="str">
            <v>36021.5189</v>
          </cell>
          <cell r="AN55" t="str">
            <v>否.N</v>
          </cell>
          <cell r="AO55" t="str">
            <v>短期（含一年）.L087001</v>
          </cell>
          <cell r="AP55" t="str">
            <v>正常二级.QL0102</v>
          </cell>
          <cell r="AQ55" t="str">
            <v/>
          </cell>
          <cell r="AR55" t="str">
            <v>12</v>
          </cell>
          <cell r="AS55" t="str">
            <v>N</v>
          </cell>
          <cell r="AT55" t="str">
            <v>否.N</v>
          </cell>
          <cell r="AU55" t="str">
            <v>短期贷款6至12月.B2</v>
          </cell>
          <cell r="AV55" t="str">
            <v>+6</v>
          </cell>
          <cell r="AW55" t="str">
            <v>房产土地抵押.G117001</v>
          </cell>
          <cell r="AX55" t="str">
            <v>20240606</v>
          </cell>
          <cell r="AY55" t="str">
            <v>20250606</v>
          </cell>
          <cell r="AZ55" t="str">
            <v>8970000</v>
          </cell>
          <cell r="BA55" t="str">
            <v>8970000</v>
          </cell>
          <cell r="BB55" t="str">
            <v>17940000</v>
          </cell>
          <cell r="BC55" t="str">
            <v>0</v>
          </cell>
          <cell r="BD55" t="str">
            <v>F031522</v>
          </cell>
          <cell r="BE55" t="str">
            <v>施欣荣</v>
          </cell>
          <cell r="BF55" t="str">
            <v>320625015</v>
          </cell>
          <cell r="BG55" t="str">
            <v>江苏海门农村商业银行悦来支行</v>
          </cell>
        </row>
        <row r="56">
          <cell r="C56" t="str">
            <v>南通海门宝驰汽车销售服务有限公司</v>
          </cell>
          <cell r="D56" t="e">
            <v>#N/A</v>
          </cell>
          <cell r="E56" t="str">
            <v>BC064202406180001803</v>
          </cell>
          <cell r="F56">
            <v>45463</v>
          </cell>
          <cell r="G56">
            <v>45791</v>
          </cell>
          <cell r="H56" t="str">
            <v>3600000</v>
          </cell>
          <cell r="I56" t="str">
            <v>3600000</v>
          </cell>
          <cell r="J56">
            <v>360</v>
          </cell>
          <cell r="K56">
            <v>853</v>
          </cell>
          <cell r="L56" t="str">
            <v>微企易贷_对公</v>
          </cell>
          <cell r="M56" t="str">
            <v>购汽车配件等</v>
          </cell>
          <cell r="N56" t="str">
            <v>913206845570908597</v>
          </cell>
          <cell r="O56" t="str">
            <v>55709085-9</v>
          </cell>
          <cell r="P56" t="str">
            <v>私人控股</v>
          </cell>
          <cell r="Q56" t="str">
            <v>其他未列明商务服务业</v>
          </cell>
          <cell r="R56" t="str">
            <v>L7299</v>
          </cell>
          <cell r="S56" t="str">
            <v>小型企业</v>
          </cell>
          <cell r="T56" t="str">
            <v>流动资金贷款.L074002001</v>
          </cell>
          <cell r="U56" t="str">
            <v>X003.行业类别</v>
          </cell>
          <cell r="V56" t="str">
            <v>O.居民服务、修理和其他服务业</v>
          </cell>
          <cell r="W56" t="str">
            <v>O81.机动车、电子产品和日用产品修理业</v>
          </cell>
          <cell r="X56" t="str">
            <v>O811.汽车、摩托车等修理与维护</v>
          </cell>
          <cell r="Y56" t="str">
            <v>O8111.汽车修理与维护</v>
          </cell>
          <cell r="Z56" t="str">
            <v>非房地产贷款.L073004</v>
          </cell>
          <cell r="AA56" t="str">
            <v/>
          </cell>
          <cell r="AB56" t="str">
            <v>否.N</v>
          </cell>
          <cell r="AC56" t="str">
            <v>正常.L016001</v>
          </cell>
          <cell r="AD56" t="str">
            <v>保证-担保公司保证</v>
          </cell>
          <cell r="AE56" t="str">
            <v>其他保证贷款.L040003002</v>
          </cell>
          <cell r="AF56" t="str">
            <v>否.N</v>
          </cell>
          <cell r="AG56" t="str">
            <v>否.N</v>
          </cell>
          <cell r="AH56" t="str">
            <v>否.N</v>
          </cell>
          <cell r="AI56" t="str">
            <v>6</v>
          </cell>
          <cell r="AJ56">
            <v>2160</v>
          </cell>
          <cell r="AK56" t="str">
            <v>3600000</v>
          </cell>
          <cell r="AL56" t="str">
            <v>0</v>
          </cell>
          <cell r="AM56" t="str">
            <v>81048.4175</v>
          </cell>
          <cell r="AN56" t="str">
            <v>否.N</v>
          </cell>
          <cell r="AO56" t="str">
            <v>短期（含一年）.L087001</v>
          </cell>
          <cell r="AP56" t="str">
            <v>正常一级.QL0101</v>
          </cell>
          <cell r="AQ56" t="str">
            <v>南通市科创融资担保有限公司</v>
          </cell>
          <cell r="AR56" t="str">
            <v>11</v>
          </cell>
          <cell r="AS56" t="str">
            <v>N</v>
          </cell>
          <cell r="AT56" t="str">
            <v>否.N</v>
          </cell>
          <cell r="AU56" t="str">
            <v>短期贷款6至12月.B2</v>
          </cell>
          <cell r="AV56" t="str">
            <v>+6</v>
          </cell>
          <cell r="AW56" t="str">
            <v>否.N</v>
          </cell>
          <cell r="AX56" t="str">
            <v>20240618</v>
          </cell>
          <cell r="AY56" t="str">
            <v>20250514</v>
          </cell>
          <cell r="AZ56" t="str">
            <v>8530000</v>
          </cell>
          <cell r="BA56" t="str">
            <v>8530000</v>
          </cell>
          <cell r="BB56" t="str">
            <v>17060000</v>
          </cell>
          <cell r="BC56" t="str">
            <v>0</v>
          </cell>
          <cell r="BD56" t="str">
            <v>F032023</v>
          </cell>
          <cell r="BE56" t="str">
            <v>施彩红</v>
          </cell>
          <cell r="BF56" t="str">
            <v>320625020</v>
          </cell>
          <cell r="BG56" t="str">
            <v>江苏海门农村商业银行平山支行</v>
          </cell>
        </row>
        <row r="57">
          <cell r="C57" t="str">
            <v>海门环创金属科技有限公司</v>
          </cell>
          <cell r="D57" t="e">
            <v>#N/A</v>
          </cell>
          <cell r="E57" t="str">
            <v>BC064202406140001204</v>
          </cell>
          <cell r="F57">
            <v>45457</v>
          </cell>
          <cell r="G57">
            <v>45814</v>
          </cell>
          <cell r="H57" t="str">
            <v>750000</v>
          </cell>
          <cell r="I57" t="str">
            <v>750000</v>
          </cell>
          <cell r="J57">
            <v>75</v>
          </cell>
          <cell r="K57">
            <v>826</v>
          </cell>
          <cell r="L57" t="str">
            <v>短期流动资金贷款</v>
          </cell>
          <cell r="M57" t="str">
            <v>进钢材</v>
          </cell>
          <cell r="N57" t="str">
            <v>91320684MA2124927X</v>
          </cell>
          <cell r="O57" t="str">
            <v>MA212492-7</v>
          </cell>
          <cell r="P57" t="str">
            <v>私人控股</v>
          </cell>
          <cell r="Q57" t="str">
            <v>钢压延加工</v>
          </cell>
          <cell r="R57" t="str">
            <v>C3130</v>
          </cell>
          <cell r="S57" t="str">
            <v>微型企业</v>
          </cell>
          <cell r="T57" t="str">
            <v>流动资金贷款.L074002001</v>
          </cell>
          <cell r="U57" t="str">
            <v>X003.行业类别</v>
          </cell>
          <cell r="V57" t="str">
            <v>C.制造业</v>
          </cell>
          <cell r="W57" t="str">
            <v>C31.黑色金属冶炼和压延加工业</v>
          </cell>
          <cell r="X57" t="str">
            <v>C313.钢压延加工</v>
          </cell>
          <cell r="Y57" t="str">
            <v>C3130.钢压延加工</v>
          </cell>
          <cell r="Z57" t="str">
            <v>非房地产贷款.L073004</v>
          </cell>
          <cell r="AA57" t="str">
            <v/>
          </cell>
          <cell r="AB57" t="str">
            <v>否.N</v>
          </cell>
          <cell r="AC57" t="str">
            <v>正常.L016001</v>
          </cell>
          <cell r="AD57" t="str">
            <v>抵押-其他房地产</v>
          </cell>
          <cell r="AE57" t="str">
            <v>房地产抵押贷款.L040002001</v>
          </cell>
          <cell r="AF57" t="str">
            <v>否.N</v>
          </cell>
          <cell r="AG57" t="str">
            <v>否.N</v>
          </cell>
          <cell r="AH57" t="str">
            <v>否.N</v>
          </cell>
          <cell r="AI57" t="str">
            <v>6.9</v>
          </cell>
          <cell r="AJ57">
            <v>517.5</v>
          </cell>
          <cell r="AK57" t="str">
            <v>750000</v>
          </cell>
          <cell r="AL57" t="str">
            <v>0</v>
          </cell>
          <cell r="AM57" t="str">
            <v>16885.087</v>
          </cell>
          <cell r="AN57" t="str">
            <v>否.N</v>
          </cell>
          <cell r="AO57" t="str">
            <v>短期（含一年）.L087001</v>
          </cell>
          <cell r="AP57" t="str">
            <v>正常一级.QL0101</v>
          </cell>
          <cell r="AQ57" t="str">
            <v/>
          </cell>
          <cell r="AR57" t="str">
            <v>12</v>
          </cell>
          <cell r="AS57" t="str">
            <v>Y</v>
          </cell>
          <cell r="AT57" t="str">
            <v>否.N</v>
          </cell>
          <cell r="AU57" t="str">
            <v>短期贷款6至12月.B2</v>
          </cell>
          <cell r="AV57" t="str">
            <v>+6.9</v>
          </cell>
          <cell r="AW57" t="str">
            <v>房产土地抵押.G117001</v>
          </cell>
          <cell r="AX57" t="str">
            <v>20240614</v>
          </cell>
          <cell r="AY57" t="str">
            <v>20250606</v>
          </cell>
          <cell r="AZ57" t="str">
            <v>8260000</v>
          </cell>
          <cell r="BA57" t="str">
            <v>8260000</v>
          </cell>
          <cell r="BB57" t="str">
            <v>17985000</v>
          </cell>
          <cell r="BC57" t="str">
            <v>0</v>
          </cell>
          <cell r="BD57" t="str">
            <v>2344003</v>
          </cell>
          <cell r="BE57" t="str">
            <v>卢海林</v>
          </cell>
          <cell r="BF57" t="str">
            <v>320625017</v>
          </cell>
          <cell r="BG57" t="str">
            <v>江苏海门农村商业银行海洪支行</v>
          </cell>
        </row>
        <row r="58">
          <cell r="C58" t="str">
            <v>南通坤潼建材贸易有限公司</v>
          </cell>
          <cell r="D58" t="e">
            <v>#N/A</v>
          </cell>
          <cell r="E58" t="str">
            <v>BC064202312270005702</v>
          </cell>
          <cell r="F58">
            <v>45473</v>
          </cell>
          <cell r="G58">
            <v>45639</v>
          </cell>
          <cell r="H58" t="str">
            <v>5000000</v>
          </cell>
          <cell r="I58" t="str">
            <v>5000000</v>
          </cell>
          <cell r="J58">
            <v>500</v>
          </cell>
          <cell r="K58">
            <v>800</v>
          </cell>
          <cell r="L58" t="str">
            <v>短期流动资金贷款</v>
          </cell>
          <cell r="M58" t="str">
            <v>购建材等</v>
          </cell>
          <cell r="N58" t="str">
            <v>91320684MA20ECEN73</v>
          </cell>
          <cell r="O58" t="str">
            <v>MA20ECEN-7</v>
          </cell>
          <cell r="P58" t="str">
            <v>私人控股</v>
          </cell>
          <cell r="Q58" t="str">
            <v>建材批发</v>
          </cell>
          <cell r="R58" t="str">
            <v>F5165</v>
          </cell>
          <cell r="S58" t="str">
            <v>微型企业</v>
          </cell>
          <cell r="T58" t="str">
            <v>流动资金贷款.L074002001</v>
          </cell>
          <cell r="U58" t="str">
            <v>X003.行业类别</v>
          </cell>
          <cell r="V58" t="str">
            <v>F.批发和零售业</v>
          </cell>
          <cell r="W58" t="str">
            <v>F51.批发业</v>
          </cell>
          <cell r="X58" t="str">
            <v>F516.矿产品、建材及化工产品批发</v>
          </cell>
          <cell r="Y58" t="str">
            <v>F5165.建材批发</v>
          </cell>
          <cell r="Z58" t="str">
            <v>非房地产贷款.L073004</v>
          </cell>
          <cell r="AA58" t="str">
            <v/>
          </cell>
          <cell r="AB58" t="str">
            <v>否.N</v>
          </cell>
          <cell r="AC58" t="str">
            <v>正常.L016001</v>
          </cell>
          <cell r="AD58" t="str">
            <v>保证-自然人保证</v>
          </cell>
          <cell r="AE58" t="str">
            <v>其他保证贷款.L040003002</v>
          </cell>
          <cell r="AF58" t="str">
            <v>否.N</v>
          </cell>
          <cell r="AG58" t="str">
            <v>否.N</v>
          </cell>
          <cell r="AH58" t="str">
            <v>否.N</v>
          </cell>
          <cell r="AI58" t="str">
            <v>4.5</v>
          </cell>
          <cell r="AJ58">
            <v>2250</v>
          </cell>
          <cell r="AK58" t="str">
            <v>5000000</v>
          </cell>
          <cell r="AL58" t="str">
            <v>0</v>
          </cell>
          <cell r="AM58" t="str">
            <v>112567.2465</v>
          </cell>
          <cell r="AN58" t="str">
            <v>否.N</v>
          </cell>
          <cell r="AO58" t="str">
            <v>短期（含一年）.L087001</v>
          </cell>
          <cell r="AP58" t="str">
            <v>正常二级.QL0102</v>
          </cell>
          <cell r="AQ58" t="str">
            <v/>
          </cell>
          <cell r="AR58" t="str">
            <v>6</v>
          </cell>
          <cell r="AS58" t="str">
            <v>Y</v>
          </cell>
          <cell r="AT58" t="str">
            <v>否.N</v>
          </cell>
          <cell r="AU58" t="str">
            <v>短期贷款6月.B1</v>
          </cell>
          <cell r="AV58" t="str">
            <v>+4.5</v>
          </cell>
          <cell r="AW58" t="str">
            <v>否.N</v>
          </cell>
          <cell r="AX58" t="str">
            <v>20231227</v>
          </cell>
          <cell r="AY58" t="str">
            <v>20241213</v>
          </cell>
          <cell r="AZ58" t="str">
            <v>8000000</v>
          </cell>
          <cell r="BA58" t="str">
            <v>8000000</v>
          </cell>
          <cell r="BB58" t="str">
            <v>6200000</v>
          </cell>
          <cell r="BC58" t="str">
            <v>0</v>
          </cell>
          <cell r="BD58" t="str">
            <v>F030819</v>
          </cell>
          <cell r="BE58" t="str">
            <v>张沁文</v>
          </cell>
          <cell r="BF58" t="str">
            <v>320625008</v>
          </cell>
          <cell r="BG58" t="str">
            <v>江苏海门农村商业银行开发区支行</v>
          </cell>
        </row>
        <row r="59">
          <cell r="C59" t="str">
            <v>南通德烨市政工程有限公司</v>
          </cell>
          <cell r="D59" t="str">
            <v>1</v>
          </cell>
          <cell r="E59" t="str">
            <v>BC064202406200002103</v>
          </cell>
          <cell r="F59">
            <v>45463</v>
          </cell>
          <cell r="G59">
            <v>45827</v>
          </cell>
          <cell r="H59" t="str">
            <v>1200000</v>
          </cell>
          <cell r="I59" t="str">
            <v>1200000</v>
          </cell>
          <cell r="J59">
            <v>120</v>
          </cell>
          <cell r="K59">
            <v>789.76282600000002</v>
          </cell>
          <cell r="L59" t="str">
            <v>短期流动资金贷款</v>
          </cell>
          <cell r="M59" t="str">
            <v>归还仁信转贷</v>
          </cell>
          <cell r="N59" t="str">
            <v>91320684MABMTD3G0T</v>
          </cell>
          <cell r="O59" t="str">
            <v>MABMTD3G-0</v>
          </cell>
          <cell r="P59" t="str">
            <v>私人控股</v>
          </cell>
          <cell r="Q59" t="str">
            <v>市政道路工程建筑</v>
          </cell>
          <cell r="R59" t="str">
            <v>E4813</v>
          </cell>
          <cell r="S59" t="str">
            <v>小型企业</v>
          </cell>
          <cell r="T59" t="str">
            <v>流动资金贷款.L074002001</v>
          </cell>
          <cell r="U59" t="str">
            <v>X003.行业类别</v>
          </cell>
          <cell r="V59" t="str">
            <v>E.建筑业</v>
          </cell>
          <cell r="W59" t="str">
            <v>E48.土木工程建筑业</v>
          </cell>
          <cell r="X59" t="str">
            <v>E482.水利和内河港口工程建筑</v>
          </cell>
          <cell r="Y59" t="str">
            <v>E4823.港口及航运设施工程建筑</v>
          </cell>
          <cell r="Z59" t="str">
            <v>非房地产贷款.L073004</v>
          </cell>
          <cell r="AA59" t="str">
            <v/>
          </cell>
          <cell r="AB59" t="str">
            <v>否.N</v>
          </cell>
          <cell r="AC59" t="str">
            <v>正常.L016001</v>
          </cell>
          <cell r="AD59" t="str">
            <v>抵押-其他房地产</v>
          </cell>
          <cell r="AE59" t="str">
            <v>房地产抵押贷款.L040002001</v>
          </cell>
          <cell r="AF59" t="str">
            <v>否.N</v>
          </cell>
          <cell r="AG59" t="str">
            <v>否.N</v>
          </cell>
          <cell r="AH59" t="str">
            <v>否.N</v>
          </cell>
          <cell r="AI59" t="str">
            <v>3.2</v>
          </cell>
          <cell r="AJ59">
            <v>384</v>
          </cell>
          <cell r="AK59" t="str">
            <v>1200000</v>
          </cell>
          <cell r="AL59" t="str">
            <v>0</v>
          </cell>
          <cell r="AM59" t="str">
            <v>27016.1392</v>
          </cell>
          <cell r="AN59" t="str">
            <v>否.N</v>
          </cell>
          <cell r="AO59" t="str">
            <v>短期（含一年）.L087001</v>
          </cell>
          <cell r="AP59" t="str">
            <v>正常一级.QL0101</v>
          </cell>
          <cell r="AQ59" t="str">
            <v/>
          </cell>
          <cell r="AR59" t="str">
            <v>12</v>
          </cell>
          <cell r="AS59" t="str">
            <v>N</v>
          </cell>
          <cell r="AT59" t="str">
            <v>否.N</v>
          </cell>
          <cell r="AU59" t="str">
            <v>短期贷款6至12月.B2</v>
          </cell>
          <cell r="AV59" t="str">
            <v>+3.2</v>
          </cell>
          <cell r="AW59" t="str">
            <v>房产土地抵押.G117001</v>
          </cell>
          <cell r="AX59" t="str">
            <v>20240620</v>
          </cell>
          <cell r="AY59" t="str">
            <v>20250619</v>
          </cell>
          <cell r="AZ59" t="str">
            <v>7897628.26</v>
          </cell>
          <cell r="BA59" t="str">
            <v>7897628.26</v>
          </cell>
          <cell r="BB59" t="str">
            <v>15795256.52</v>
          </cell>
          <cell r="BC59" t="str">
            <v>0</v>
          </cell>
          <cell r="BD59" t="str">
            <v>F030176</v>
          </cell>
          <cell r="BE59" t="str">
            <v>徐海峰</v>
          </cell>
          <cell r="BF59" t="str">
            <v>320625001</v>
          </cell>
          <cell r="BG59" t="str">
            <v>江苏海门农村商业银行营业部</v>
          </cell>
        </row>
        <row r="60">
          <cell r="C60" t="str">
            <v>南通德烨市政工程有限公司</v>
          </cell>
          <cell r="D60" t="str">
            <v>1</v>
          </cell>
          <cell r="E60" t="str">
            <v>BC064202406200002101</v>
          </cell>
          <cell r="F60">
            <v>45463</v>
          </cell>
          <cell r="G60">
            <v>45827</v>
          </cell>
          <cell r="H60" t="str">
            <v>5897628.26</v>
          </cell>
          <cell r="I60" t="str">
            <v>5897628.26</v>
          </cell>
          <cell r="J60">
            <v>589.76282600000002</v>
          </cell>
          <cell r="K60">
            <v>789.76282600000002</v>
          </cell>
          <cell r="L60" t="str">
            <v>短期流动资金贷款</v>
          </cell>
          <cell r="M60" t="str">
            <v>归还仁信转贷</v>
          </cell>
          <cell r="N60" t="str">
            <v>91320684MABMTD3G0T</v>
          </cell>
          <cell r="O60" t="str">
            <v>MABMTD3G-0</v>
          </cell>
          <cell r="P60" t="str">
            <v>私人控股</v>
          </cell>
          <cell r="Q60" t="str">
            <v>市政道路工程建筑</v>
          </cell>
          <cell r="R60" t="str">
            <v>E4813</v>
          </cell>
          <cell r="S60" t="str">
            <v>小型企业</v>
          </cell>
          <cell r="T60" t="str">
            <v>流动资金贷款.L074002001</v>
          </cell>
          <cell r="U60" t="str">
            <v>X003.行业类别</v>
          </cell>
          <cell r="V60" t="str">
            <v>E.建筑业</v>
          </cell>
          <cell r="W60" t="str">
            <v>E48.土木工程建筑业</v>
          </cell>
          <cell r="X60" t="str">
            <v>E482.水利和内河港口工程建筑</v>
          </cell>
          <cell r="Y60" t="str">
            <v>E4823.港口及航运设施工程建筑</v>
          </cell>
          <cell r="Z60" t="str">
            <v>非房地产贷款.L073004</v>
          </cell>
          <cell r="AA60" t="str">
            <v/>
          </cell>
          <cell r="AB60" t="str">
            <v>否.N</v>
          </cell>
          <cell r="AC60" t="str">
            <v>正常.L016001</v>
          </cell>
          <cell r="AD60" t="str">
            <v>抵押-住宅房</v>
          </cell>
          <cell r="AE60" t="str">
            <v>房地产抵押贷款.L040002001</v>
          </cell>
          <cell r="AF60" t="str">
            <v>否.N</v>
          </cell>
          <cell r="AG60" t="str">
            <v>否.N</v>
          </cell>
          <cell r="AH60" t="str">
            <v>否.N</v>
          </cell>
          <cell r="AI60" t="str">
            <v>3.2</v>
          </cell>
          <cell r="AJ60">
            <v>1887.2410432000001</v>
          </cell>
          <cell r="AK60" t="str">
            <v>5897628.26</v>
          </cell>
          <cell r="AL60" t="str">
            <v>0</v>
          </cell>
          <cell r="AM60" t="str">
            <v>132775.9548</v>
          </cell>
          <cell r="AN60" t="str">
            <v>否.N</v>
          </cell>
          <cell r="AO60" t="str">
            <v>短期（含一年）.L087001</v>
          </cell>
          <cell r="AP60" t="str">
            <v>正常二级.QL0102</v>
          </cell>
          <cell r="AQ60" t="str">
            <v/>
          </cell>
          <cell r="AR60" t="str">
            <v>12</v>
          </cell>
          <cell r="AS60" t="str">
            <v>N</v>
          </cell>
          <cell r="AT60" t="str">
            <v>否.N</v>
          </cell>
          <cell r="AU60" t="str">
            <v>短期贷款6至12月.B2</v>
          </cell>
          <cell r="AV60" t="str">
            <v>+3.2</v>
          </cell>
          <cell r="AW60" t="str">
            <v>房产土地抵押.G117001</v>
          </cell>
          <cell r="AX60" t="str">
            <v>20240620</v>
          </cell>
          <cell r="AY60" t="str">
            <v>20250619</v>
          </cell>
          <cell r="AZ60" t="str">
            <v>7897628.26</v>
          </cell>
          <cell r="BA60" t="str">
            <v>7897628.26</v>
          </cell>
          <cell r="BB60" t="str">
            <v>15795256.52</v>
          </cell>
          <cell r="BC60" t="str">
            <v>0</v>
          </cell>
          <cell r="BD60" t="str">
            <v>F030176</v>
          </cell>
          <cell r="BE60" t="str">
            <v>徐海峰</v>
          </cell>
          <cell r="BF60" t="str">
            <v>320625001</v>
          </cell>
          <cell r="BG60" t="str">
            <v>江苏海门农村商业银行营业部</v>
          </cell>
        </row>
        <row r="61">
          <cell r="C61" t="str">
            <v>南通德烨市政工程有限公司</v>
          </cell>
          <cell r="D61" t="str">
            <v>1</v>
          </cell>
          <cell r="E61" t="str">
            <v>BC064202406200002102</v>
          </cell>
          <cell r="F61">
            <v>45463</v>
          </cell>
          <cell r="G61">
            <v>45827</v>
          </cell>
          <cell r="H61" t="str">
            <v>800000</v>
          </cell>
          <cell r="I61" t="str">
            <v>800000</v>
          </cell>
          <cell r="J61">
            <v>80</v>
          </cell>
          <cell r="K61">
            <v>789.76282600000002</v>
          </cell>
          <cell r="L61" t="str">
            <v>短期流动资金贷款</v>
          </cell>
          <cell r="M61" t="str">
            <v>归还仁信转贷</v>
          </cell>
          <cell r="N61" t="str">
            <v>91320684MABMTD3G0T</v>
          </cell>
          <cell r="O61" t="str">
            <v>MABMTD3G-0</v>
          </cell>
          <cell r="P61" t="str">
            <v>私人控股</v>
          </cell>
          <cell r="Q61" t="str">
            <v>市政道路工程建筑</v>
          </cell>
          <cell r="R61" t="str">
            <v>E4813</v>
          </cell>
          <cell r="S61" t="str">
            <v>小型企业</v>
          </cell>
          <cell r="T61" t="str">
            <v>流动资金贷款.L074002001</v>
          </cell>
          <cell r="U61" t="str">
            <v>X003.行业类别</v>
          </cell>
          <cell r="V61" t="str">
            <v>E.建筑业</v>
          </cell>
          <cell r="W61" t="str">
            <v>E48.土木工程建筑业</v>
          </cell>
          <cell r="X61" t="str">
            <v>E482.水利和内河港口工程建筑</v>
          </cell>
          <cell r="Y61" t="str">
            <v>E4823.港口及航运设施工程建筑</v>
          </cell>
          <cell r="Z61" t="str">
            <v>非房地产贷款.L073004</v>
          </cell>
          <cell r="AA61" t="str">
            <v/>
          </cell>
          <cell r="AB61" t="str">
            <v>否.N</v>
          </cell>
          <cell r="AC61" t="str">
            <v>正常.L016001</v>
          </cell>
          <cell r="AD61" t="str">
            <v>抵押-住宅房</v>
          </cell>
          <cell r="AE61" t="str">
            <v>房地产抵押贷款.L040002001</v>
          </cell>
          <cell r="AF61" t="str">
            <v>否.N</v>
          </cell>
          <cell r="AG61" t="str">
            <v>否.N</v>
          </cell>
          <cell r="AH61" t="str">
            <v>否.N</v>
          </cell>
          <cell r="AI61" t="str">
            <v>3.2</v>
          </cell>
          <cell r="AJ61">
            <v>256</v>
          </cell>
          <cell r="AK61" t="str">
            <v>800000</v>
          </cell>
          <cell r="AL61" t="str">
            <v>0</v>
          </cell>
          <cell r="AM61" t="str">
            <v>18010.7594</v>
          </cell>
          <cell r="AN61" t="str">
            <v>否.N</v>
          </cell>
          <cell r="AO61" t="str">
            <v>短期（含一年）.L087001</v>
          </cell>
          <cell r="AP61" t="str">
            <v>正常二级.QL0102</v>
          </cell>
          <cell r="AQ61" t="str">
            <v/>
          </cell>
          <cell r="AR61" t="str">
            <v>12</v>
          </cell>
          <cell r="AS61" t="str">
            <v>N</v>
          </cell>
          <cell r="AT61" t="str">
            <v>否.N</v>
          </cell>
          <cell r="AU61" t="str">
            <v>短期贷款6至12月.B2</v>
          </cell>
          <cell r="AV61" t="str">
            <v>+3.2</v>
          </cell>
          <cell r="AW61" t="str">
            <v>房产土地抵押.G117001</v>
          </cell>
          <cell r="AX61" t="str">
            <v>20240620</v>
          </cell>
          <cell r="AY61" t="str">
            <v>20250619</v>
          </cell>
          <cell r="AZ61" t="str">
            <v>7897628.26</v>
          </cell>
          <cell r="BA61" t="str">
            <v>7897628.26</v>
          </cell>
          <cell r="BB61" t="str">
            <v>15795256.52</v>
          </cell>
          <cell r="BC61" t="str">
            <v>0</v>
          </cell>
          <cell r="BD61" t="str">
            <v>F030176</v>
          </cell>
          <cell r="BE61" t="str">
            <v>徐海峰</v>
          </cell>
          <cell r="BF61" t="str">
            <v>320625001</v>
          </cell>
          <cell r="BG61" t="str">
            <v>江苏海门农村商业银行营业部</v>
          </cell>
        </row>
        <row r="62">
          <cell r="C62" t="str">
            <v>南通卓惠新材料科技有限公司</v>
          </cell>
          <cell r="D62" t="e">
            <v>#N/A</v>
          </cell>
          <cell r="E62" t="str">
            <v>BC064202405230002701</v>
          </cell>
          <cell r="F62">
            <v>45470</v>
          </cell>
          <cell r="G62">
            <v>46526</v>
          </cell>
          <cell r="H62" t="str">
            <v>168000</v>
          </cell>
          <cell r="I62" t="str">
            <v>168000</v>
          </cell>
          <cell r="J62">
            <v>16.8</v>
          </cell>
          <cell r="K62">
            <v>779.55</v>
          </cell>
          <cell r="L62" t="str">
            <v>其他固定资产贷款</v>
          </cell>
          <cell r="M62" t="str">
            <v>支付设备款等</v>
          </cell>
          <cell r="N62" t="str">
            <v>91320684MACBCURR92</v>
          </cell>
          <cell r="O62" t="str">
            <v>MACBCURR-9</v>
          </cell>
          <cell r="P62" t="str">
            <v>私人控股</v>
          </cell>
          <cell r="Q62" t="str">
            <v>固体废物治理</v>
          </cell>
          <cell r="R62" t="str">
            <v>N7723</v>
          </cell>
          <cell r="S62" t="str">
            <v>小型企业</v>
          </cell>
          <cell r="T62" t="str">
            <v>固定资产贷款.L074002002</v>
          </cell>
          <cell r="U62" t="str">
            <v>X003.行业类别</v>
          </cell>
          <cell r="V62" t="str">
            <v>N.水利、环境和公共设施管理业</v>
          </cell>
          <cell r="W62" t="str">
            <v>N77.生态保护和环境治理业</v>
          </cell>
          <cell r="X62" t="str">
            <v>N772.环境治理业</v>
          </cell>
          <cell r="Y62" t="str">
            <v>N7723.固体废物治理</v>
          </cell>
          <cell r="Z62" t="str">
            <v>非房地产贷款.L073004</v>
          </cell>
          <cell r="AA62" t="str">
            <v/>
          </cell>
          <cell r="AB62" t="str">
            <v>否.N</v>
          </cell>
          <cell r="AC62" t="str">
            <v>正常.L016001</v>
          </cell>
          <cell r="AD62" t="str">
            <v>抵押-土地使用权</v>
          </cell>
          <cell r="AE62" t="str">
            <v>房地产抵押贷款.L040002001</v>
          </cell>
          <cell r="AF62" t="str">
            <v>否.N</v>
          </cell>
          <cell r="AG62" t="str">
            <v>否.N</v>
          </cell>
          <cell r="AH62" t="str">
            <v>否.N</v>
          </cell>
          <cell r="AI62" t="str">
            <v>3.7</v>
          </cell>
          <cell r="AJ62">
            <v>62.160000000000004</v>
          </cell>
          <cell r="AK62" t="str">
            <v>168000</v>
          </cell>
          <cell r="AL62" t="str">
            <v>0</v>
          </cell>
          <cell r="AM62" t="str">
            <v>3782.2595</v>
          </cell>
          <cell r="AN62" t="str">
            <v>否.N</v>
          </cell>
          <cell r="AO62" t="str">
            <v>中长期.L087002</v>
          </cell>
          <cell r="AP62" t="str">
            <v>正常三级.QL0103</v>
          </cell>
          <cell r="AQ62" t="str">
            <v/>
          </cell>
          <cell r="AR62" t="str">
            <v>35</v>
          </cell>
          <cell r="AS62" t="str">
            <v>N</v>
          </cell>
          <cell r="AT62" t="str">
            <v>否.N</v>
          </cell>
          <cell r="AU62" t="str">
            <v>中长期贷款12至36月.B3</v>
          </cell>
          <cell r="AV62" t="str">
            <v>+3.7</v>
          </cell>
          <cell r="AW62" t="str">
            <v>房产土地抵押.G117001</v>
          </cell>
          <cell r="AX62" t="str">
            <v>20240523</v>
          </cell>
          <cell r="AY62" t="str">
            <v>20270519</v>
          </cell>
          <cell r="AZ62" t="str">
            <v>7795500</v>
          </cell>
          <cell r="BA62" t="str">
            <v>7795500</v>
          </cell>
          <cell r="BB62" t="str">
            <v>15591000</v>
          </cell>
          <cell r="BC62" t="str">
            <v>0</v>
          </cell>
          <cell r="BD62" t="str">
            <v>F039029</v>
          </cell>
          <cell r="BE62" t="str">
            <v>张佳明</v>
          </cell>
          <cell r="BF62" t="str">
            <v>320625912</v>
          </cell>
          <cell r="BG62" t="str">
            <v>江苏海门农村商业银行公司金融部</v>
          </cell>
        </row>
        <row r="63">
          <cell r="C63" t="str">
            <v>南通卓惠新材料科技有限公司</v>
          </cell>
          <cell r="D63" t="e">
            <v>#N/A</v>
          </cell>
          <cell r="E63" t="str">
            <v>BC064202405230002701</v>
          </cell>
          <cell r="F63">
            <v>45470</v>
          </cell>
          <cell r="G63">
            <v>46526</v>
          </cell>
          <cell r="H63" t="str">
            <v>330000</v>
          </cell>
          <cell r="I63" t="str">
            <v>330000</v>
          </cell>
          <cell r="J63">
            <v>33</v>
          </cell>
          <cell r="K63">
            <v>779.55</v>
          </cell>
          <cell r="L63" t="str">
            <v>其他固定资产贷款</v>
          </cell>
          <cell r="M63" t="str">
            <v>支付设备款等</v>
          </cell>
          <cell r="N63" t="str">
            <v>91320684MACBCURR92</v>
          </cell>
          <cell r="O63" t="str">
            <v>MACBCURR-9</v>
          </cell>
          <cell r="P63" t="str">
            <v>私人控股</v>
          </cell>
          <cell r="Q63" t="str">
            <v>固体废物治理</v>
          </cell>
          <cell r="R63" t="str">
            <v>N7723</v>
          </cell>
          <cell r="S63" t="str">
            <v>小型企业</v>
          </cell>
          <cell r="T63" t="str">
            <v>固定资产贷款.L074002002</v>
          </cell>
          <cell r="U63" t="str">
            <v>X003.行业类别</v>
          </cell>
          <cell r="V63" t="str">
            <v>N.水利、环境和公共设施管理业</v>
          </cell>
          <cell r="W63" t="str">
            <v>N77.生态保护和环境治理业</v>
          </cell>
          <cell r="X63" t="str">
            <v>N772.环境治理业</v>
          </cell>
          <cell r="Y63" t="str">
            <v>N7723.固体废物治理</v>
          </cell>
          <cell r="Z63" t="str">
            <v>非房地产贷款.L073004</v>
          </cell>
          <cell r="AA63" t="str">
            <v/>
          </cell>
          <cell r="AB63" t="str">
            <v>否.N</v>
          </cell>
          <cell r="AC63" t="str">
            <v>正常.L016001</v>
          </cell>
          <cell r="AD63" t="str">
            <v>抵押-土地使用权</v>
          </cell>
          <cell r="AE63" t="str">
            <v>房地产抵押贷款.L040002001</v>
          </cell>
          <cell r="AF63" t="str">
            <v>否.N</v>
          </cell>
          <cell r="AG63" t="str">
            <v>否.N</v>
          </cell>
          <cell r="AH63" t="str">
            <v>否.N</v>
          </cell>
          <cell r="AI63" t="str">
            <v>3.7</v>
          </cell>
          <cell r="AJ63">
            <v>122.10000000000001</v>
          </cell>
          <cell r="AK63" t="str">
            <v>330000</v>
          </cell>
          <cell r="AL63" t="str">
            <v>0</v>
          </cell>
          <cell r="AM63" t="str">
            <v>7429.4383</v>
          </cell>
          <cell r="AN63" t="str">
            <v>否.N</v>
          </cell>
          <cell r="AO63" t="str">
            <v>中长期.L087002</v>
          </cell>
          <cell r="AP63" t="str">
            <v>正常三级.QL0103</v>
          </cell>
          <cell r="AQ63" t="str">
            <v/>
          </cell>
          <cell r="AR63" t="str">
            <v>35</v>
          </cell>
          <cell r="AS63" t="str">
            <v>N</v>
          </cell>
          <cell r="AT63" t="str">
            <v>否.N</v>
          </cell>
          <cell r="AU63" t="str">
            <v>中长期贷款12至36月.B3</v>
          </cell>
          <cell r="AV63" t="str">
            <v>+3.7</v>
          </cell>
          <cell r="AW63" t="str">
            <v>房产土地抵押.G117001</v>
          </cell>
          <cell r="AX63" t="str">
            <v>20240523</v>
          </cell>
          <cell r="AY63" t="str">
            <v>20270519</v>
          </cell>
          <cell r="AZ63" t="str">
            <v>7795500</v>
          </cell>
          <cell r="BA63" t="str">
            <v>7795500</v>
          </cell>
          <cell r="BB63" t="str">
            <v>15591000</v>
          </cell>
          <cell r="BC63" t="str">
            <v>0</v>
          </cell>
          <cell r="BD63" t="str">
            <v>F039029</v>
          </cell>
          <cell r="BE63" t="str">
            <v>张佳明</v>
          </cell>
          <cell r="BF63" t="str">
            <v>320625912</v>
          </cell>
          <cell r="BG63" t="str">
            <v>江苏海门农村商业银行公司金融部</v>
          </cell>
        </row>
        <row r="64">
          <cell r="C64" t="str">
            <v>南通卓惠新材料科技有限公司</v>
          </cell>
          <cell r="D64" t="e">
            <v>#N/A</v>
          </cell>
          <cell r="E64" t="str">
            <v>BC064202405230002701</v>
          </cell>
          <cell r="F64">
            <v>45462</v>
          </cell>
          <cell r="G64">
            <v>46526</v>
          </cell>
          <cell r="H64" t="str">
            <v>162000</v>
          </cell>
          <cell r="I64" t="str">
            <v>162000</v>
          </cell>
          <cell r="J64">
            <v>16.2</v>
          </cell>
          <cell r="K64">
            <v>779.55</v>
          </cell>
          <cell r="L64" t="str">
            <v>其他固定资产贷款</v>
          </cell>
          <cell r="M64" t="str">
            <v>支付设备款等</v>
          </cell>
          <cell r="N64" t="str">
            <v>91320684MACBCURR92</v>
          </cell>
          <cell r="O64" t="str">
            <v>MACBCURR-9</v>
          </cell>
          <cell r="P64" t="str">
            <v>私人控股</v>
          </cell>
          <cell r="Q64" t="str">
            <v>固体废物治理</v>
          </cell>
          <cell r="R64" t="str">
            <v>N7723</v>
          </cell>
          <cell r="S64" t="str">
            <v>小型企业</v>
          </cell>
          <cell r="T64" t="str">
            <v>固定资产贷款.L074002002</v>
          </cell>
          <cell r="U64" t="str">
            <v>X003.行业类别</v>
          </cell>
          <cell r="V64" t="str">
            <v>N.水利、环境和公共设施管理业</v>
          </cell>
          <cell r="W64" t="str">
            <v>N77.生态保护和环境治理业</v>
          </cell>
          <cell r="X64" t="str">
            <v>N772.环境治理业</v>
          </cell>
          <cell r="Y64" t="str">
            <v>N7723.固体废物治理</v>
          </cell>
          <cell r="Z64" t="str">
            <v>非房地产贷款.L073004</v>
          </cell>
          <cell r="AA64" t="str">
            <v/>
          </cell>
          <cell r="AB64" t="str">
            <v>否.N</v>
          </cell>
          <cell r="AC64" t="str">
            <v>正常.L016001</v>
          </cell>
          <cell r="AD64" t="str">
            <v>抵押-土地使用权</v>
          </cell>
          <cell r="AE64" t="str">
            <v>房地产抵押贷款.L040002001</v>
          </cell>
          <cell r="AF64" t="str">
            <v>否.N</v>
          </cell>
          <cell r="AG64" t="str">
            <v>否.N</v>
          </cell>
          <cell r="AH64" t="str">
            <v>否.N</v>
          </cell>
          <cell r="AI64" t="str">
            <v>3.7</v>
          </cell>
          <cell r="AJ64">
            <v>59.94</v>
          </cell>
          <cell r="AK64" t="str">
            <v>162000</v>
          </cell>
          <cell r="AL64" t="str">
            <v>0</v>
          </cell>
          <cell r="AM64" t="str">
            <v>3647.1788</v>
          </cell>
          <cell r="AN64" t="str">
            <v>否.N</v>
          </cell>
          <cell r="AO64" t="str">
            <v>中长期.L087002</v>
          </cell>
          <cell r="AP64" t="str">
            <v>正常三级.QL0103</v>
          </cell>
          <cell r="AQ64" t="str">
            <v/>
          </cell>
          <cell r="AR64" t="str">
            <v>35</v>
          </cell>
          <cell r="AS64" t="str">
            <v>N</v>
          </cell>
          <cell r="AT64" t="str">
            <v>否.N</v>
          </cell>
          <cell r="AU64" t="str">
            <v>中长期贷款12至36月.B3</v>
          </cell>
          <cell r="AV64" t="str">
            <v>+3.7</v>
          </cell>
          <cell r="AW64" t="str">
            <v>房产土地抵押.G117001</v>
          </cell>
          <cell r="AX64" t="str">
            <v>20240523</v>
          </cell>
          <cell r="AY64" t="str">
            <v>20270519</v>
          </cell>
          <cell r="AZ64" t="str">
            <v>7795500</v>
          </cell>
          <cell r="BA64" t="str">
            <v>7795500</v>
          </cell>
          <cell r="BB64" t="str">
            <v>15591000</v>
          </cell>
          <cell r="BC64" t="str">
            <v>0</v>
          </cell>
          <cell r="BD64" t="str">
            <v>F039029</v>
          </cell>
          <cell r="BE64" t="str">
            <v>张佳明</v>
          </cell>
          <cell r="BF64" t="str">
            <v>320625912</v>
          </cell>
          <cell r="BG64" t="str">
            <v>江苏海门农村商业银行公司金融部</v>
          </cell>
        </row>
        <row r="65">
          <cell r="C65" t="str">
            <v>南通卓惠新材料科技有限公司</v>
          </cell>
          <cell r="D65" t="e">
            <v>#N/A</v>
          </cell>
          <cell r="E65" t="str">
            <v>BC064202405270001204</v>
          </cell>
          <cell r="F65">
            <v>45462</v>
          </cell>
          <cell r="G65">
            <v>47233</v>
          </cell>
          <cell r="H65" t="str">
            <v>145500</v>
          </cell>
          <cell r="I65" t="str">
            <v>145500</v>
          </cell>
          <cell r="J65">
            <v>14.55</v>
          </cell>
          <cell r="K65">
            <v>779.55</v>
          </cell>
          <cell r="L65" t="str">
            <v>其他固定资产贷款</v>
          </cell>
          <cell r="M65" t="str">
            <v>支付工程款等</v>
          </cell>
          <cell r="N65" t="str">
            <v>91320684MACBCURR92</v>
          </cell>
          <cell r="O65" t="str">
            <v>MACBCURR-9</v>
          </cell>
          <cell r="P65" t="str">
            <v>私人控股</v>
          </cell>
          <cell r="Q65" t="str">
            <v>固体废物治理</v>
          </cell>
          <cell r="R65" t="str">
            <v>N7723</v>
          </cell>
          <cell r="S65" t="str">
            <v>小型企业</v>
          </cell>
          <cell r="T65" t="str">
            <v>固定资产贷款.L074002002</v>
          </cell>
          <cell r="U65" t="str">
            <v>X003.行业类别</v>
          </cell>
          <cell r="V65" t="str">
            <v>N.水利、环境和公共设施管理业</v>
          </cell>
          <cell r="W65" t="str">
            <v>N77.生态保护和环境治理业</v>
          </cell>
          <cell r="X65" t="str">
            <v>N772.环境治理业</v>
          </cell>
          <cell r="Y65" t="str">
            <v>N7723.固体废物治理</v>
          </cell>
          <cell r="Z65" t="str">
            <v>非房地产贷款.L073004</v>
          </cell>
          <cell r="AA65" t="str">
            <v/>
          </cell>
          <cell r="AB65" t="str">
            <v>否.N</v>
          </cell>
          <cell r="AC65" t="str">
            <v>正常.L016001</v>
          </cell>
          <cell r="AD65" t="str">
            <v>保证-自然人保证</v>
          </cell>
          <cell r="AE65" t="str">
            <v>房地产抵押贷款.L040002001</v>
          </cell>
          <cell r="AF65" t="str">
            <v>否.N</v>
          </cell>
          <cell r="AG65" t="str">
            <v>否.N</v>
          </cell>
          <cell r="AH65" t="str">
            <v>否.N</v>
          </cell>
          <cell r="AI65" t="str">
            <v>3.7</v>
          </cell>
          <cell r="AJ65">
            <v>53.835000000000008</v>
          </cell>
          <cell r="AK65" t="str">
            <v>145500</v>
          </cell>
          <cell r="AL65" t="str">
            <v>0</v>
          </cell>
          <cell r="AM65" t="str">
            <v>3275.7069</v>
          </cell>
          <cell r="AN65" t="str">
            <v>否.N</v>
          </cell>
          <cell r="AO65" t="str">
            <v>中长期.L087002</v>
          </cell>
          <cell r="AP65" t="str">
            <v>正常三级.QL0103</v>
          </cell>
          <cell r="AQ65" t="str">
            <v/>
          </cell>
          <cell r="AR65" t="str">
            <v>59</v>
          </cell>
          <cell r="AS65" t="str">
            <v>N</v>
          </cell>
          <cell r="AT65" t="str">
            <v>否.N</v>
          </cell>
          <cell r="AU65" t="str">
            <v>中长期贷款36至60月.B4</v>
          </cell>
          <cell r="AV65" t="str">
            <v>+3.7</v>
          </cell>
          <cell r="AW65" t="str">
            <v>房产土地抵押.G117001</v>
          </cell>
          <cell r="AX65" t="str">
            <v>20240527</v>
          </cell>
          <cell r="AY65" t="str">
            <v>20290425</v>
          </cell>
          <cell r="AZ65" t="str">
            <v>7795500</v>
          </cell>
          <cell r="BA65" t="str">
            <v>7795500</v>
          </cell>
          <cell r="BB65" t="str">
            <v>15591000</v>
          </cell>
          <cell r="BC65" t="str">
            <v>0</v>
          </cell>
          <cell r="BD65" t="str">
            <v>F039029</v>
          </cell>
          <cell r="BE65" t="str">
            <v>张佳明</v>
          </cell>
          <cell r="BF65" t="str">
            <v>320625912</v>
          </cell>
          <cell r="BG65" t="str">
            <v>江苏海门农村商业银行公司金融部</v>
          </cell>
        </row>
        <row r="66">
          <cell r="C66" t="str">
            <v>南通卓惠新材料科技有限公司</v>
          </cell>
          <cell r="D66" t="e">
            <v>#N/A</v>
          </cell>
          <cell r="E66" t="str">
            <v>BC064202405230002701</v>
          </cell>
          <cell r="F66">
            <v>45449</v>
          </cell>
          <cell r="G66">
            <v>46526</v>
          </cell>
          <cell r="H66" t="str">
            <v>990000</v>
          </cell>
          <cell r="I66" t="str">
            <v>990000</v>
          </cell>
          <cell r="J66">
            <v>99</v>
          </cell>
          <cell r="K66">
            <v>779.55</v>
          </cell>
          <cell r="L66" t="str">
            <v>其他固定资产贷款</v>
          </cell>
          <cell r="M66" t="str">
            <v>支付设备款等</v>
          </cell>
          <cell r="N66" t="str">
            <v>91320684MACBCURR92</v>
          </cell>
          <cell r="O66" t="str">
            <v>MACBCURR-9</v>
          </cell>
          <cell r="P66" t="str">
            <v>私人控股</v>
          </cell>
          <cell r="Q66" t="str">
            <v>固体废物治理</v>
          </cell>
          <cell r="R66" t="str">
            <v>N7723</v>
          </cell>
          <cell r="S66" t="str">
            <v>小型企业</v>
          </cell>
          <cell r="T66" t="str">
            <v>固定资产贷款.L074002002</v>
          </cell>
          <cell r="U66" t="str">
            <v>X003.行业类别</v>
          </cell>
          <cell r="V66" t="str">
            <v>N.水利、环境和公共设施管理业</v>
          </cell>
          <cell r="W66" t="str">
            <v>N77.生态保护和环境治理业</v>
          </cell>
          <cell r="X66" t="str">
            <v>N772.环境治理业</v>
          </cell>
          <cell r="Y66" t="str">
            <v>N7723.固体废物治理</v>
          </cell>
          <cell r="Z66" t="str">
            <v>非房地产贷款.L073004</v>
          </cell>
          <cell r="AA66" t="str">
            <v/>
          </cell>
          <cell r="AB66" t="str">
            <v>否.N</v>
          </cell>
          <cell r="AC66" t="str">
            <v>正常.L016001</v>
          </cell>
          <cell r="AD66" t="str">
            <v>抵押-土地使用权</v>
          </cell>
          <cell r="AE66" t="str">
            <v>房地产抵押贷款.L040002001</v>
          </cell>
          <cell r="AF66" t="str">
            <v>否.N</v>
          </cell>
          <cell r="AG66" t="str">
            <v>否.N</v>
          </cell>
          <cell r="AH66" t="str">
            <v>否.N</v>
          </cell>
          <cell r="AI66" t="str">
            <v>3.7</v>
          </cell>
          <cell r="AJ66">
            <v>366.3</v>
          </cell>
          <cell r="AK66" t="str">
            <v>990000</v>
          </cell>
          <cell r="AL66" t="str">
            <v>0</v>
          </cell>
          <cell r="AM66" t="str">
            <v>22288.3148</v>
          </cell>
          <cell r="AN66" t="str">
            <v>否.N</v>
          </cell>
          <cell r="AO66" t="str">
            <v>中长期.L087002</v>
          </cell>
          <cell r="AP66" t="str">
            <v>正常三级.QL0103</v>
          </cell>
          <cell r="AQ66" t="str">
            <v/>
          </cell>
          <cell r="AR66" t="str">
            <v>36</v>
          </cell>
          <cell r="AS66" t="str">
            <v>N</v>
          </cell>
          <cell r="AT66" t="str">
            <v>否.N</v>
          </cell>
          <cell r="AU66" t="str">
            <v>中长期贷款12至36月.B3</v>
          </cell>
          <cell r="AV66" t="str">
            <v>+3.7</v>
          </cell>
          <cell r="AW66" t="str">
            <v>房产土地抵押.G117001</v>
          </cell>
          <cell r="AX66" t="str">
            <v>20240523</v>
          </cell>
          <cell r="AY66" t="str">
            <v>20270519</v>
          </cell>
          <cell r="AZ66" t="str">
            <v>7795500</v>
          </cell>
          <cell r="BA66" t="str">
            <v>7795500</v>
          </cell>
          <cell r="BB66" t="str">
            <v>15591000</v>
          </cell>
          <cell r="BC66" t="str">
            <v>0</v>
          </cell>
          <cell r="BD66" t="str">
            <v>F039029</v>
          </cell>
          <cell r="BE66" t="str">
            <v>张佳明</v>
          </cell>
          <cell r="BF66" t="str">
            <v>320625912</v>
          </cell>
          <cell r="BG66" t="str">
            <v>江苏海门农村商业银行公司金融部</v>
          </cell>
        </row>
        <row r="67">
          <cell r="C67" t="str">
            <v>南通闰耀建筑劳务有限公司</v>
          </cell>
          <cell r="D67" t="e">
            <v>#N/A</v>
          </cell>
          <cell r="E67" t="str">
            <v>BC064202406040001801</v>
          </cell>
          <cell r="F67">
            <v>45447</v>
          </cell>
          <cell r="G67">
            <v>45811</v>
          </cell>
          <cell r="H67" t="str">
            <v>200000</v>
          </cell>
          <cell r="I67" t="str">
            <v>200000</v>
          </cell>
          <cell r="J67">
            <v>20</v>
          </cell>
          <cell r="K67">
            <v>714</v>
          </cell>
          <cell r="L67" t="str">
            <v>抗疫惠企贷_短期</v>
          </cell>
          <cell r="M67" t="str">
            <v>购建材等</v>
          </cell>
          <cell r="N67" t="str">
            <v>91320684MA1WT4LM0K</v>
          </cell>
          <cell r="O67" t="str">
            <v>MA1WT4LM-0</v>
          </cell>
          <cell r="P67" t="str">
            <v>私人控股</v>
          </cell>
          <cell r="Q67" t="str">
            <v>建材批发</v>
          </cell>
          <cell r="R67" t="str">
            <v>F5165</v>
          </cell>
          <cell r="S67" t="str">
            <v>小型企业</v>
          </cell>
          <cell r="T67" t="str">
            <v>流动资金贷款.L074002001</v>
          </cell>
          <cell r="U67" t="str">
            <v>X003.行业类别</v>
          </cell>
          <cell r="V67" t="str">
            <v>E.建筑业</v>
          </cell>
          <cell r="W67" t="str">
            <v>E50.建筑装饰、装修和其他建筑业</v>
          </cell>
          <cell r="X67" t="str">
            <v>E501.建筑装饰和装修业</v>
          </cell>
          <cell r="Y67" t="str">
            <v>E5012.住宅装饰和装修</v>
          </cell>
          <cell r="Z67" t="str">
            <v>非房地产贷款.L073004</v>
          </cell>
          <cell r="AA67" t="str">
            <v/>
          </cell>
          <cell r="AB67" t="str">
            <v>否.N</v>
          </cell>
          <cell r="AC67" t="str">
            <v>正常.L016001</v>
          </cell>
          <cell r="AD67" t="str">
            <v>抵押-住宅房</v>
          </cell>
          <cell r="AE67" t="str">
            <v>房地产抵押贷款.L040002001</v>
          </cell>
          <cell r="AF67" t="str">
            <v>否.N</v>
          </cell>
          <cell r="AG67" t="str">
            <v>否.N</v>
          </cell>
          <cell r="AH67" t="str">
            <v>否.N</v>
          </cell>
          <cell r="AI67" t="str">
            <v>3.65</v>
          </cell>
          <cell r="AJ67">
            <v>73</v>
          </cell>
          <cell r="AK67" t="str">
            <v>200000</v>
          </cell>
          <cell r="AL67" t="str">
            <v>0</v>
          </cell>
          <cell r="AM67" t="str">
            <v>4502.6899</v>
          </cell>
          <cell r="AN67" t="str">
            <v>否.N</v>
          </cell>
          <cell r="AO67" t="str">
            <v>短期（含一年）.L087001</v>
          </cell>
          <cell r="AP67" t="str">
            <v>正常一级.QL0101</v>
          </cell>
          <cell r="AQ67" t="str">
            <v/>
          </cell>
          <cell r="AR67" t="str">
            <v>12</v>
          </cell>
          <cell r="AS67" t="str">
            <v>N</v>
          </cell>
          <cell r="AT67" t="str">
            <v>否.N</v>
          </cell>
          <cell r="AU67" t="str">
            <v>短期贷款6至12月.B2</v>
          </cell>
          <cell r="AV67" t="str">
            <v>+3.65</v>
          </cell>
          <cell r="AW67" t="str">
            <v>房产土地抵押.G117001</v>
          </cell>
          <cell r="AX67" t="str">
            <v>20240604</v>
          </cell>
          <cell r="AY67" t="str">
            <v>20250603</v>
          </cell>
          <cell r="AZ67" t="str">
            <v>7140000</v>
          </cell>
          <cell r="BA67" t="str">
            <v>7140000</v>
          </cell>
          <cell r="BB67" t="str">
            <v>14280000</v>
          </cell>
          <cell r="BC67" t="str">
            <v>0</v>
          </cell>
          <cell r="BD67" t="str">
            <v>F033409</v>
          </cell>
          <cell r="BE67" t="str">
            <v>何舒捷</v>
          </cell>
          <cell r="BF67" t="str">
            <v>320625034</v>
          </cell>
          <cell r="BG67" t="str">
            <v>江苏海门农村商业银行龙信广场支行</v>
          </cell>
        </row>
        <row r="68">
          <cell r="C68" t="str">
            <v>南通闰耀建筑劳务有限公司</v>
          </cell>
          <cell r="D68" t="e">
            <v>#N/A</v>
          </cell>
          <cell r="E68" t="str">
            <v>BC064202406030000001</v>
          </cell>
          <cell r="F68">
            <v>45446</v>
          </cell>
          <cell r="G68">
            <v>45810</v>
          </cell>
          <cell r="H68" t="str">
            <v>1000000</v>
          </cell>
          <cell r="I68" t="str">
            <v>1000000</v>
          </cell>
          <cell r="J68">
            <v>100</v>
          </cell>
          <cell r="K68">
            <v>714</v>
          </cell>
          <cell r="L68" t="str">
            <v>抗疫惠企贷_短期</v>
          </cell>
          <cell r="M68" t="str">
            <v>购建材等</v>
          </cell>
          <cell r="N68" t="str">
            <v>91320684MA1WT4LM0K</v>
          </cell>
          <cell r="O68" t="str">
            <v>MA1WT4LM-0</v>
          </cell>
          <cell r="P68" t="str">
            <v>私人控股</v>
          </cell>
          <cell r="Q68" t="str">
            <v>建材批发</v>
          </cell>
          <cell r="R68" t="str">
            <v>F5165</v>
          </cell>
          <cell r="S68" t="str">
            <v>小型企业</v>
          </cell>
          <cell r="T68" t="str">
            <v>流动资金贷款.L074002001</v>
          </cell>
          <cell r="U68" t="str">
            <v>X003.行业类别</v>
          </cell>
          <cell r="V68" t="str">
            <v>E.建筑业</v>
          </cell>
          <cell r="W68" t="str">
            <v>E50.建筑装饰、装修和其他建筑业</v>
          </cell>
          <cell r="X68" t="str">
            <v>E501.建筑装饰和装修业</v>
          </cell>
          <cell r="Y68" t="str">
            <v>E5012.住宅装饰和装修</v>
          </cell>
          <cell r="Z68" t="str">
            <v>非房地产贷款.L073004</v>
          </cell>
          <cell r="AA68" t="str">
            <v/>
          </cell>
          <cell r="AB68" t="str">
            <v>否.N</v>
          </cell>
          <cell r="AC68" t="str">
            <v>正常.L016001</v>
          </cell>
          <cell r="AD68" t="str">
            <v>抵押-住宅房</v>
          </cell>
          <cell r="AE68" t="str">
            <v>房地产抵押贷款.L040002001</v>
          </cell>
          <cell r="AF68" t="str">
            <v>否.N</v>
          </cell>
          <cell r="AG68" t="str">
            <v>否.N</v>
          </cell>
          <cell r="AH68" t="str">
            <v>否.N</v>
          </cell>
          <cell r="AI68" t="str">
            <v>3.65</v>
          </cell>
          <cell r="AJ68">
            <v>365</v>
          </cell>
          <cell r="AK68" t="str">
            <v>1000000</v>
          </cell>
          <cell r="AL68" t="str">
            <v>0</v>
          </cell>
          <cell r="AM68" t="str">
            <v>22513.4493</v>
          </cell>
          <cell r="AN68" t="str">
            <v>否.N</v>
          </cell>
          <cell r="AO68" t="str">
            <v>短期（含一年）.L087001</v>
          </cell>
          <cell r="AP68" t="str">
            <v>正常一级.QL0101</v>
          </cell>
          <cell r="AQ68" t="str">
            <v/>
          </cell>
          <cell r="AR68" t="str">
            <v>12</v>
          </cell>
          <cell r="AS68" t="str">
            <v>N</v>
          </cell>
          <cell r="AT68" t="str">
            <v>否.N</v>
          </cell>
          <cell r="AU68" t="str">
            <v>短期贷款6至12月.B2</v>
          </cell>
          <cell r="AV68" t="str">
            <v>+3.65</v>
          </cell>
          <cell r="AW68" t="str">
            <v>房产土地抵押.G117001</v>
          </cell>
          <cell r="AX68" t="str">
            <v>20240603</v>
          </cell>
          <cell r="AY68" t="str">
            <v>20250602</v>
          </cell>
          <cell r="AZ68" t="str">
            <v>7140000</v>
          </cell>
          <cell r="BA68" t="str">
            <v>7140000</v>
          </cell>
          <cell r="BB68" t="str">
            <v>14280000</v>
          </cell>
          <cell r="BC68" t="str">
            <v>0</v>
          </cell>
          <cell r="BD68" t="str">
            <v>F033409</v>
          </cell>
          <cell r="BE68" t="str">
            <v>何舒捷</v>
          </cell>
          <cell r="BF68" t="str">
            <v>320625034</v>
          </cell>
          <cell r="BG68" t="str">
            <v>江苏海门农村商业银行龙信广场支行</v>
          </cell>
        </row>
        <row r="69">
          <cell r="C69" t="str">
            <v>南通市酬诚商贸有限公司</v>
          </cell>
          <cell r="D69" t="e">
            <v>#N/A</v>
          </cell>
          <cell r="E69" t="str">
            <v>BC064202406110001504</v>
          </cell>
          <cell r="F69">
            <v>45454</v>
          </cell>
          <cell r="G69">
            <v>46535</v>
          </cell>
          <cell r="H69" t="str">
            <v>800000</v>
          </cell>
          <cell r="I69" t="str">
            <v>800000</v>
          </cell>
          <cell r="J69">
            <v>80</v>
          </cell>
          <cell r="K69">
            <v>710</v>
          </cell>
          <cell r="L69" t="str">
            <v>企惠贷_中长期</v>
          </cell>
          <cell r="M69" t="str">
            <v>归还仁信转贷的转贷资金</v>
          </cell>
          <cell r="N69" t="str">
            <v>91320602MA1Y84EC1C</v>
          </cell>
          <cell r="O69" t="str">
            <v>MA1Y84EC-1</v>
          </cell>
          <cell r="P69" t="str">
            <v>私人控股</v>
          </cell>
          <cell r="Q69" t="str">
            <v>肉、禽、蛋、奶及水产品批发</v>
          </cell>
          <cell r="R69" t="str">
            <v>F5124</v>
          </cell>
          <cell r="S69" t="str">
            <v>小型企业</v>
          </cell>
          <cell r="T69" t="str">
            <v>流动资金贷款.L074002001</v>
          </cell>
          <cell r="U69" t="str">
            <v>X003.行业类别</v>
          </cell>
          <cell r="V69" t="str">
            <v>F.批发和零售业</v>
          </cell>
          <cell r="W69" t="str">
            <v>F51.批发业</v>
          </cell>
          <cell r="X69" t="str">
            <v>F512.食品、饮料及烟草制品批发</v>
          </cell>
          <cell r="Y69" t="str">
            <v>F5124.肉、禽、蛋、奶及水产品批发</v>
          </cell>
          <cell r="Z69" t="str">
            <v>非房地产贷款.L073004</v>
          </cell>
          <cell r="AA69" t="str">
            <v/>
          </cell>
          <cell r="AB69" t="str">
            <v>否.N</v>
          </cell>
          <cell r="AC69" t="str">
            <v>正常.L016001</v>
          </cell>
          <cell r="AD69" t="str">
            <v>抵押-住宅房</v>
          </cell>
          <cell r="AE69" t="str">
            <v>房地产抵押贷款.L040002001</v>
          </cell>
          <cell r="AF69" t="str">
            <v>否.N</v>
          </cell>
          <cell r="AG69" t="str">
            <v>否.N</v>
          </cell>
          <cell r="AH69" t="str">
            <v>否.N</v>
          </cell>
          <cell r="AI69" t="str">
            <v>4.5</v>
          </cell>
          <cell r="AJ69">
            <v>360</v>
          </cell>
          <cell r="AK69" t="str">
            <v>800000</v>
          </cell>
          <cell r="AL69" t="str">
            <v>0</v>
          </cell>
          <cell r="AM69" t="str">
            <v>18010.7594</v>
          </cell>
          <cell r="AN69" t="str">
            <v>否.N</v>
          </cell>
          <cell r="AO69" t="str">
            <v>中长期.L087002</v>
          </cell>
          <cell r="AP69" t="str">
            <v>正常一级.QL0101</v>
          </cell>
          <cell r="AQ69" t="str">
            <v/>
          </cell>
          <cell r="AR69" t="str">
            <v>36</v>
          </cell>
          <cell r="AS69" t="str">
            <v>N</v>
          </cell>
          <cell r="AT69" t="str">
            <v>否.N</v>
          </cell>
          <cell r="AU69" t="str">
            <v>中长期贷款12至36月.B3</v>
          </cell>
          <cell r="AV69" t="str">
            <v>+4.5</v>
          </cell>
          <cell r="AW69" t="str">
            <v>房产土地抵押.G117001</v>
          </cell>
          <cell r="AX69" t="str">
            <v>20240611</v>
          </cell>
          <cell r="AY69" t="str">
            <v>20270528</v>
          </cell>
          <cell r="AZ69" t="str">
            <v>7100000</v>
          </cell>
          <cell r="BA69" t="str">
            <v>7100000</v>
          </cell>
          <cell r="BB69" t="str">
            <v>14200000</v>
          </cell>
          <cell r="BC69" t="str">
            <v>0</v>
          </cell>
          <cell r="BD69" t="str">
            <v>F033224</v>
          </cell>
          <cell r="BE69" t="str">
            <v>周嘉栋</v>
          </cell>
          <cell r="BF69" t="str">
            <v>320625032</v>
          </cell>
          <cell r="BG69" t="str">
            <v>江苏海门农村商业银行城中支行</v>
          </cell>
        </row>
        <row r="70">
          <cell r="C70" t="str">
            <v>南通市酬诚商贸有限公司</v>
          </cell>
          <cell r="D70" t="e">
            <v>#N/A</v>
          </cell>
          <cell r="E70" t="str">
            <v>BC064202406110001501</v>
          </cell>
          <cell r="F70">
            <v>45454</v>
          </cell>
          <cell r="G70">
            <v>46535</v>
          </cell>
          <cell r="H70" t="str">
            <v>4500000</v>
          </cell>
          <cell r="I70" t="str">
            <v>4500000</v>
          </cell>
          <cell r="J70">
            <v>450</v>
          </cell>
          <cell r="K70">
            <v>710</v>
          </cell>
          <cell r="L70" t="str">
            <v>企惠贷_中长期</v>
          </cell>
          <cell r="M70" t="str">
            <v>归还仁信转贷的转贷资金</v>
          </cell>
          <cell r="N70" t="str">
            <v>91320602MA1Y84EC1C</v>
          </cell>
          <cell r="O70" t="str">
            <v>MA1Y84EC-1</v>
          </cell>
          <cell r="P70" t="str">
            <v>私人控股</v>
          </cell>
          <cell r="Q70" t="str">
            <v>肉、禽、蛋、奶及水产品批发</v>
          </cell>
          <cell r="R70" t="str">
            <v>F5124</v>
          </cell>
          <cell r="S70" t="str">
            <v>小型企业</v>
          </cell>
          <cell r="T70" t="str">
            <v>流动资金贷款.L074002001</v>
          </cell>
          <cell r="U70" t="str">
            <v>X003.行业类别</v>
          </cell>
          <cell r="V70" t="str">
            <v>F.批发和零售业</v>
          </cell>
          <cell r="W70" t="str">
            <v>F51.批发业</v>
          </cell>
          <cell r="X70" t="str">
            <v>F512.食品、饮料及烟草制品批发</v>
          </cell>
          <cell r="Y70" t="str">
            <v>F5124.肉、禽、蛋、奶及水产品批发</v>
          </cell>
          <cell r="Z70" t="str">
            <v>非房地产贷款.L073004</v>
          </cell>
          <cell r="AA70" t="str">
            <v/>
          </cell>
          <cell r="AB70" t="str">
            <v>否.N</v>
          </cell>
          <cell r="AC70" t="str">
            <v>正常.L016001</v>
          </cell>
          <cell r="AD70" t="str">
            <v>抵押-住宅房</v>
          </cell>
          <cell r="AE70" t="str">
            <v>房地产抵押贷款.L040002001</v>
          </cell>
          <cell r="AF70" t="str">
            <v>否.N</v>
          </cell>
          <cell r="AG70" t="str">
            <v>否.N</v>
          </cell>
          <cell r="AH70" t="str">
            <v>否.N</v>
          </cell>
          <cell r="AI70" t="str">
            <v>4.5</v>
          </cell>
          <cell r="AJ70">
            <v>2025</v>
          </cell>
          <cell r="AK70" t="str">
            <v>4500000</v>
          </cell>
          <cell r="AL70" t="str">
            <v>0</v>
          </cell>
          <cell r="AM70" t="str">
            <v>101310.5218</v>
          </cell>
          <cell r="AN70" t="str">
            <v>否.N</v>
          </cell>
          <cell r="AO70" t="str">
            <v>中长期.L087002</v>
          </cell>
          <cell r="AP70" t="str">
            <v>正常一级.QL0101</v>
          </cell>
          <cell r="AQ70" t="str">
            <v/>
          </cell>
          <cell r="AR70" t="str">
            <v>36</v>
          </cell>
          <cell r="AS70" t="str">
            <v>N</v>
          </cell>
          <cell r="AT70" t="str">
            <v>否.N</v>
          </cell>
          <cell r="AU70" t="str">
            <v>中长期贷款12至36月.B3</v>
          </cell>
          <cell r="AV70" t="str">
            <v>+4.5</v>
          </cell>
          <cell r="AW70" t="str">
            <v>房产土地抵押.G117001</v>
          </cell>
          <cell r="AX70" t="str">
            <v>20240611</v>
          </cell>
          <cell r="AY70" t="str">
            <v>20270528</v>
          </cell>
          <cell r="AZ70" t="str">
            <v>7100000</v>
          </cell>
          <cell r="BA70" t="str">
            <v>7100000</v>
          </cell>
          <cell r="BB70" t="str">
            <v>14200000</v>
          </cell>
          <cell r="BC70" t="str">
            <v>0</v>
          </cell>
          <cell r="BD70" t="str">
            <v>F033224</v>
          </cell>
          <cell r="BE70" t="str">
            <v>周嘉栋</v>
          </cell>
          <cell r="BF70" t="str">
            <v>320625032</v>
          </cell>
          <cell r="BG70" t="str">
            <v>江苏海门农村商业银行城中支行</v>
          </cell>
        </row>
        <row r="71">
          <cell r="C71" t="str">
            <v>南通市酬诚商贸有限公司</v>
          </cell>
          <cell r="D71" t="e">
            <v>#N/A</v>
          </cell>
          <cell r="E71" t="str">
            <v>BC064202406110001503</v>
          </cell>
          <cell r="F71">
            <v>45454</v>
          </cell>
          <cell r="G71">
            <v>46535</v>
          </cell>
          <cell r="H71" t="str">
            <v>1800000</v>
          </cell>
          <cell r="I71" t="str">
            <v>1800000</v>
          </cell>
          <cell r="J71">
            <v>180</v>
          </cell>
          <cell r="K71">
            <v>710</v>
          </cell>
          <cell r="L71" t="str">
            <v>中期流动资金贷款</v>
          </cell>
          <cell r="M71" t="str">
            <v>归还仁信转贷的转贷资金</v>
          </cell>
          <cell r="N71" t="str">
            <v>91320602MA1Y84EC1C</v>
          </cell>
          <cell r="O71" t="str">
            <v>MA1Y84EC-1</v>
          </cell>
          <cell r="P71" t="str">
            <v>私人控股</v>
          </cell>
          <cell r="Q71" t="str">
            <v>肉、禽、蛋、奶及水产品批发</v>
          </cell>
          <cell r="R71" t="str">
            <v>F5124</v>
          </cell>
          <cell r="S71" t="str">
            <v>小型企业</v>
          </cell>
          <cell r="T71" t="str">
            <v>流动资金贷款.L074002001</v>
          </cell>
          <cell r="U71" t="str">
            <v>X003.行业类别</v>
          </cell>
          <cell r="V71" t="str">
            <v>F.批发和零售业</v>
          </cell>
          <cell r="W71" t="str">
            <v>F51.批发业</v>
          </cell>
          <cell r="X71" t="str">
            <v>F512.食品、饮料及烟草制品批发</v>
          </cell>
          <cell r="Y71" t="str">
            <v>F5124.肉、禽、蛋、奶及水产品批发</v>
          </cell>
          <cell r="Z71" t="str">
            <v>非房地产贷款.L073004</v>
          </cell>
          <cell r="AA71" t="str">
            <v/>
          </cell>
          <cell r="AB71" t="str">
            <v>否.N</v>
          </cell>
          <cell r="AC71" t="str">
            <v>正常.L016001</v>
          </cell>
          <cell r="AD71" t="str">
            <v>信用/免担保</v>
          </cell>
          <cell r="AE71" t="str">
            <v>信用/免担保贷款.L040004</v>
          </cell>
          <cell r="AF71" t="str">
            <v>否.N</v>
          </cell>
          <cell r="AG71" t="str">
            <v>否.N</v>
          </cell>
          <cell r="AH71" t="str">
            <v>否.N</v>
          </cell>
          <cell r="AI71" t="str">
            <v>7</v>
          </cell>
          <cell r="AJ71">
            <v>1260</v>
          </cell>
          <cell r="AK71" t="str">
            <v>1800000</v>
          </cell>
          <cell r="AL71" t="str">
            <v>0</v>
          </cell>
          <cell r="AM71" t="str">
            <v>40524.2087</v>
          </cell>
          <cell r="AN71" t="str">
            <v>否.N</v>
          </cell>
          <cell r="AO71" t="str">
            <v>中长期.L087002</v>
          </cell>
          <cell r="AP71" t="str">
            <v>正常一级.QL0101</v>
          </cell>
          <cell r="AQ71" t="str">
            <v/>
          </cell>
          <cell r="AR71" t="str">
            <v>36</v>
          </cell>
          <cell r="AS71" t="str">
            <v>N</v>
          </cell>
          <cell r="AT71" t="str">
            <v>否.N</v>
          </cell>
          <cell r="AU71" t="str">
            <v>中长期贷款12至36月.B3</v>
          </cell>
          <cell r="AV71" t="str">
            <v>+7</v>
          </cell>
          <cell r="AW71" t="str">
            <v>否.N</v>
          </cell>
          <cell r="AX71" t="str">
            <v>20240611</v>
          </cell>
          <cell r="AY71" t="str">
            <v>20270528</v>
          </cell>
          <cell r="AZ71" t="str">
            <v>7100000</v>
          </cell>
          <cell r="BA71" t="str">
            <v>7100000</v>
          </cell>
          <cell r="BB71" t="str">
            <v>14200000</v>
          </cell>
          <cell r="BC71" t="str">
            <v>0</v>
          </cell>
          <cell r="BD71" t="str">
            <v>F033224</v>
          </cell>
          <cell r="BE71" t="str">
            <v>周嘉栋</v>
          </cell>
          <cell r="BF71" t="str">
            <v>320625032</v>
          </cell>
          <cell r="BG71" t="str">
            <v>江苏海门农村商业银行城中支行</v>
          </cell>
        </row>
        <row r="72">
          <cell r="C72" t="str">
            <v>南通市天久食品有限公司</v>
          </cell>
          <cell r="D72" t="e">
            <v>#N/A</v>
          </cell>
          <cell r="E72" t="str">
            <v>BC064202308180002701</v>
          </cell>
          <cell r="F72">
            <v>45473</v>
          </cell>
          <cell r="G72">
            <v>45488</v>
          </cell>
          <cell r="H72" t="str">
            <v>5000000</v>
          </cell>
          <cell r="I72" t="str">
            <v>5000000</v>
          </cell>
          <cell r="J72">
            <v>500</v>
          </cell>
          <cell r="K72">
            <v>700</v>
          </cell>
          <cell r="L72" t="str">
            <v>企惠贷_短期</v>
          </cell>
          <cell r="M72" t="str">
            <v>购海鲜水产等用于加工销售</v>
          </cell>
          <cell r="N72" t="str">
            <v>91320684694502741E</v>
          </cell>
          <cell r="O72" t="str">
            <v>69450274-1</v>
          </cell>
          <cell r="P72" t="str">
            <v>私人控股</v>
          </cell>
          <cell r="Q72" t="str">
            <v>肉、禽、蛋、奶及水产品批发</v>
          </cell>
          <cell r="R72" t="str">
            <v>F5124</v>
          </cell>
          <cell r="S72" t="str">
            <v>小型企业</v>
          </cell>
          <cell r="T72" t="str">
            <v>流动资金贷款.L074002001</v>
          </cell>
          <cell r="U72" t="str">
            <v>X003.行业类别</v>
          </cell>
          <cell r="V72" t="str">
            <v>C.制造业</v>
          </cell>
          <cell r="W72" t="str">
            <v>C13.农副食品加工业</v>
          </cell>
          <cell r="X72" t="str">
            <v>C136.水产品加工</v>
          </cell>
          <cell r="Y72" t="str">
            <v>C1361.水产品冷冻加工</v>
          </cell>
          <cell r="Z72" t="str">
            <v>非房地产贷款.L073004</v>
          </cell>
          <cell r="AA72" t="str">
            <v/>
          </cell>
          <cell r="AB72" t="str">
            <v>是.Y</v>
          </cell>
          <cell r="AC72" t="str">
            <v>正常.L016001</v>
          </cell>
          <cell r="AD72" t="str">
            <v>抵押-其他房地产</v>
          </cell>
          <cell r="AE72" t="str">
            <v>房地产抵押贷款.L040002001</v>
          </cell>
          <cell r="AF72" t="str">
            <v>否.N</v>
          </cell>
          <cell r="AG72" t="str">
            <v>否.N</v>
          </cell>
          <cell r="AH72" t="str">
            <v>否.N</v>
          </cell>
          <cell r="AI72" t="str">
            <v>3.7</v>
          </cell>
          <cell r="AJ72">
            <v>1850</v>
          </cell>
          <cell r="AK72" t="str">
            <v>5000000</v>
          </cell>
          <cell r="AL72" t="str">
            <v>0</v>
          </cell>
          <cell r="AM72" t="str">
            <v>112567.2465</v>
          </cell>
          <cell r="AN72" t="str">
            <v>否.N</v>
          </cell>
          <cell r="AO72" t="str">
            <v>短期（含一年）.L087001</v>
          </cell>
          <cell r="AP72" t="str">
            <v>正常二级.QL0102</v>
          </cell>
          <cell r="AQ72" t="str">
            <v/>
          </cell>
          <cell r="AR72" t="str">
            <v>1</v>
          </cell>
          <cell r="AS72" t="str">
            <v>Y</v>
          </cell>
          <cell r="AT72" t="str">
            <v>否.N</v>
          </cell>
          <cell r="AU72" t="str">
            <v>短期贷款6月.B1</v>
          </cell>
          <cell r="AV72" t="str">
            <v>+3.7</v>
          </cell>
          <cell r="AW72" t="str">
            <v>房产土地抵押.G117001</v>
          </cell>
          <cell r="AX72" t="str">
            <v>20230818</v>
          </cell>
          <cell r="AY72" t="str">
            <v>20240816</v>
          </cell>
          <cell r="AZ72" t="str">
            <v>7000000</v>
          </cell>
          <cell r="BA72" t="str">
            <v>7000000</v>
          </cell>
          <cell r="BB72" t="str">
            <v>4600000</v>
          </cell>
          <cell r="BC72" t="str">
            <v>0</v>
          </cell>
          <cell r="BD72" t="str">
            <v>F030176</v>
          </cell>
          <cell r="BE72" t="str">
            <v>徐海峰</v>
          </cell>
          <cell r="BF72" t="str">
            <v>320625001</v>
          </cell>
          <cell r="BG72" t="str">
            <v>江苏海门农村商业银行营业部</v>
          </cell>
        </row>
        <row r="73">
          <cell r="C73" t="str">
            <v>南通成诚精密钣金制造有限公司</v>
          </cell>
          <cell r="D73" t="str">
            <v>2</v>
          </cell>
          <cell r="E73" t="str">
            <v>BC064202406140000602</v>
          </cell>
          <cell r="F73">
            <v>45457</v>
          </cell>
          <cell r="G73">
            <v>46543</v>
          </cell>
          <cell r="H73" t="str">
            <v>6500000</v>
          </cell>
          <cell r="I73" t="str">
            <v>6500000</v>
          </cell>
          <cell r="J73">
            <v>650</v>
          </cell>
          <cell r="K73">
            <v>700</v>
          </cell>
          <cell r="L73" t="str">
            <v>中期流动资金贷款</v>
          </cell>
          <cell r="M73" t="str">
            <v>归还仁信转贷资金</v>
          </cell>
          <cell r="N73" t="str">
            <v>91320684550292626P</v>
          </cell>
          <cell r="O73" t="str">
            <v>55029262-6</v>
          </cell>
          <cell r="P73" t="str">
            <v>私人控股</v>
          </cell>
          <cell r="Q73" t="str">
            <v>其他未列明金属制品制造</v>
          </cell>
          <cell r="R73" t="str">
            <v>C3399</v>
          </cell>
          <cell r="S73" t="str">
            <v>小型企业</v>
          </cell>
          <cell r="T73" t="str">
            <v>流动资金贷款.L074002001</v>
          </cell>
          <cell r="U73" t="str">
            <v>X003.行业类别</v>
          </cell>
          <cell r="V73" t="str">
            <v>C.制造业</v>
          </cell>
          <cell r="W73" t="str">
            <v>C33.金属制品业</v>
          </cell>
          <cell r="X73" t="str">
            <v>C339.锻造及其他金属制品制造</v>
          </cell>
          <cell r="Y73" t="str">
            <v>C3399.其他未列明金属制品制造</v>
          </cell>
          <cell r="Z73" t="str">
            <v>非房地产贷款.L073004</v>
          </cell>
          <cell r="AA73" t="str">
            <v/>
          </cell>
          <cell r="AB73" t="str">
            <v>否.N</v>
          </cell>
          <cell r="AC73" t="str">
            <v>正常.L016001</v>
          </cell>
          <cell r="AD73" t="str">
            <v>抵押-其他房地产</v>
          </cell>
          <cell r="AE73" t="str">
            <v>房地产抵押贷款.L040002001</v>
          </cell>
          <cell r="AF73" t="str">
            <v>否.N</v>
          </cell>
          <cell r="AG73" t="str">
            <v>否.N</v>
          </cell>
          <cell r="AH73" t="str">
            <v>否.N</v>
          </cell>
          <cell r="AI73" t="str">
            <v>4.35</v>
          </cell>
          <cell r="AJ73">
            <v>2827.4999999999995</v>
          </cell>
          <cell r="AK73" t="str">
            <v>6500000</v>
          </cell>
          <cell r="AL73" t="str">
            <v>0</v>
          </cell>
          <cell r="AM73" t="str">
            <v>146337.4204</v>
          </cell>
          <cell r="AN73" t="str">
            <v>否.N</v>
          </cell>
          <cell r="AO73" t="str">
            <v>中长期.L087002</v>
          </cell>
          <cell r="AP73" t="str">
            <v>正常一级.QL0101</v>
          </cell>
          <cell r="AQ73" t="str">
            <v/>
          </cell>
          <cell r="AR73" t="str">
            <v>36</v>
          </cell>
          <cell r="AS73" t="str">
            <v>Y</v>
          </cell>
          <cell r="AT73" t="str">
            <v>否.N</v>
          </cell>
          <cell r="AU73" t="str">
            <v>中长期贷款12至36月.B3</v>
          </cell>
          <cell r="AV73" t="str">
            <v>+4.35</v>
          </cell>
          <cell r="AW73" t="str">
            <v>房产土地抵押.G117001</v>
          </cell>
          <cell r="AX73" t="str">
            <v>20240614</v>
          </cell>
          <cell r="AY73" t="str">
            <v>20270605</v>
          </cell>
          <cell r="AZ73" t="str">
            <v>7000000</v>
          </cell>
          <cell r="BA73" t="str">
            <v>6500000</v>
          </cell>
          <cell r="BB73" t="str">
            <v>13500000</v>
          </cell>
          <cell r="BC73" t="str">
            <v>0</v>
          </cell>
          <cell r="BD73" t="str">
            <v>F030629</v>
          </cell>
          <cell r="BE73" t="str">
            <v>袁卫东</v>
          </cell>
          <cell r="BF73" t="str">
            <v>320625006</v>
          </cell>
          <cell r="BG73" t="str">
            <v>江苏海门农村商业银行德胜支行</v>
          </cell>
        </row>
        <row r="74">
          <cell r="C74" t="str">
            <v>南通元久纺织科技有限公司</v>
          </cell>
          <cell r="D74" t="str">
            <v>5</v>
          </cell>
          <cell r="E74" t="str">
            <v>BC064202406200004201</v>
          </cell>
          <cell r="F74">
            <v>45463</v>
          </cell>
          <cell r="G74">
            <v>45827</v>
          </cell>
          <cell r="H74" t="str">
            <v>3000000</v>
          </cell>
          <cell r="I74" t="str">
            <v>3000000</v>
          </cell>
          <cell r="J74">
            <v>300</v>
          </cell>
          <cell r="K74">
            <v>681</v>
          </cell>
          <cell r="L74" t="str">
            <v>小微贷</v>
          </cell>
          <cell r="M74" t="str">
            <v>无还本续贷</v>
          </cell>
          <cell r="N74" t="str">
            <v>91320684MA20TKM705</v>
          </cell>
          <cell r="O74" t="str">
            <v>MA20TKM7-0</v>
          </cell>
          <cell r="P74" t="str">
            <v>私人控股</v>
          </cell>
          <cell r="Q74" t="str">
            <v>床上用品制造</v>
          </cell>
          <cell r="R74" t="str">
            <v>C1771</v>
          </cell>
          <cell r="S74" t="str">
            <v>微型企业</v>
          </cell>
          <cell r="T74" t="str">
            <v>流动资金贷款.L074002001</v>
          </cell>
          <cell r="U74" t="str">
            <v>X003.行业类别</v>
          </cell>
          <cell r="V74" t="str">
            <v>C.制造业</v>
          </cell>
          <cell r="W74" t="str">
            <v>C17.纺织业</v>
          </cell>
          <cell r="X74" t="str">
            <v>C177.家用纺织制成品制造</v>
          </cell>
          <cell r="Y74" t="str">
            <v>C1771.床上用品制造</v>
          </cell>
          <cell r="Z74" t="str">
            <v>非房地产贷款.L073004</v>
          </cell>
          <cell r="AA74" t="str">
            <v/>
          </cell>
          <cell r="AB74" t="str">
            <v>否.N</v>
          </cell>
          <cell r="AC74" t="str">
            <v>正常.L016001</v>
          </cell>
          <cell r="AD74" t="str">
            <v>保证-担保公司保证</v>
          </cell>
          <cell r="AE74" t="str">
            <v>其他保证贷款.L040003002</v>
          </cell>
          <cell r="AF74" t="str">
            <v>否.N</v>
          </cell>
          <cell r="AG74" t="str">
            <v>否.N</v>
          </cell>
          <cell r="AH74" t="str">
            <v>否.N</v>
          </cell>
          <cell r="AI74" t="str">
            <v>4.45</v>
          </cell>
          <cell r="AJ74">
            <v>1335</v>
          </cell>
          <cell r="AK74" t="str">
            <v>3000000</v>
          </cell>
          <cell r="AL74" t="str">
            <v>0</v>
          </cell>
          <cell r="AM74" t="str">
            <v>67540.3479</v>
          </cell>
          <cell r="AN74" t="str">
            <v>否.N</v>
          </cell>
          <cell r="AO74" t="str">
            <v>短期（含一年）.L087001</v>
          </cell>
          <cell r="AP74" t="str">
            <v>正常二级.QL0102</v>
          </cell>
          <cell r="AQ74" t="str">
            <v>南通市科创融资担保有限公司</v>
          </cell>
          <cell r="AR74" t="str">
            <v>12</v>
          </cell>
          <cell r="AS74" t="str">
            <v>N</v>
          </cell>
          <cell r="AT74" t="str">
            <v>否.N</v>
          </cell>
          <cell r="AU74" t="str">
            <v>短期贷款6至12月.B2</v>
          </cell>
          <cell r="AV74" t="str">
            <v>+4.45</v>
          </cell>
          <cell r="AW74" t="str">
            <v>否.N</v>
          </cell>
          <cell r="AX74" t="str">
            <v>20240620</v>
          </cell>
          <cell r="AY74" t="str">
            <v>20250619</v>
          </cell>
          <cell r="AZ74" t="str">
            <v>6810000</v>
          </cell>
          <cell r="BA74" t="str">
            <v>6810000</v>
          </cell>
          <cell r="BB74" t="str">
            <v>13620000</v>
          </cell>
          <cell r="BC74" t="str">
            <v>0</v>
          </cell>
          <cell r="BD74" t="str">
            <v>2318003</v>
          </cell>
          <cell r="BE74" t="str">
            <v>朱松华</v>
          </cell>
          <cell r="BF74" t="str">
            <v>320625004</v>
          </cell>
          <cell r="BG74" t="str">
            <v>江苏海门农村商业银行三和支行</v>
          </cell>
        </row>
        <row r="75">
          <cell r="C75" t="str">
            <v>江苏琪安羊绒制品有限公司</v>
          </cell>
          <cell r="D75" t="e">
            <v>#N/A</v>
          </cell>
          <cell r="E75" t="str">
            <v>BC064202406110000001</v>
          </cell>
          <cell r="F75">
            <v>45456</v>
          </cell>
          <cell r="G75">
            <v>45806</v>
          </cell>
          <cell r="H75" t="str">
            <v>1350000</v>
          </cell>
          <cell r="I75" t="str">
            <v>1350000</v>
          </cell>
          <cell r="J75">
            <v>135</v>
          </cell>
          <cell r="K75">
            <v>660</v>
          </cell>
          <cell r="L75" t="str">
            <v>微企易贷_对公</v>
          </cell>
          <cell r="M75" t="str">
            <v>购羊绒</v>
          </cell>
          <cell r="N75" t="str">
            <v>913206846709789644</v>
          </cell>
          <cell r="O75" t="str">
            <v>67097896-4</v>
          </cell>
          <cell r="P75" t="str">
            <v>私人控股</v>
          </cell>
          <cell r="Q75" t="str">
            <v>其他针织或钩针编织服装制造</v>
          </cell>
          <cell r="R75" t="str">
            <v>C1829</v>
          </cell>
          <cell r="S75" t="str">
            <v>小型企业</v>
          </cell>
          <cell r="T75" t="str">
            <v>流动资金贷款.L074002001</v>
          </cell>
          <cell r="U75" t="str">
            <v>X003.行业类别</v>
          </cell>
          <cell r="V75" t="str">
            <v>C.制造业</v>
          </cell>
          <cell r="W75" t="str">
            <v>C18.纺织服装、服饰业</v>
          </cell>
          <cell r="X75" t="str">
            <v>C182.针织或钩针编织服装制造</v>
          </cell>
          <cell r="Y75" t="str">
            <v>C1829.其他针织或钩针编织服装制造</v>
          </cell>
          <cell r="Z75" t="str">
            <v>非房地产贷款.L073004</v>
          </cell>
          <cell r="AA75" t="str">
            <v/>
          </cell>
          <cell r="AB75" t="str">
            <v>否.N</v>
          </cell>
          <cell r="AC75" t="str">
            <v>正常.L016001</v>
          </cell>
          <cell r="AD75" t="str">
            <v>保证-担保公司保证</v>
          </cell>
          <cell r="AE75" t="str">
            <v>其他保证贷款.L040003002</v>
          </cell>
          <cell r="AF75" t="str">
            <v>否.N</v>
          </cell>
          <cell r="AG75" t="str">
            <v>否.N</v>
          </cell>
          <cell r="AH75" t="str">
            <v>否.N</v>
          </cell>
          <cell r="AI75" t="str">
            <v>6.45</v>
          </cell>
          <cell r="AJ75">
            <v>870.75</v>
          </cell>
          <cell r="AK75" t="str">
            <v>1350000</v>
          </cell>
          <cell r="AL75" t="str">
            <v>0</v>
          </cell>
          <cell r="AM75" t="str">
            <v>30393.1566</v>
          </cell>
          <cell r="AN75" t="str">
            <v>否.N</v>
          </cell>
          <cell r="AO75" t="str">
            <v>短期（含一年）.L087001</v>
          </cell>
          <cell r="AP75" t="str">
            <v>正常二级.QL0102</v>
          </cell>
          <cell r="AQ75" t="str">
            <v>南通市科创融资担保有限公司</v>
          </cell>
          <cell r="AR75" t="str">
            <v>12</v>
          </cell>
          <cell r="AS75" t="str">
            <v>N</v>
          </cell>
          <cell r="AT75" t="str">
            <v>否.N</v>
          </cell>
          <cell r="AU75" t="str">
            <v>短期贷款6至12月.B2</v>
          </cell>
          <cell r="AV75" t="str">
            <v>+6.45</v>
          </cell>
          <cell r="AW75" t="str">
            <v>否.N</v>
          </cell>
          <cell r="AX75" t="str">
            <v>20240613</v>
          </cell>
          <cell r="AY75" t="str">
            <v>20250529</v>
          </cell>
          <cell r="AZ75" t="str">
            <v>6600000</v>
          </cell>
          <cell r="BA75" t="str">
            <v>6600000</v>
          </cell>
          <cell r="BB75" t="str">
            <v>13200000</v>
          </cell>
          <cell r="BC75" t="str">
            <v>0</v>
          </cell>
          <cell r="BD75" t="str">
            <v>F030632</v>
          </cell>
          <cell r="BE75" t="str">
            <v>吴彦波</v>
          </cell>
          <cell r="BF75" t="str">
            <v>320625006</v>
          </cell>
          <cell r="BG75" t="str">
            <v>江苏海门农村商业银行德胜支行</v>
          </cell>
        </row>
        <row r="76">
          <cell r="C76" t="str">
            <v>南通弘煜汇贸易有限公司</v>
          </cell>
          <cell r="D76" t="str">
            <v>0</v>
          </cell>
          <cell r="E76" t="str">
            <v>BC064202406280002103</v>
          </cell>
          <cell r="F76">
            <v>45471</v>
          </cell>
          <cell r="G76">
            <v>46548</v>
          </cell>
          <cell r="H76" t="str">
            <v>3300000</v>
          </cell>
          <cell r="I76" t="str">
            <v>3300000</v>
          </cell>
          <cell r="J76">
            <v>330</v>
          </cell>
          <cell r="K76">
            <v>660</v>
          </cell>
          <cell r="L76" t="str">
            <v>中期流动资金贷款</v>
          </cell>
          <cell r="M76" t="str">
            <v>购建材等用于经营</v>
          </cell>
          <cell r="N76" t="str">
            <v>91320684MA1XCYFL4L</v>
          </cell>
          <cell r="O76" t="str">
            <v>MA1XCYFL-4</v>
          </cell>
          <cell r="P76" t="str">
            <v>私人控股</v>
          </cell>
          <cell r="Q76" t="str">
            <v>建材批发</v>
          </cell>
          <cell r="R76" t="str">
            <v>F5165</v>
          </cell>
          <cell r="S76" t="str">
            <v>小型企业</v>
          </cell>
          <cell r="T76" t="str">
            <v>流动资金贷款.L074002001</v>
          </cell>
          <cell r="U76" t="str">
            <v>X003.行业类别</v>
          </cell>
          <cell r="V76" t="str">
            <v>F.批发和零售业</v>
          </cell>
          <cell r="W76" t="str">
            <v>F51.批发业</v>
          </cell>
          <cell r="X76" t="str">
            <v>F516.矿产品、建材及化工产品批发</v>
          </cell>
          <cell r="Y76" t="str">
            <v>F5165.建材批发</v>
          </cell>
          <cell r="Z76" t="str">
            <v>非房地产贷款.L073004</v>
          </cell>
          <cell r="AA76" t="str">
            <v/>
          </cell>
          <cell r="AB76" t="str">
            <v>否.N</v>
          </cell>
          <cell r="AC76" t="str">
            <v>正常.L016001</v>
          </cell>
          <cell r="AD76" t="str">
            <v>抵押-住宅房</v>
          </cell>
          <cell r="AE76" t="str">
            <v>房地产抵押贷款.L040002001</v>
          </cell>
          <cell r="AF76" t="str">
            <v>否.N</v>
          </cell>
          <cell r="AG76" t="str">
            <v>否.N</v>
          </cell>
          <cell r="AH76" t="str">
            <v>否.N</v>
          </cell>
          <cell r="AI76" t="str">
            <v>3.8</v>
          </cell>
          <cell r="AJ76">
            <v>1254</v>
          </cell>
          <cell r="AK76" t="str">
            <v>3300000</v>
          </cell>
          <cell r="AL76" t="str">
            <v>0</v>
          </cell>
          <cell r="AM76" t="str">
            <v>74294.3827</v>
          </cell>
          <cell r="AN76" t="str">
            <v>否.N</v>
          </cell>
          <cell r="AO76" t="str">
            <v>中长期.L087002</v>
          </cell>
          <cell r="AP76" t="str">
            <v>正常一级.QL0101</v>
          </cell>
          <cell r="AQ76" t="str">
            <v/>
          </cell>
          <cell r="AR76" t="str">
            <v>36</v>
          </cell>
          <cell r="AS76" t="str">
            <v>N</v>
          </cell>
          <cell r="AT76" t="str">
            <v>否.N</v>
          </cell>
          <cell r="AU76" t="str">
            <v>中长期贷款12至36月.B3</v>
          </cell>
          <cell r="AV76" t="str">
            <v>+3.8</v>
          </cell>
          <cell r="AW76" t="str">
            <v>房产土地抵押.G117001</v>
          </cell>
          <cell r="AX76" t="str">
            <v>20240628</v>
          </cell>
          <cell r="AY76" t="str">
            <v>20270610</v>
          </cell>
          <cell r="AZ76" t="str">
            <v>6600000</v>
          </cell>
          <cell r="BA76" t="str">
            <v>6600000</v>
          </cell>
          <cell r="BB76" t="str">
            <v>13200000</v>
          </cell>
          <cell r="BC76" t="str">
            <v>0</v>
          </cell>
          <cell r="BD76" t="str">
            <v>F033231</v>
          </cell>
          <cell r="BE76" t="str">
            <v>张达飞</v>
          </cell>
          <cell r="BF76" t="str">
            <v>320625032</v>
          </cell>
          <cell r="BG76" t="str">
            <v>江苏海门农村商业银行城中支行</v>
          </cell>
        </row>
        <row r="77">
          <cell r="C77" t="str">
            <v>南通弘煜汇贸易有限公司</v>
          </cell>
          <cell r="D77" t="str">
            <v>0</v>
          </cell>
          <cell r="E77" t="str">
            <v>BC064202406280002104</v>
          </cell>
          <cell r="F77">
            <v>45471</v>
          </cell>
          <cell r="G77">
            <v>46548</v>
          </cell>
          <cell r="H77" t="str">
            <v>3300000</v>
          </cell>
          <cell r="I77" t="str">
            <v>3300000</v>
          </cell>
          <cell r="J77">
            <v>330</v>
          </cell>
          <cell r="K77">
            <v>660</v>
          </cell>
          <cell r="L77" t="str">
            <v>中期流动资金贷款</v>
          </cell>
          <cell r="M77" t="str">
            <v>购建材等用于销售</v>
          </cell>
          <cell r="N77" t="str">
            <v>91320684MA1XCYFL4L</v>
          </cell>
          <cell r="O77" t="str">
            <v>MA1XCYFL-4</v>
          </cell>
          <cell r="P77" t="str">
            <v>私人控股</v>
          </cell>
          <cell r="Q77" t="str">
            <v>建材批发</v>
          </cell>
          <cell r="R77" t="str">
            <v>F5165</v>
          </cell>
          <cell r="S77" t="str">
            <v>小型企业</v>
          </cell>
          <cell r="T77" t="str">
            <v>流动资金贷款.L074002001</v>
          </cell>
          <cell r="U77" t="str">
            <v>X003.行业类别</v>
          </cell>
          <cell r="V77" t="str">
            <v>F.批发和零售业</v>
          </cell>
          <cell r="W77" t="str">
            <v>F51.批发业</v>
          </cell>
          <cell r="X77" t="str">
            <v>F516.矿产品、建材及化工产品批发</v>
          </cell>
          <cell r="Y77" t="str">
            <v>F5165.建材批发</v>
          </cell>
          <cell r="Z77" t="str">
            <v>非房地产贷款.L073004</v>
          </cell>
          <cell r="AA77" t="str">
            <v/>
          </cell>
          <cell r="AB77" t="str">
            <v>否.N</v>
          </cell>
          <cell r="AC77" t="str">
            <v>正常.L016001</v>
          </cell>
          <cell r="AD77" t="str">
            <v>抵押-住宅房</v>
          </cell>
          <cell r="AE77" t="str">
            <v>房地产抵押贷款.L040002001</v>
          </cell>
          <cell r="AF77" t="str">
            <v>否.N</v>
          </cell>
          <cell r="AG77" t="str">
            <v>否.N</v>
          </cell>
          <cell r="AH77" t="str">
            <v>否.N</v>
          </cell>
          <cell r="AI77" t="str">
            <v>3.8</v>
          </cell>
          <cell r="AJ77">
            <v>1254</v>
          </cell>
          <cell r="AK77" t="str">
            <v>3300000</v>
          </cell>
          <cell r="AL77" t="str">
            <v>0</v>
          </cell>
          <cell r="AM77" t="str">
            <v>74294.3827</v>
          </cell>
          <cell r="AN77" t="str">
            <v>否.N</v>
          </cell>
          <cell r="AO77" t="str">
            <v>中长期.L087002</v>
          </cell>
          <cell r="AP77" t="str">
            <v>正常一级.QL0101</v>
          </cell>
          <cell r="AQ77" t="str">
            <v/>
          </cell>
          <cell r="AR77" t="str">
            <v>36</v>
          </cell>
          <cell r="AS77" t="str">
            <v>N</v>
          </cell>
          <cell r="AT77" t="str">
            <v>否.N</v>
          </cell>
          <cell r="AU77" t="str">
            <v>中长期贷款12至36月.B3</v>
          </cell>
          <cell r="AV77" t="str">
            <v>+3.8</v>
          </cell>
          <cell r="AW77" t="str">
            <v>房产土地抵押.G117001</v>
          </cell>
          <cell r="AX77" t="str">
            <v>20240628</v>
          </cell>
          <cell r="AY77" t="str">
            <v>20270610</v>
          </cell>
          <cell r="AZ77" t="str">
            <v>6600000</v>
          </cell>
          <cell r="BA77" t="str">
            <v>6600000</v>
          </cell>
          <cell r="BB77" t="str">
            <v>13200000</v>
          </cell>
          <cell r="BC77" t="str">
            <v>0</v>
          </cell>
          <cell r="BD77" t="str">
            <v>F033231</v>
          </cell>
          <cell r="BE77" t="str">
            <v>张达飞</v>
          </cell>
          <cell r="BF77" t="str">
            <v>320625032</v>
          </cell>
          <cell r="BG77" t="str">
            <v>江苏海门农村商业银行城中支行</v>
          </cell>
        </row>
        <row r="78">
          <cell r="C78" t="str">
            <v>南通三杰石墨制品有限公司</v>
          </cell>
          <cell r="D78" t="e">
            <v>#N/A</v>
          </cell>
          <cell r="E78" t="str">
            <v>BC064202405300001803</v>
          </cell>
          <cell r="F78">
            <v>45471</v>
          </cell>
          <cell r="G78">
            <v>45807</v>
          </cell>
          <cell r="H78" t="str">
            <v>2000000</v>
          </cell>
          <cell r="I78" t="str">
            <v>2000000</v>
          </cell>
          <cell r="J78">
            <v>200</v>
          </cell>
          <cell r="K78">
            <v>630</v>
          </cell>
          <cell r="L78" t="str">
            <v>企惠贷_短期</v>
          </cell>
          <cell r="M78" t="str">
            <v>购石墨原材料用于制造</v>
          </cell>
          <cell r="N78" t="str">
            <v>91320684717477543E</v>
          </cell>
          <cell r="O78" t="str">
            <v>71747754-3</v>
          </cell>
          <cell r="P78" t="str">
            <v>私人控股</v>
          </cell>
          <cell r="Q78" t="str">
            <v>石墨及碳素制品制造</v>
          </cell>
          <cell r="R78" t="str">
            <v>C3091</v>
          </cell>
          <cell r="S78" t="str">
            <v>微型企业</v>
          </cell>
          <cell r="T78" t="str">
            <v>流动资金贷款.L074002001</v>
          </cell>
          <cell r="U78" t="str">
            <v>X003.行业类别</v>
          </cell>
          <cell r="V78" t="str">
            <v>C.制造业</v>
          </cell>
          <cell r="W78" t="str">
            <v>C30.非金属矿物制品业</v>
          </cell>
          <cell r="X78" t="str">
            <v>C309.石墨及其他非金属矿物制品制造</v>
          </cell>
          <cell r="Y78" t="str">
            <v>C3091.石墨及碳素制品制造</v>
          </cell>
          <cell r="Z78" t="str">
            <v>非房地产贷款.L073004</v>
          </cell>
          <cell r="AA78" t="str">
            <v/>
          </cell>
          <cell r="AB78" t="str">
            <v>否.N</v>
          </cell>
          <cell r="AC78" t="str">
            <v>正常.L016001</v>
          </cell>
          <cell r="AD78" t="str">
            <v>抵押-住宅房</v>
          </cell>
          <cell r="AE78" t="str">
            <v>房地产抵押贷款.L040002001</v>
          </cell>
          <cell r="AF78" t="str">
            <v>否.N</v>
          </cell>
          <cell r="AG78" t="str">
            <v>否.N</v>
          </cell>
          <cell r="AH78" t="str">
            <v>否.N</v>
          </cell>
          <cell r="AI78" t="str">
            <v>3.66</v>
          </cell>
          <cell r="AJ78">
            <v>732</v>
          </cell>
          <cell r="AK78" t="str">
            <v>2000000</v>
          </cell>
          <cell r="AL78" t="str">
            <v>0</v>
          </cell>
          <cell r="AM78" t="str">
            <v>45026.8986</v>
          </cell>
          <cell r="AN78" t="str">
            <v>否.N</v>
          </cell>
          <cell r="AO78" t="str">
            <v>短期（含一年）.L087001</v>
          </cell>
          <cell r="AP78" t="str">
            <v>正常一级.QL0101</v>
          </cell>
          <cell r="AQ78" t="str">
            <v/>
          </cell>
          <cell r="AR78" t="str">
            <v>12</v>
          </cell>
          <cell r="AS78" t="str">
            <v>Y</v>
          </cell>
          <cell r="AT78" t="str">
            <v>否.N</v>
          </cell>
          <cell r="AU78" t="str">
            <v>短期贷款6至12月.B2</v>
          </cell>
          <cell r="AV78" t="str">
            <v>+3.66</v>
          </cell>
          <cell r="AW78" t="str">
            <v>房产土地抵押.G117001</v>
          </cell>
          <cell r="AX78" t="str">
            <v>20240530</v>
          </cell>
          <cell r="AY78" t="str">
            <v>20250530</v>
          </cell>
          <cell r="AZ78" t="str">
            <v>6300000</v>
          </cell>
          <cell r="BA78" t="str">
            <v>6300000</v>
          </cell>
          <cell r="BB78" t="str">
            <v>12900000</v>
          </cell>
          <cell r="BC78" t="str">
            <v>0</v>
          </cell>
          <cell r="BD78" t="str">
            <v>F032923</v>
          </cell>
          <cell r="BE78" t="str">
            <v>包国军</v>
          </cell>
          <cell r="BF78" t="str">
            <v>320625029</v>
          </cell>
          <cell r="BG78" t="str">
            <v>江苏海门农村商业银行刘浩支行</v>
          </cell>
        </row>
        <row r="79">
          <cell r="C79" t="str">
            <v>南通市亚汇机电安装工程有限公司</v>
          </cell>
          <cell r="D79" t="e">
            <v>#N/A</v>
          </cell>
          <cell r="E79" t="str">
            <v>BC064202406060001801</v>
          </cell>
          <cell r="F79">
            <v>45449</v>
          </cell>
          <cell r="G79">
            <v>45811</v>
          </cell>
          <cell r="H79" t="str">
            <v>2000000</v>
          </cell>
          <cell r="I79" t="str">
            <v>2000000</v>
          </cell>
          <cell r="J79">
            <v>200</v>
          </cell>
          <cell r="K79">
            <v>623</v>
          </cell>
          <cell r="L79" t="str">
            <v>小微贷</v>
          </cell>
          <cell r="M79" t="str">
            <v>购热镀锌管等用于工程</v>
          </cell>
          <cell r="N79" t="str">
            <v>91320684MA1WU6HF9E</v>
          </cell>
          <cell r="O79" t="str">
            <v>MA1WU6HF-9</v>
          </cell>
          <cell r="P79" t="str">
            <v>私人控股</v>
          </cell>
          <cell r="Q79" t="str">
            <v>管道和设备安装</v>
          </cell>
          <cell r="R79" t="str">
            <v>E4920</v>
          </cell>
          <cell r="S79" t="str">
            <v>小型企业</v>
          </cell>
          <cell r="T79" t="str">
            <v>流动资金贷款.L074002001</v>
          </cell>
          <cell r="U79" t="str">
            <v>X003.行业类别</v>
          </cell>
          <cell r="V79" t="str">
            <v>E.建筑业</v>
          </cell>
          <cell r="W79" t="str">
            <v>E49.建筑安装业</v>
          </cell>
          <cell r="X79" t="str">
            <v>E492.管道和设备安装</v>
          </cell>
          <cell r="Y79" t="str">
            <v>E4920.管道和设备安装</v>
          </cell>
          <cell r="Z79" t="str">
            <v>非房地产贷款.L073004</v>
          </cell>
          <cell r="AA79" t="str">
            <v/>
          </cell>
          <cell r="AB79" t="str">
            <v>否.N</v>
          </cell>
          <cell r="AC79" t="str">
            <v>正常.L016001</v>
          </cell>
          <cell r="AD79" t="str">
            <v>保证-担保公司保证</v>
          </cell>
          <cell r="AE79" t="str">
            <v>其他保证贷款.L040003002</v>
          </cell>
          <cell r="AF79" t="str">
            <v>否.N</v>
          </cell>
          <cell r="AG79" t="str">
            <v>否.N</v>
          </cell>
          <cell r="AH79" t="str">
            <v>否.N</v>
          </cell>
          <cell r="AI79" t="str">
            <v>4.45</v>
          </cell>
          <cell r="AJ79">
            <v>890</v>
          </cell>
          <cell r="AK79" t="str">
            <v>2000000</v>
          </cell>
          <cell r="AL79" t="str">
            <v>0</v>
          </cell>
          <cell r="AM79" t="str">
            <v>45026.8986</v>
          </cell>
          <cell r="AN79" t="str">
            <v>否.N</v>
          </cell>
          <cell r="AO79" t="str">
            <v>短期（含一年）.L087001</v>
          </cell>
          <cell r="AP79" t="str">
            <v>正常一级.QL0101</v>
          </cell>
          <cell r="AQ79" t="str">
            <v>南通市科创融资担保有限公司</v>
          </cell>
          <cell r="AR79" t="str">
            <v>12</v>
          </cell>
          <cell r="AS79" t="str">
            <v>N</v>
          </cell>
          <cell r="AT79" t="str">
            <v>否.N</v>
          </cell>
          <cell r="AU79" t="str">
            <v>短期贷款6至12月.B2</v>
          </cell>
          <cell r="AV79" t="str">
            <v>+4.45</v>
          </cell>
          <cell r="AW79" t="str">
            <v>国有或财政性担保公司保证.G117003</v>
          </cell>
          <cell r="AX79" t="str">
            <v>20240606</v>
          </cell>
          <cell r="AY79" t="str">
            <v>20250603</v>
          </cell>
          <cell r="AZ79" t="str">
            <v>6230000</v>
          </cell>
          <cell r="BA79" t="str">
            <v>6230000</v>
          </cell>
          <cell r="BB79" t="str">
            <v>12460000</v>
          </cell>
          <cell r="BC79" t="str">
            <v>0</v>
          </cell>
          <cell r="BD79" t="str">
            <v>F036003</v>
          </cell>
          <cell r="BE79" t="str">
            <v>马忠新</v>
          </cell>
          <cell r="BF79" t="str">
            <v>320625060</v>
          </cell>
          <cell r="BG79" t="str">
            <v>江苏海门农村商业银行高新区支行</v>
          </cell>
        </row>
        <row r="80">
          <cell r="C80" t="str">
            <v>南通市禾昱胜贸易有限公司</v>
          </cell>
          <cell r="D80" t="e">
            <v>#N/A</v>
          </cell>
          <cell r="E80" t="str">
            <v>BC064202406120002104</v>
          </cell>
          <cell r="F80">
            <v>45455</v>
          </cell>
          <cell r="G80">
            <v>45810</v>
          </cell>
          <cell r="H80" t="str">
            <v>3000000</v>
          </cell>
          <cell r="I80" t="str">
            <v>3000000</v>
          </cell>
          <cell r="J80">
            <v>300</v>
          </cell>
          <cell r="K80">
            <v>600</v>
          </cell>
          <cell r="L80" t="str">
            <v>短期流动资金贷款</v>
          </cell>
          <cell r="M80" t="str">
            <v>购建材用于销售</v>
          </cell>
          <cell r="N80" t="str">
            <v>91320684MACFPHLK21</v>
          </cell>
          <cell r="O80" t="str">
            <v>MACFPHLK-2</v>
          </cell>
          <cell r="P80" t="str">
            <v>私人控股</v>
          </cell>
          <cell r="Q80" t="str">
            <v>建材批发</v>
          </cell>
          <cell r="R80" t="str">
            <v>F5165</v>
          </cell>
          <cell r="S80" t="str">
            <v>微型企业</v>
          </cell>
          <cell r="T80" t="str">
            <v>流动资金贷款.L074002001</v>
          </cell>
          <cell r="U80" t="str">
            <v>X003.行业类别</v>
          </cell>
          <cell r="V80" t="str">
            <v>F.批发和零售业</v>
          </cell>
          <cell r="W80" t="str">
            <v>F51.批发业</v>
          </cell>
          <cell r="X80" t="str">
            <v>F516.矿产品、建材及化工产品批发</v>
          </cell>
          <cell r="Y80" t="str">
            <v>F5165.建材批发</v>
          </cell>
          <cell r="Z80" t="str">
            <v>非房地产贷款.L073004</v>
          </cell>
          <cell r="AA80" t="str">
            <v/>
          </cell>
          <cell r="AB80" t="str">
            <v>否.N</v>
          </cell>
          <cell r="AC80" t="str">
            <v>正常.L016001</v>
          </cell>
          <cell r="AD80" t="str">
            <v>保证-自然人保证</v>
          </cell>
          <cell r="AE80" t="str">
            <v>房地产抵押贷款.L040002001</v>
          </cell>
          <cell r="AF80" t="str">
            <v>否.N</v>
          </cell>
          <cell r="AG80" t="str">
            <v>否.N</v>
          </cell>
          <cell r="AH80" t="str">
            <v>否.N</v>
          </cell>
          <cell r="AI80" t="str">
            <v>5.95</v>
          </cell>
          <cell r="AJ80">
            <v>1785</v>
          </cell>
          <cell r="AK80" t="str">
            <v>3000000</v>
          </cell>
          <cell r="AL80" t="str">
            <v>0</v>
          </cell>
          <cell r="AM80" t="str">
            <v>67540.3479</v>
          </cell>
          <cell r="AN80" t="str">
            <v>否.N</v>
          </cell>
          <cell r="AO80" t="str">
            <v>短期（含一年）.L087001</v>
          </cell>
          <cell r="AP80" t="str">
            <v>正常二级.QL0102</v>
          </cell>
          <cell r="AQ80" t="str">
            <v/>
          </cell>
          <cell r="AR80" t="str">
            <v>12</v>
          </cell>
          <cell r="AS80" t="str">
            <v>Y</v>
          </cell>
          <cell r="AT80" t="str">
            <v>否.N</v>
          </cell>
          <cell r="AU80" t="str">
            <v>短期贷款6至12月.B2</v>
          </cell>
          <cell r="AV80" t="str">
            <v>+5.95</v>
          </cell>
          <cell r="AW80" t="str">
            <v>房产土地抵押.G117001</v>
          </cell>
          <cell r="AX80" t="str">
            <v>20240612</v>
          </cell>
          <cell r="AY80" t="str">
            <v>20250602</v>
          </cell>
          <cell r="AZ80" t="str">
            <v>6000000</v>
          </cell>
          <cell r="BA80" t="str">
            <v>6000000</v>
          </cell>
          <cell r="BB80" t="str">
            <v>14310000</v>
          </cell>
          <cell r="BC80" t="str">
            <v>0</v>
          </cell>
          <cell r="BD80" t="str">
            <v>F039035</v>
          </cell>
          <cell r="BE80" t="str">
            <v>秦向东</v>
          </cell>
          <cell r="BF80" t="str">
            <v>320625912</v>
          </cell>
          <cell r="BG80" t="str">
            <v>江苏海门农村商业银行公司金融部</v>
          </cell>
        </row>
        <row r="81">
          <cell r="C81" t="str">
            <v>南通市禾昱胜贸易有限公司</v>
          </cell>
          <cell r="D81" t="e">
            <v>#N/A</v>
          </cell>
          <cell r="E81" t="str">
            <v>BC064202406040003304</v>
          </cell>
          <cell r="F81">
            <v>45447</v>
          </cell>
          <cell r="G81">
            <v>45810</v>
          </cell>
          <cell r="H81" t="str">
            <v>3000000</v>
          </cell>
          <cell r="I81" t="str">
            <v>3000000</v>
          </cell>
          <cell r="J81">
            <v>300</v>
          </cell>
          <cell r="K81">
            <v>600</v>
          </cell>
          <cell r="L81" t="str">
            <v>短期流动资金贷款</v>
          </cell>
          <cell r="M81" t="str">
            <v>购建材用于销售</v>
          </cell>
          <cell r="N81" t="str">
            <v>91320684MACFPHLK21</v>
          </cell>
          <cell r="O81" t="str">
            <v>MACFPHLK-2</v>
          </cell>
          <cell r="P81" t="str">
            <v>私人控股</v>
          </cell>
          <cell r="Q81" t="str">
            <v>建材批发</v>
          </cell>
          <cell r="R81" t="str">
            <v>F5165</v>
          </cell>
          <cell r="S81" t="str">
            <v>微型企业</v>
          </cell>
          <cell r="T81" t="str">
            <v>流动资金贷款.L074002001</v>
          </cell>
          <cell r="U81" t="str">
            <v>X003.行业类别</v>
          </cell>
          <cell r="V81" t="str">
            <v>F.批发和零售业</v>
          </cell>
          <cell r="W81" t="str">
            <v>F51.批发业</v>
          </cell>
          <cell r="X81" t="str">
            <v>F516.矿产品、建材及化工产品批发</v>
          </cell>
          <cell r="Y81" t="str">
            <v>F5165.建材批发</v>
          </cell>
          <cell r="Z81" t="str">
            <v>非房地产贷款.L073004</v>
          </cell>
          <cell r="AA81" t="str">
            <v/>
          </cell>
          <cell r="AB81" t="str">
            <v>否.N</v>
          </cell>
          <cell r="AC81" t="str">
            <v>正常.L016001</v>
          </cell>
          <cell r="AD81" t="str">
            <v>保证-自然人保证</v>
          </cell>
          <cell r="AE81" t="str">
            <v>房地产抵押贷款.L040002001</v>
          </cell>
          <cell r="AF81" t="str">
            <v>否.N</v>
          </cell>
          <cell r="AG81" t="str">
            <v>否.N</v>
          </cell>
          <cell r="AH81" t="str">
            <v>否.N</v>
          </cell>
          <cell r="AI81" t="str">
            <v>5.95</v>
          </cell>
          <cell r="AJ81">
            <v>1785</v>
          </cell>
          <cell r="AK81" t="str">
            <v>3000000</v>
          </cell>
          <cell r="AL81" t="str">
            <v>0</v>
          </cell>
          <cell r="AM81" t="str">
            <v>67540.3479</v>
          </cell>
          <cell r="AN81" t="str">
            <v>否.N</v>
          </cell>
          <cell r="AO81" t="str">
            <v>短期（含一年）.L087001</v>
          </cell>
          <cell r="AP81" t="str">
            <v>正常二级.QL0102</v>
          </cell>
          <cell r="AQ81" t="str">
            <v/>
          </cell>
          <cell r="AR81" t="str">
            <v>12</v>
          </cell>
          <cell r="AS81" t="str">
            <v>Y</v>
          </cell>
          <cell r="AT81" t="str">
            <v>否.N</v>
          </cell>
          <cell r="AU81" t="str">
            <v>短期贷款6至12月.B2</v>
          </cell>
          <cell r="AV81" t="str">
            <v>+5.95</v>
          </cell>
          <cell r="AW81" t="str">
            <v>房产土地抵押.G117001</v>
          </cell>
          <cell r="AX81" t="str">
            <v>20240604</v>
          </cell>
          <cell r="AY81" t="str">
            <v>20250602</v>
          </cell>
          <cell r="AZ81" t="str">
            <v>6000000</v>
          </cell>
          <cell r="BA81" t="str">
            <v>6000000</v>
          </cell>
          <cell r="BB81" t="str">
            <v>14310000</v>
          </cell>
          <cell r="BC81" t="str">
            <v>0</v>
          </cell>
          <cell r="BD81" t="str">
            <v>F039035</v>
          </cell>
          <cell r="BE81" t="str">
            <v>秦向东</v>
          </cell>
          <cell r="BF81" t="str">
            <v>320625912</v>
          </cell>
          <cell r="BG81" t="str">
            <v>江苏海门农村商业银行公司金融部</v>
          </cell>
        </row>
        <row r="82">
          <cell r="C82" t="str">
            <v>南通锦天上众汽车销售服务有限公司</v>
          </cell>
          <cell r="D82" t="e">
            <v>#N/A</v>
          </cell>
          <cell r="E82" t="str">
            <v>BC064202406270001509</v>
          </cell>
          <cell r="F82">
            <v>45471</v>
          </cell>
          <cell r="G82">
            <v>47235</v>
          </cell>
          <cell r="H82" t="str">
            <v>6000000</v>
          </cell>
          <cell r="I82" t="str">
            <v>6000000</v>
          </cell>
          <cell r="J82">
            <v>600</v>
          </cell>
          <cell r="K82">
            <v>600</v>
          </cell>
          <cell r="L82" t="str">
            <v>企立贷</v>
          </cell>
          <cell r="M82" t="str">
            <v>支付重整资金</v>
          </cell>
          <cell r="N82" t="str">
            <v>91320684MA7D9X4X63</v>
          </cell>
          <cell r="O82" t="str">
            <v>MA7D9X4X-6</v>
          </cell>
          <cell r="P82" t="str">
            <v>私人控股</v>
          </cell>
          <cell r="Q82" t="str">
            <v>汽车新车零售</v>
          </cell>
          <cell r="R82" t="str">
            <v>F5261</v>
          </cell>
          <cell r="S82" t="str">
            <v>小型企业</v>
          </cell>
          <cell r="T82" t="str">
            <v>固定资产贷款.L074002002</v>
          </cell>
          <cell r="U82" t="str">
            <v>X003.行业类别</v>
          </cell>
          <cell r="V82" t="str">
            <v>F.批发和零售业</v>
          </cell>
          <cell r="W82" t="str">
            <v>F52.零售业</v>
          </cell>
          <cell r="X82" t="str">
            <v>F526.汽车、摩托车、燃料及零配件专门零售</v>
          </cell>
          <cell r="Y82" t="str">
            <v>F5261.汽车新车零售</v>
          </cell>
          <cell r="Z82" t="str">
            <v>非房地产贷款.L073004</v>
          </cell>
          <cell r="AA82" t="str">
            <v/>
          </cell>
          <cell r="AB82" t="str">
            <v>否.N</v>
          </cell>
          <cell r="AC82" t="str">
            <v>正常.L016001</v>
          </cell>
          <cell r="AD82" t="str">
            <v>保证-自然人保证</v>
          </cell>
          <cell r="AE82" t="str">
            <v>房地产抵押贷款.L040002001</v>
          </cell>
          <cell r="AF82" t="str">
            <v>否.N</v>
          </cell>
          <cell r="AG82" t="str">
            <v>否.N</v>
          </cell>
          <cell r="AH82" t="str">
            <v>否.N</v>
          </cell>
          <cell r="AI82" t="str">
            <v>3.8</v>
          </cell>
          <cell r="AJ82">
            <v>2280</v>
          </cell>
          <cell r="AK82" t="str">
            <v>6000000</v>
          </cell>
          <cell r="AL82" t="str">
            <v>0</v>
          </cell>
          <cell r="AM82" t="str">
            <v>135080.6958</v>
          </cell>
          <cell r="AN82" t="str">
            <v>否.N</v>
          </cell>
          <cell r="AO82" t="str">
            <v>中长期.L087002</v>
          </cell>
          <cell r="AP82" t="str">
            <v>正常二级.QL0102</v>
          </cell>
          <cell r="AQ82" t="str">
            <v/>
          </cell>
          <cell r="AR82" t="str">
            <v>58</v>
          </cell>
          <cell r="AS82" t="str">
            <v>N</v>
          </cell>
          <cell r="AT82" t="str">
            <v>否.N</v>
          </cell>
          <cell r="AU82" t="str">
            <v>中长期贷款36至60月.B4</v>
          </cell>
          <cell r="AV82" t="str">
            <v>+3.8</v>
          </cell>
          <cell r="AW82" t="str">
            <v>房产土地抵押.G117001</v>
          </cell>
          <cell r="AX82" t="str">
            <v>20240627</v>
          </cell>
          <cell r="AY82" t="str">
            <v>20290427</v>
          </cell>
          <cell r="AZ82" t="str">
            <v>6000000</v>
          </cell>
          <cell r="BA82" t="str">
            <v>6000000</v>
          </cell>
          <cell r="BB82" t="str">
            <v>12000000</v>
          </cell>
          <cell r="BC82" t="str">
            <v>0</v>
          </cell>
          <cell r="BD82" t="str">
            <v>F039023</v>
          </cell>
          <cell r="BE82" t="str">
            <v>张啸霄</v>
          </cell>
          <cell r="BF82" t="str">
            <v>320625912</v>
          </cell>
          <cell r="BG82" t="str">
            <v>江苏海门农村商业银行公司金融部</v>
          </cell>
        </row>
        <row r="83">
          <cell r="C83" t="str">
            <v>南通海门区渝通纺织品有限公司</v>
          </cell>
          <cell r="D83" t="str">
            <v>4</v>
          </cell>
          <cell r="E83" t="str">
            <v>BC064202406200001801</v>
          </cell>
          <cell r="F83">
            <v>45463</v>
          </cell>
          <cell r="G83">
            <v>45821</v>
          </cell>
          <cell r="H83" t="str">
            <v>3000000</v>
          </cell>
          <cell r="I83" t="str">
            <v>3000000</v>
          </cell>
          <cell r="J83">
            <v>300</v>
          </cell>
          <cell r="K83">
            <v>597</v>
          </cell>
          <cell r="L83" t="str">
            <v>小微贷</v>
          </cell>
          <cell r="M83" t="str">
            <v>无还本续贷（归还原小微贷）</v>
          </cell>
          <cell r="N83" t="str">
            <v>91320684565251114Y</v>
          </cell>
          <cell r="O83" t="str">
            <v>56525111-4</v>
          </cell>
          <cell r="P83" t="str">
            <v>私人控股</v>
          </cell>
          <cell r="Q83" t="str">
            <v>纺织品、针织品及原料批发</v>
          </cell>
          <cell r="R83" t="str">
            <v>F5131</v>
          </cell>
          <cell r="S83" t="str">
            <v>微型企业</v>
          </cell>
          <cell r="T83" t="str">
            <v>流动资金贷款.L074002001</v>
          </cell>
          <cell r="U83" t="str">
            <v>X003.行业类别</v>
          </cell>
          <cell r="V83" t="str">
            <v>F.批发和零售业</v>
          </cell>
          <cell r="W83" t="str">
            <v>F51.批发业</v>
          </cell>
          <cell r="X83" t="str">
            <v>F513.纺织、服装及家庭用品批发</v>
          </cell>
          <cell r="Y83" t="str">
            <v>F5131.纺织品、针织品及原料批发</v>
          </cell>
          <cell r="Z83" t="str">
            <v>非房地产贷款.L073004</v>
          </cell>
          <cell r="AA83" t="str">
            <v/>
          </cell>
          <cell r="AB83" t="str">
            <v>否.N</v>
          </cell>
          <cell r="AC83" t="str">
            <v>正常.L016001</v>
          </cell>
          <cell r="AD83" t="str">
            <v>保证-担保公司保证</v>
          </cell>
          <cell r="AE83" t="str">
            <v>其他保证贷款.L040003002</v>
          </cell>
          <cell r="AF83" t="str">
            <v>否.N</v>
          </cell>
          <cell r="AG83" t="str">
            <v>否.N</v>
          </cell>
          <cell r="AH83" t="str">
            <v>否.N</v>
          </cell>
          <cell r="AI83" t="str">
            <v>4</v>
          </cell>
          <cell r="AJ83">
            <v>1200</v>
          </cell>
          <cell r="AK83" t="str">
            <v>3000000</v>
          </cell>
          <cell r="AL83" t="str">
            <v>0</v>
          </cell>
          <cell r="AM83" t="str">
            <v>67540.3479</v>
          </cell>
          <cell r="AN83" t="str">
            <v>否.N</v>
          </cell>
          <cell r="AO83" t="str">
            <v>短期（含一年）.L087001</v>
          </cell>
          <cell r="AP83" t="str">
            <v>正常一级.QL0101</v>
          </cell>
          <cell r="AQ83" t="str">
            <v>南通市科创融资担保有限公司</v>
          </cell>
          <cell r="AR83" t="str">
            <v>12</v>
          </cell>
          <cell r="AS83" t="str">
            <v>N</v>
          </cell>
          <cell r="AT83" t="str">
            <v>否.N</v>
          </cell>
          <cell r="AU83" t="str">
            <v>短期贷款6至12月.B2</v>
          </cell>
          <cell r="AV83" t="str">
            <v>+4</v>
          </cell>
          <cell r="AW83" t="str">
            <v>国有或财政性担保公司保证.G117003</v>
          </cell>
          <cell r="AX83" t="str">
            <v>20240620</v>
          </cell>
          <cell r="AY83" t="str">
            <v>20250613</v>
          </cell>
          <cell r="AZ83" t="str">
            <v>5970000</v>
          </cell>
          <cell r="BA83" t="str">
            <v>5970000</v>
          </cell>
          <cell r="BB83" t="str">
            <v>12640000</v>
          </cell>
          <cell r="BC83" t="str">
            <v>0</v>
          </cell>
          <cell r="BD83" t="str">
            <v>F030542</v>
          </cell>
          <cell r="BE83" t="str">
            <v>黄寅武</v>
          </cell>
          <cell r="BF83" t="str">
            <v>320625005</v>
          </cell>
          <cell r="BG83" t="str">
            <v>江苏海门农村商业银行秀山支行</v>
          </cell>
        </row>
        <row r="84">
          <cell r="C84" t="str">
            <v>南通市嗄莎纺织品有限公司</v>
          </cell>
          <cell r="D84" t="str">
            <v>4</v>
          </cell>
          <cell r="E84" t="str">
            <v>BC064202406280001502</v>
          </cell>
          <cell r="F84">
            <v>45471</v>
          </cell>
          <cell r="G84">
            <v>45825</v>
          </cell>
          <cell r="H84" t="str">
            <v>2250000</v>
          </cell>
          <cell r="I84" t="str">
            <v>2250000</v>
          </cell>
          <cell r="J84">
            <v>225</v>
          </cell>
          <cell r="K84">
            <v>500</v>
          </cell>
          <cell r="L84" t="str">
            <v>短期流动资金贷款</v>
          </cell>
          <cell r="M84" t="str">
            <v>购原材料</v>
          </cell>
          <cell r="N84" t="str">
            <v>91320684087801379G</v>
          </cell>
          <cell r="O84" t="str">
            <v>08780137-9</v>
          </cell>
          <cell r="P84" t="str">
            <v>私人控股</v>
          </cell>
          <cell r="Q84" t="str">
            <v>纺织品、针织品及原料批发</v>
          </cell>
          <cell r="R84" t="str">
            <v>F5131</v>
          </cell>
          <cell r="S84" t="str">
            <v>小型企业</v>
          </cell>
          <cell r="T84" t="str">
            <v>流动资金贷款.L074002001</v>
          </cell>
          <cell r="U84" t="str">
            <v>X003.行业类别</v>
          </cell>
          <cell r="V84" t="str">
            <v>C.制造业</v>
          </cell>
          <cell r="W84" t="str">
            <v>C17.纺织业</v>
          </cell>
          <cell r="X84" t="str">
            <v>C177.家用纺织制成品制造</v>
          </cell>
          <cell r="Y84" t="str">
            <v>C1771.床上用品制造</v>
          </cell>
          <cell r="Z84" t="str">
            <v>非房地产贷款.L073004</v>
          </cell>
          <cell r="AA84" t="str">
            <v/>
          </cell>
          <cell r="AB84" t="str">
            <v>否.N</v>
          </cell>
          <cell r="AC84" t="str">
            <v>正常.L016001</v>
          </cell>
          <cell r="AD84" t="str">
            <v>信用/免担保</v>
          </cell>
          <cell r="AE84" t="str">
            <v>信用/免担保贷款.L040004</v>
          </cell>
          <cell r="AF84" t="str">
            <v>否.N</v>
          </cell>
          <cell r="AG84" t="str">
            <v>否.N</v>
          </cell>
          <cell r="AH84" t="str">
            <v>否.N</v>
          </cell>
          <cell r="AI84" t="str">
            <v>3.45</v>
          </cell>
          <cell r="AJ84">
            <v>776.25</v>
          </cell>
          <cell r="AK84" t="str">
            <v>2250000</v>
          </cell>
          <cell r="AL84" t="str">
            <v>0</v>
          </cell>
          <cell r="AM84" t="str">
            <v>50655.2609</v>
          </cell>
          <cell r="AN84" t="str">
            <v>否.N</v>
          </cell>
          <cell r="AO84" t="str">
            <v>短期（含一年）.L087001</v>
          </cell>
          <cell r="AP84" t="str">
            <v>正常二级.QL0102</v>
          </cell>
          <cell r="AQ84" t="str">
            <v/>
          </cell>
          <cell r="AR84" t="str">
            <v>12</v>
          </cell>
          <cell r="AS84" t="str">
            <v>Y</v>
          </cell>
          <cell r="AT84" t="str">
            <v>否.N</v>
          </cell>
          <cell r="AU84" t="str">
            <v>短期贷款6至12月.B2</v>
          </cell>
          <cell r="AV84" t="str">
            <v>+3.45</v>
          </cell>
          <cell r="AW84" t="str">
            <v>否.N</v>
          </cell>
          <cell r="AX84" t="str">
            <v>20240628</v>
          </cell>
          <cell r="AY84" t="str">
            <v>20250617</v>
          </cell>
          <cell r="AZ84" t="str">
            <v>5000000</v>
          </cell>
          <cell r="BA84" t="str">
            <v>5000000</v>
          </cell>
          <cell r="BB84" t="str">
            <v>10000000</v>
          </cell>
          <cell r="BC84" t="str">
            <v>0</v>
          </cell>
          <cell r="BD84" t="str">
            <v>F033406</v>
          </cell>
          <cell r="BE84" t="str">
            <v>朱婷婷</v>
          </cell>
          <cell r="BF84" t="str">
            <v>320625034</v>
          </cell>
          <cell r="BG84" t="str">
            <v>江苏海门农村商业银行龙信广场支行</v>
          </cell>
        </row>
        <row r="85">
          <cell r="C85" t="str">
            <v>南通缇盛纺织有限公司</v>
          </cell>
          <cell r="D85" t="str">
            <v>4</v>
          </cell>
          <cell r="E85" t="str">
            <v>BC064202406260000602</v>
          </cell>
          <cell r="F85">
            <v>45470</v>
          </cell>
          <cell r="G85">
            <v>45834</v>
          </cell>
          <cell r="H85" t="str">
            <v>5000000</v>
          </cell>
          <cell r="I85" t="str">
            <v>5000000</v>
          </cell>
          <cell r="J85">
            <v>500</v>
          </cell>
          <cell r="K85">
            <v>500</v>
          </cell>
          <cell r="L85" t="str">
            <v>短期流动资金贷款</v>
          </cell>
          <cell r="M85" t="str">
            <v>购原材料等用于经营</v>
          </cell>
          <cell r="N85" t="str">
            <v>91320684746822588H</v>
          </cell>
          <cell r="O85" t="str">
            <v>74682258-8</v>
          </cell>
          <cell r="P85" t="str">
            <v>私人控股</v>
          </cell>
          <cell r="Q85" t="str">
            <v>棉纺纱加工</v>
          </cell>
          <cell r="R85" t="str">
            <v>C1711</v>
          </cell>
          <cell r="S85" t="str">
            <v>微型企业</v>
          </cell>
          <cell r="T85" t="str">
            <v>流动资金贷款.L074002001</v>
          </cell>
          <cell r="U85" t="str">
            <v>X003.行业类别</v>
          </cell>
          <cell r="V85" t="str">
            <v>C.制造业</v>
          </cell>
          <cell r="W85" t="str">
            <v>C17.纺织业</v>
          </cell>
          <cell r="X85" t="str">
            <v>C171.棉纺织及印染精加工</v>
          </cell>
          <cell r="Y85" t="str">
            <v>C1711.棉纺纱加工</v>
          </cell>
          <cell r="Z85" t="str">
            <v>非房地产贷款.L073004</v>
          </cell>
          <cell r="AA85" t="str">
            <v/>
          </cell>
          <cell r="AB85" t="str">
            <v>否.N</v>
          </cell>
          <cell r="AC85" t="str">
            <v>正常.L016001</v>
          </cell>
          <cell r="AD85" t="str">
            <v>保证-自然人保证</v>
          </cell>
          <cell r="AE85" t="str">
            <v>房地产抵押贷款.L040002001</v>
          </cell>
          <cell r="AF85" t="str">
            <v>否.N</v>
          </cell>
          <cell r="AG85" t="str">
            <v>否.N</v>
          </cell>
          <cell r="AH85" t="str">
            <v>否.N</v>
          </cell>
          <cell r="AI85" t="str">
            <v>3.7</v>
          </cell>
          <cell r="AJ85">
            <v>1850</v>
          </cell>
          <cell r="AK85" t="str">
            <v>5000000</v>
          </cell>
          <cell r="AL85" t="str">
            <v>0</v>
          </cell>
          <cell r="AM85" t="str">
            <v>112567.2465</v>
          </cell>
          <cell r="AN85" t="str">
            <v>否.N</v>
          </cell>
          <cell r="AO85" t="str">
            <v>短期（含一年）.L087001</v>
          </cell>
          <cell r="AP85" t="str">
            <v>正常三级.QL0103</v>
          </cell>
          <cell r="AQ85" t="str">
            <v/>
          </cell>
          <cell r="AR85" t="str">
            <v>12</v>
          </cell>
          <cell r="AS85" t="str">
            <v>Y</v>
          </cell>
          <cell r="AT85" t="str">
            <v>否.N</v>
          </cell>
          <cell r="AU85" t="str">
            <v>短期贷款6至12月.B2</v>
          </cell>
          <cell r="AV85" t="str">
            <v>+3.7</v>
          </cell>
          <cell r="AW85" t="str">
            <v>房产土地抵押.G117001</v>
          </cell>
          <cell r="AX85" t="str">
            <v>20240626</v>
          </cell>
          <cell r="AY85" t="str">
            <v>20250626</v>
          </cell>
          <cell r="AZ85" t="str">
            <v>5000000</v>
          </cell>
          <cell r="BA85" t="str">
            <v>5000000</v>
          </cell>
          <cell r="BB85" t="str">
            <v>10000000</v>
          </cell>
          <cell r="BC85" t="str">
            <v>0</v>
          </cell>
          <cell r="BD85" t="str">
            <v>F039032</v>
          </cell>
          <cell r="BE85" t="str">
            <v>刘庆峰</v>
          </cell>
          <cell r="BF85" t="str">
            <v>320625912</v>
          </cell>
          <cell r="BG85" t="str">
            <v>江苏海门农村商业银行公司金融部</v>
          </cell>
        </row>
        <row r="86">
          <cell r="C86" t="str">
            <v>南通润融精密机电有限公司</v>
          </cell>
          <cell r="D86" t="e">
            <v>#N/A</v>
          </cell>
          <cell r="E86" t="str">
            <v>BC064202406070001802</v>
          </cell>
          <cell r="F86">
            <v>45450</v>
          </cell>
          <cell r="G86">
            <v>45813</v>
          </cell>
          <cell r="H86" t="str">
            <v>500000</v>
          </cell>
          <cell r="I86" t="str">
            <v>500000</v>
          </cell>
          <cell r="J86">
            <v>50</v>
          </cell>
          <cell r="K86">
            <v>500</v>
          </cell>
          <cell r="L86" t="str">
            <v>企创贷_短期</v>
          </cell>
          <cell r="M86" t="str">
            <v>购钢材，钢管等用于生产</v>
          </cell>
          <cell r="N86" t="str">
            <v>91320684MA1W6C0H23</v>
          </cell>
          <cell r="O86" t="str">
            <v>MA1W6C0H-2</v>
          </cell>
          <cell r="P86" t="str">
            <v>私人控股</v>
          </cell>
          <cell r="Q86" t="str">
            <v>汽车零部件及配件制造</v>
          </cell>
          <cell r="R86" t="str">
            <v>C3670</v>
          </cell>
          <cell r="S86" t="str">
            <v>小型企业</v>
          </cell>
          <cell r="T86" t="str">
            <v>流动资金贷款.L074002001</v>
          </cell>
          <cell r="U86" t="str">
            <v>X003.行业类别</v>
          </cell>
          <cell r="V86" t="str">
            <v>C.制造业</v>
          </cell>
          <cell r="W86" t="str">
            <v>C36.汽车制造业</v>
          </cell>
          <cell r="X86" t="str">
            <v>C367.汽车零部件及配件制造</v>
          </cell>
          <cell r="Y86" t="str">
            <v>C3670.汽车零部件及配件制造</v>
          </cell>
          <cell r="Z86" t="str">
            <v>非房地产贷款.L073004</v>
          </cell>
          <cell r="AA86" t="str">
            <v/>
          </cell>
          <cell r="AB86" t="str">
            <v>否.N</v>
          </cell>
          <cell r="AC86" t="str">
            <v>正常.L016001</v>
          </cell>
          <cell r="AD86" t="str">
            <v>信用/免担保</v>
          </cell>
          <cell r="AE86" t="str">
            <v>信用/免担保贷款.L040004</v>
          </cell>
          <cell r="AF86" t="str">
            <v>否.N</v>
          </cell>
          <cell r="AG86" t="str">
            <v>否.N</v>
          </cell>
          <cell r="AH86" t="str">
            <v>否.N</v>
          </cell>
          <cell r="AI86" t="str">
            <v>5.2</v>
          </cell>
          <cell r="AJ86">
            <v>260</v>
          </cell>
          <cell r="AK86" t="str">
            <v>500000</v>
          </cell>
          <cell r="AL86" t="str">
            <v>0</v>
          </cell>
          <cell r="AM86" t="str">
            <v>11256.7246</v>
          </cell>
          <cell r="AN86" t="str">
            <v>否.N</v>
          </cell>
          <cell r="AO86" t="str">
            <v>短期（含一年）.L087001</v>
          </cell>
          <cell r="AP86" t="str">
            <v>正常三级.QL0103</v>
          </cell>
          <cell r="AQ86" t="str">
            <v/>
          </cell>
          <cell r="AR86" t="str">
            <v>12</v>
          </cell>
          <cell r="AS86" t="str">
            <v>Y</v>
          </cell>
          <cell r="AT86" t="str">
            <v>否.N</v>
          </cell>
          <cell r="AU86" t="str">
            <v>短期贷款6至12月.B2</v>
          </cell>
          <cell r="AV86" t="str">
            <v>+5.2</v>
          </cell>
          <cell r="AW86" t="str">
            <v>否.N</v>
          </cell>
          <cell r="AX86" t="str">
            <v>20240607</v>
          </cell>
          <cell r="AY86" t="str">
            <v>20250605</v>
          </cell>
          <cell r="AZ86" t="str">
            <v>5000000</v>
          </cell>
          <cell r="BA86" t="str">
            <v>5000000</v>
          </cell>
          <cell r="BB86" t="str">
            <v>10550000</v>
          </cell>
          <cell r="BC86" t="str">
            <v>0</v>
          </cell>
          <cell r="BD86" t="str">
            <v>F031419</v>
          </cell>
          <cell r="BE86" t="str">
            <v>沈俊谦</v>
          </cell>
          <cell r="BF86" t="str">
            <v>320625014</v>
          </cell>
          <cell r="BG86" t="str">
            <v>江苏海门农村商业银行临江支行</v>
          </cell>
        </row>
        <row r="87">
          <cell r="C87" t="str">
            <v>海门市讴帛家居用品有限公司</v>
          </cell>
          <cell r="D87" t="str">
            <v>7</v>
          </cell>
          <cell r="E87" t="str">
            <v>BC064202406260002401</v>
          </cell>
          <cell r="F87">
            <v>45469</v>
          </cell>
          <cell r="G87">
            <v>45828</v>
          </cell>
          <cell r="H87" t="str">
            <v>1800000</v>
          </cell>
          <cell r="I87" t="str">
            <v>1600000</v>
          </cell>
          <cell r="J87">
            <v>160</v>
          </cell>
          <cell r="K87">
            <v>500</v>
          </cell>
          <cell r="L87" t="str">
            <v>企惠贷_短期</v>
          </cell>
          <cell r="M87" t="str">
            <v>购涤纶短纤用于生产</v>
          </cell>
          <cell r="N87" t="str">
            <v>91320684398243618G</v>
          </cell>
          <cell r="O87" t="str">
            <v>39824361-8</v>
          </cell>
          <cell r="P87" t="str">
            <v>私人控股</v>
          </cell>
          <cell r="Q87" t="str">
            <v>床上用品制造</v>
          </cell>
          <cell r="R87" t="str">
            <v>C1771</v>
          </cell>
          <cell r="S87" t="str">
            <v>微型企业</v>
          </cell>
          <cell r="T87" t="str">
            <v>流动资金贷款.L074002001</v>
          </cell>
          <cell r="U87" t="str">
            <v>X003.行业类别</v>
          </cell>
          <cell r="V87" t="str">
            <v>C.制造业</v>
          </cell>
          <cell r="W87" t="str">
            <v>C17.纺织业</v>
          </cell>
          <cell r="X87" t="str">
            <v>C177.家用纺织制成品制造</v>
          </cell>
          <cell r="Y87" t="str">
            <v>C1771.床上用品制造</v>
          </cell>
          <cell r="Z87" t="str">
            <v>非房地产贷款.L073004</v>
          </cell>
          <cell r="AA87" t="str">
            <v/>
          </cell>
          <cell r="AB87" t="str">
            <v>否.N</v>
          </cell>
          <cell r="AC87" t="str">
            <v>正常.L016001</v>
          </cell>
          <cell r="AD87" t="str">
            <v>抵押-住宅房</v>
          </cell>
          <cell r="AE87" t="str">
            <v>房地产抵押贷款.L040002001</v>
          </cell>
          <cell r="AF87" t="str">
            <v>否.N</v>
          </cell>
          <cell r="AG87" t="str">
            <v>否.N</v>
          </cell>
          <cell r="AH87" t="str">
            <v>否.N</v>
          </cell>
          <cell r="AI87" t="str">
            <v>5.6</v>
          </cell>
          <cell r="AJ87">
            <v>896</v>
          </cell>
          <cell r="AK87" t="str">
            <v>1800000</v>
          </cell>
          <cell r="AL87" t="str">
            <v>200000</v>
          </cell>
          <cell r="AM87" t="str">
            <v>36021.5189</v>
          </cell>
          <cell r="AN87" t="str">
            <v>否.N</v>
          </cell>
          <cell r="AO87" t="str">
            <v>短期（含一年）.L087001</v>
          </cell>
          <cell r="AP87" t="str">
            <v>正常二级.QL0102</v>
          </cell>
          <cell r="AQ87" t="str">
            <v/>
          </cell>
          <cell r="AR87" t="str">
            <v>12</v>
          </cell>
          <cell r="AS87" t="str">
            <v>Y</v>
          </cell>
          <cell r="AT87" t="str">
            <v>否.N</v>
          </cell>
          <cell r="AU87" t="str">
            <v>短期贷款6至12月.B2</v>
          </cell>
          <cell r="AV87" t="str">
            <v>+5.6</v>
          </cell>
          <cell r="AW87" t="str">
            <v>房产土地抵押.G117001</v>
          </cell>
          <cell r="AX87" t="str">
            <v>20240626</v>
          </cell>
          <cell r="AY87" t="str">
            <v>20250620</v>
          </cell>
          <cell r="AZ87" t="str">
            <v>5000000</v>
          </cell>
          <cell r="BA87" t="str">
            <v>5000000</v>
          </cell>
          <cell r="BB87" t="str">
            <v>10200000</v>
          </cell>
          <cell r="BC87" t="str">
            <v>0</v>
          </cell>
          <cell r="BD87" t="str">
            <v>F031520</v>
          </cell>
          <cell r="BE87" t="str">
            <v>陈佳林</v>
          </cell>
          <cell r="BF87" t="str">
            <v>320625015</v>
          </cell>
          <cell r="BG87" t="str">
            <v>江苏海门农村商业银行悦来支行</v>
          </cell>
        </row>
        <row r="88">
          <cell r="C88" t="str">
            <v>南通市嗄莎纺织品有限公司</v>
          </cell>
          <cell r="D88" t="str">
            <v>4</v>
          </cell>
          <cell r="E88" t="str">
            <v>BC064202406200003306</v>
          </cell>
          <cell r="F88">
            <v>45464</v>
          </cell>
          <cell r="G88">
            <v>45825</v>
          </cell>
          <cell r="H88" t="str">
            <v>750000</v>
          </cell>
          <cell r="I88" t="str">
            <v>750000</v>
          </cell>
          <cell r="J88">
            <v>75</v>
          </cell>
          <cell r="K88">
            <v>500</v>
          </cell>
          <cell r="L88" t="str">
            <v>企惠贷_短期</v>
          </cell>
          <cell r="M88" t="str">
            <v>购原材料</v>
          </cell>
          <cell r="N88" t="str">
            <v>91320684087801379G</v>
          </cell>
          <cell r="O88" t="str">
            <v>08780137-9</v>
          </cell>
          <cell r="P88" t="str">
            <v>私人控股</v>
          </cell>
          <cell r="Q88" t="str">
            <v>纺织品、针织品及原料批发</v>
          </cell>
          <cell r="R88" t="str">
            <v>F5131</v>
          </cell>
          <cell r="S88" t="str">
            <v>小型企业</v>
          </cell>
          <cell r="T88" t="str">
            <v>流动资金贷款.L074002001</v>
          </cell>
          <cell r="U88" t="str">
            <v>X003.行业类别</v>
          </cell>
          <cell r="V88" t="str">
            <v>C.制造业</v>
          </cell>
          <cell r="W88" t="str">
            <v>C17.纺织业</v>
          </cell>
          <cell r="X88" t="str">
            <v>C177.家用纺织制成品制造</v>
          </cell>
          <cell r="Y88" t="str">
            <v>C1771.床上用品制造</v>
          </cell>
          <cell r="Z88" t="str">
            <v>非房地产贷款.L073004</v>
          </cell>
          <cell r="AA88" t="str">
            <v/>
          </cell>
          <cell r="AB88" t="str">
            <v>否.N</v>
          </cell>
          <cell r="AC88" t="str">
            <v>正常.L016001</v>
          </cell>
          <cell r="AD88" t="str">
            <v>抵押-住宅房</v>
          </cell>
          <cell r="AE88" t="str">
            <v>房地产抵押贷款.L040002001</v>
          </cell>
          <cell r="AF88" t="str">
            <v>否.N</v>
          </cell>
          <cell r="AG88" t="str">
            <v>否.N</v>
          </cell>
          <cell r="AH88" t="str">
            <v>否.N</v>
          </cell>
          <cell r="AI88" t="str">
            <v>3.45</v>
          </cell>
          <cell r="AJ88">
            <v>258.75</v>
          </cell>
          <cell r="AK88" t="str">
            <v>750000</v>
          </cell>
          <cell r="AL88" t="str">
            <v>0</v>
          </cell>
          <cell r="AM88" t="str">
            <v>16885.087</v>
          </cell>
          <cell r="AN88" t="str">
            <v>否.N</v>
          </cell>
          <cell r="AO88" t="str">
            <v>短期（含一年）.L087001</v>
          </cell>
          <cell r="AP88" t="str">
            <v>正常一级.QL0101</v>
          </cell>
          <cell r="AQ88" t="str">
            <v/>
          </cell>
          <cell r="AR88" t="str">
            <v>12</v>
          </cell>
          <cell r="AS88" t="str">
            <v>Y</v>
          </cell>
          <cell r="AT88" t="str">
            <v>否.N</v>
          </cell>
          <cell r="AU88" t="str">
            <v>短期贷款6至12月.B2</v>
          </cell>
          <cell r="AV88" t="str">
            <v>+3.45</v>
          </cell>
          <cell r="AW88" t="str">
            <v>房产土地抵押.G117001</v>
          </cell>
          <cell r="AX88" t="str">
            <v>20240620</v>
          </cell>
          <cell r="AY88" t="str">
            <v>20250617</v>
          </cell>
          <cell r="AZ88" t="str">
            <v>5000000</v>
          </cell>
          <cell r="BA88" t="str">
            <v>5000000</v>
          </cell>
          <cell r="BB88" t="str">
            <v>10000000</v>
          </cell>
          <cell r="BC88" t="str">
            <v>0</v>
          </cell>
          <cell r="BD88" t="str">
            <v>F033406</v>
          </cell>
          <cell r="BE88" t="str">
            <v>朱婷婷</v>
          </cell>
          <cell r="BF88" t="str">
            <v>320625034</v>
          </cell>
          <cell r="BG88" t="str">
            <v>江苏海门农村商业银行龙信广场支行</v>
          </cell>
        </row>
        <row r="89">
          <cell r="C89" t="str">
            <v>南通市嗄莎纺织品有限公司</v>
          </cell>
          <cell r="D89" t="str">
            <v>4</v>
          </cell>
          <cell r="E89" t="str">
            <v>BC064202406200003305</v>
          </cell>
          <cell r="F89">
            <v>45464</v>
          </cell>
          <cell r="G89">
            <v>45825</v>
          </cell>
          <cell r="H89" t="str">
            <v>2000000</v>
          </cell>
          <cell r="I89" t="str">
            <v>2000000</v>
          </cell>
          <cell r="J89">
            <v>200</v>
          </cell>
          <cell r="K89">
            <v>500</v>
          </cell>
          <cell r="L89" t="str">
            <v>企惠贷_短期</v>
          </cell>
          <cell r="M89" t="str">
            <v>归还仁信转贷资金</v>
          </cell>
          <cell r="N89" t="str">
            <v>91320684087801379G</v>
          </cell>
          <cell r="O89" t="str">
            <v>08780137-9</v>
          </cell>
          <cell r="P89" t="str">
            <v>私人控股</v>
          </cell>
          <cell r="Q89" t="str">
            <v>纺织品、针织品及原料批发</v>
          </cell>
          <cell r="R89" t="str">
            <v>F5131</v>
          </cell>
          <cell r="S89" t="str">
            <v>小型企业</v>
          </cell>
          <cell r="T89" t="str">
            <v>流动资金贷款.L074002001</v>
          </cell>
          <cell r="U89" t="str">
            <v>X003.行业类别</v>
          </cell>
          <cell r="V89" t="str">
            <v>C.制造业</v>
          </cell>
          <cell r="W89" t="str">
            <v>C17.纺织业</v>
          </cell>
          <cell r="X89" t="str">
            <v>C177.家用纺织制成品制造</v>
          </cell>
          <cell r="Y89" t="str">
            <v>C1771.床上用品制造</v>
          </cell>
          <cell r="Z89" t="str">
            <v>非房地产贷款.L073004</v>
          </cell>
          <cell r="AA89" t="str">
            <v/>
          </cell>
          <cell r="AB89" t="str">
            <v>否.N</v>
          </cell>
          <cell r="AC89" t="str">
            <v>正常.L016001</v>
          </cell>
          <cell r="AD89" t="str">
            <v>抵押-住宅房</v>
          </cell>
          <cell r="AE89" t="str">
            <v>房地产抵押贷款.L040002001</v>
          </cell>
          <cell r="AF89" t="str">
            <v>否.N</v>
          </cell>
          <cell r="AG89" t="str">
            <v>否.N</v>
          </cell>
          <cell r="AH89" t="str">
            <v>否.N</v>
          </cell>
          <cell r="AI89" t="str">
            <v>3.45</v>
          </cell>
          <cell r="AJ89">
            <v>690</v>
          </cell>
          <cell r="AK89" t="str">
            <v>2000000</v>
          </cell>
          <cell r="AL89" t="str">
            <v>0</v>
          </cell>
          <cell r="AM89" t="str">
            <v>45026.8986</v>
          </cell>
          <cell r="AN89" t="str">
            <v>否.N</v>
          </cell>
          <cell r="AO89" t="str">
            <v>短期（含一年）.L087001</v>
          </cell>
          <cell r="AP89" t="str">
            <v>正常一级.QL0101</v>
          </cell>
          <cell r="AQ89" t="str">
            <v/>
          </cell>
          <cell r="AR89" t="str">
            <v>12</v>
          </cell>
          <cell r="AS89" t="str">
            <v>Y</v>
          </cell>
          <cell r="AT89" t="str">
            <v>否.N</v>
          </cell>
          <cell r="AU89" t="str">
            <v>短期贷款6至12月.B2</v>
          </cell>
          <cell r="AV89" t="str">
            <v>+3.45</v>
          </cell>
          <cell r="AW89" t="str">
            <v>房产土地抵押.G117001</v>
          </cell>
          <cell r="AX89" t="str">
            <v>20240620</v>
          </cell>
          <cell r="AY89" t="str">
            <v>20250617</v>
          </cell>
          <cell r="AZ89" t="str">
            <v>5000000</v>
          </cell>
          <cell r="BA89" t="str">
            <v>5000000</v>
          </cell>
          <cell r="BB89" t="str">
            <v>10000000</v>
          </cell>
          <cell r="BC89" t="str">
            <v>0</v>
          </cell>
          <cell r="BD89" t="str">
            <v>F033406</v>
          </cell>
          <cell r="BE89" t="str">
            <v>朱婷婷</v>
          </cell>
          <cell r="BF89" t="str">
            <v>320625034</v>
          </cell>
          <cell r="BG89" t="str">
            <v>江苏海门农村商业银行龙信广场支行</v>
          </cell>
        </row>
        <row r="90">
          <cell r="C90" t="str">
            <v>南通市合兴油脂有限责任公司</v>
          </cell>
          <cell r="D90" t="e">
            <v>#N/A</v>
          </cell>
          <cell r="E90" t="str">
            <v>BC064202406200002104</v>
          </cell>
          <cell r="F90">
            <v>45463</v>
          </cell>
          <cell r="G90">
            <v>45828</v>
          </cell>
          <cell r="H90" t="str">
            <v>2500000</v>
          </cell>
          <cell r="I90" t="str">
            <v>2500000</v>
          </cell>
          <cell r="J90">
            <v>250</v>
          </cell>
          <cell r="K90">
            <v>500</v>
          </cell>
          <cell r="L90" t="str">
            <v>企惠贷_短期</v>
          </cell>
          <cell r="M90" t="str">
            <v>购油菜籽等用于生产</v>
          </cell>
          <cell r="N90" t="str">
            <v>91320684750503408G</v>
          </cell>
          <cell r="O90" t="str">
            <v>75050340-8</v>
          </cell>
          <cell r="P90" t="str">
            <v>私人控股</v>
          </cell>
          <cell r="Q90" t="str">
            <v>食用植物油加工</v>
          </cell>
          <cell r="R90" t="str">
            <v>C1331</v>
          </cell>
          <cell r="S90" t="str">
            <v>微型企业</v>
          </cell>
          <cell r="T90" t="str">
            <v>流动资金贷款.L074002001</v>
          </cell>
          <cell r="U90" t="str">
            <v>X003.行业类别</v>
          </cell>
          <cell r="V90" t="str">
            <v>C.制造业</v>
          </cell>
          <cell r="W90" t="str">
            <v>C13.农副食品加工业</v>
          </cell>
          <cell r="X90" t="str">
            <v>C133.植物油加工</v>
          </cell>
          <cell r="Y90" t="str">
            <v>C1331.食用植物油加工</v>
          </cell>
          <cell r="Z90" t="str">
            <v>非房地产贷款.L073004</v>
          </cell>
          <cell r="AA90" t="str">
            <v/>
          </cell>
          <cell r="AB90" t="str">
            <v>否.N</v>
          </cell>
          <cell r="AC90" t="str">
            <v>正常.L016001</v>
          </cell>
          <cell r="AD90" t="str">
            <v>抵押-其他房地产</v>
          </cell>
          <cell r="AE90" t="str">
            <v>房地产抵押贷款.L040002001</v>
          </cell>
          <cell r="AF90" t="str">
            <v>否.N</v>
          </cell>
          <cell r="AG90" t="str">
            <v>否.N</v>
          </cell>
          <cell r="AH90" t="str">
            <v>否.N</v>
          </cell>
          <cell r="AI90" t="str">
            <v>4.15</v>
          </cell>
          <cell r="AJ90">
            <v>1037.5</v>
          </cell>
          <cell r="AK90" t="str">
            <v>2500000</v>
          </cell>
          <cell r="AL90" t="str">
            <v>0</v>
          </cell>
          <cell r="AM90" t="str">
            <v>56283.6232</v>
          </cell>
          <cell r="AN90" t="str">
            <v>否.N</v>
          </cell>
          <cell r="AO90" t="str">
            <v>短期（含一年）.L087001</v>
          </cell>
          <cell r="AP90" t="str">
            <v>正常二级.QL0102</v>
          </cell>
          <cell r="AQ90" t="str">
            <v/>
          </cell>
          <cell r="AR90" t="str">
            <v>12</v>
          </cell>
          <cell r="AS90" t="str">
            <v>N</v>
          </cell>
          <cell r="AT90" t="str">
            <v>否.N</v>
          </cell>
          <cell r="AU90" t="str">
            <v>短期贷款6至12月.B2</v>
          </cell>
          <cell r="AV90" t="str">
            <v>+4.15</v>
          </cell>
          <cell r="AW90" t="str">
            <v>房产土地抵押.G117001</v>
          </cell>
          <cell r="AX90" t="str">
            <v>20240620</v>
          </cell>
          <cell r="AY90" t="str">
            <v>20250620</v>
          </cell>
          <cell r="AZ90" t="str">
            <v>5000000</v>
          </cell>
          <cell r="BA90" t="str">
            <v>5000000</v>
          </cell>
          <cell r="BB90" t="str">
            <v>10000000</v>
          </cell>
          <cell r="BC90" t="str">
            <v>0</v>
          </cell>
          <cell r="BD90" t="str">
            <v>F032218</v>
          </cell>
          <cell r="BE90" t="str">
            <v>姜维</v>
          </cell>
          <cell r="BF90" t="str">
            <v>320625022</v>
          </cell>
          <cell r="BG90" t="str">
            <v>江苏海门农村商业银行四甲支行</v>
          </cell>
        </row>
        <row r="91">
          <cell r="C91" t="str">
            <v>南通市合兴油脂有限责任公司</v>
          </cell>
          <cell r="D91" t="e">
            <v>#N/A</v>
          </cell>
          <cell r="E91" t="str">
            <v>BC064202406170000605</v>
          </cell>
          <cell r="F91">
            <v>45460</v>
          </cell>
          <cell r="G91">
            <v>45825</v>
          </cell>
          <cell r="H91" t="str">
            <v>2500000</v>
          </cell>
          <cell r="I91" t="str">
            <v>2500000</v>
          </cell>
          <cell r="J91">
            <v>250</v>
          </cell>
          <cell r="K91">
            <v>500</v>
          </cell>
          <cell r="L91" t="str">
            <v>企惠贷_短期</v>
          </cell>
          <cell r="M91" t="str">
            <v>购油菜籽等用于生产</v>
          </cell>
          <cell r="N91" t="str">
            <v>91320684750503408G</v>
          </cell>
          <cell r="O91" t="str">
            <v>75050340-8</v>
          </cell>
          <cell r="P91" t="str">
            <v>私人控股</v>
          </cell>
          <cell r="Q91" t="str">
            <v>食用植物油加工</v>
          </cell>
          <cell r="R91" t="str">
            <v>C1331</v>
          </cell>
          <cell r="S91" t="str">
            <v>微型企业</v>
          </cell>
          <cell r="T91" t="str">
            <v>流动资金贷款.L074002001</v>
          </cell>
          <cell r="U91" t="str">
            <v>X003.行业类别</v>
          </cell>
          <cell r="V91" t="str">
            <v>C.制造业</v>
          </cell>
          <cell r="W91" t="str">
            <v>C13.农副食品加工业</v>
          </cell>
          <cell r="X91" t="str">
            <v>C133.植物油加工</v>
          </cell>
          <cell r="Y91" t="str">
            <v>C1331.食用植物油加工</v>
          </cell>
          <cell r="Z91" t="str">
            <v>非房地产贷款.L073004</v>
          </cell>
          <cell r="AA91" t="str">
            <v/>
          </cell>
          <cell r="AB91" t="str">
            <v>否.N</v>
          </cell>
          <cell r="AC91" t="str">
            <v>正常.L016001</v>
          </cell>
          <cell r="AD91" t="str">
            <v>抵押-其他房地产</v>
          </cell>
          <cell r="AE91" t="str">
            <v>房地产抵押贷款.L040002001</v>
          </cell>
          <cell r="AF91" t="str">
            <v>否.N</v>
          </cell>
          <cell r="AG91" t="str">
            <v>否.N</v>
          </cell>
          <cell r="AH91" t="str">
            <v>否.N</v>
          </cell>
          <cell r="AI91" t="str">
            <v>4.15</v>
          </cell>
          <cell r="AJ91">
            <v>1037.5</v>
          </cell>
          <cell r="AK91" t="str">
            <v>2500000</v>
          </cell>
          <cell r="AL91" t="str">
            <v>0</v>
          </cell>
          <cell r="AM91" t="str">
            <v>56283.6232</v>
          </cell>
          <cell r="AN91" t="str">
            <v>否.N</v>
          </cell>
          <cell r="AO91" t="str">
            <v>短期（含一年）.L087001</v>
          </cell>
          <cell r="AP91" t="str">
            <v>正常二级.QL0102</v>
          </cell>
          <cell r="AQ91" t="str">
            <v/>
          </cell>
          <cell r="AR91" t="str">
            <v>12</v>
          </cell>
          <cell r="AS91" t="str">
            <v>N</v>
          </cell>
          <cell r="AT91" t="str">
            <v>否.N</v>
          </cell>
          <cell r="AU91" t="str">
            <v>短期贷款6至12月.B2</v>
          </cell>
          <cell r="AV91" t="str">
            <v>+4.15</v>
          </cell>
          <cell r="AW91" t="str">
            <v>房产土地抵押.G117001</v>
          </cell>
          <cell r="AX91" t="str">
            <v>20240617</v>
          </cell>
          <cell r="AY91" t="str">
            <v>20250617</v>
          </cell>
          <cell r="AZ91" t="str">
            <v>5000000</v>
          </cell>
          <cell r="BA91" t="str">
            <v>5000000</v>
          </cell>
          <cell r="BB91" t="str">
            <v>10000000</v>
          </cell>
          <cell r="BC91" t="str">
            <v>0</v>
          </cell>
          <cell r="BD91" t="str">
            <v>F032218</v>
          </cell>
          <cell r="BE91" t="str">
            <v>姜维</v>
          </cell>
          <cell r="BF91" t="str">
            <v>320625022</v>
          </cell>
          <cell r="BG91" t="str">
            <v>江苏海门农村商业银行四甲支行</v>
          </cell>
        </row>
        <row r="92">
          <cell r="C92" t="str">
            <v>南通润融精密机电有限公司</v>
          </cell>
          <cell r="D92" t="e">
            <v>#N/A</v>
          </cell>
          <cell r="E92" t="str">
            <v>BC064202406070001805</v>
          </cell>
          <cell r="F92">
            <v>45450</v>
          </cell>
          <cell r="G92">
            <v>46513</v>
          </cell>
          <cell r="H92" t="str">
            <v>2850000</v>
          </cell>
          <cell r="I92" t="str">
            <v>2850000</v>
          </cell>
          <cell r="J92">
            <v>285</v>
          </cell>
          <cell r="K92">
            <v>500</v>
          </cell>
          <cell r="L92" t="str">
            <v>企惠贷_中长期</v>
          </cell>
          <cell r="M92" t="str">
            <v>归还仁信转贷资金</v>
          </cell>
          <cell r="N92" t="str">
            <v>91320684MA1W6C0H23</v>
          </cell>
          <cell r="O92" t="str">
            <v>MA1W6C0H-2</v>
          </cell>
          <cell r="P92" t="str">
            <v>私人控股</v>
          </cell>
          <cell r="Q92" t="str">
            <v>汽车零部件及配件制造</v>
          </cell>
          <cell r="R92" t="str">
            <v>C3670</v>
          </cell>
          <cell r="S92" t="str">
            <v>小型企业</v>
          </cell>
          <cell r="T92" t="str">
            <v>流动资金贷款.L074002001</v>
          </cell>
          <cell r="U92" t="str">
            <v>X003.行业类别</v>
          </cell>
          <cell r="V92" t="str">
            <v>C.制造业</v>
          </cell>
          <cell r="W92" t="str">
            <v>C36.汽车制造业</v>
          </cell>
          <cell r="X92" t="str">
            <v>C367.汽车零部件及配件制造</v>
          </cell>
          <cell r="Y92" t="str">
            <v>C3670.汽车零部件及配件制造</v>
          </cell>
          <cell r="Z92" t="str">
            <v>非房地产贷款.L073004</v>
          </cell>
          <cell r="AA92" t="str">
            <v/>
          </cell>
          <cell r="AB92" t="str">
            <v>否.N</v>
          </cell>
          <cell r="AC92" t="str">
            <v>正常.L016001</v>
          </cell>
          <cell r="AD92" t="str">
            <v>抵押-住宅房</v>
          </cell>
          <cell r="AE92" t="str">
            <v>房地产抵押贷款.L040002001</v>
          </cell>
          <cell r="AF92" t="str">
            <v>否.N</v>
          </cell>
          <cell r="AG92" t="str">
            <v>否.N</v>
          </cell>
          <cell r="AH92" t="str">
            <v>否.N</v>
          </cell>
          <cell r="AI92" t="str">
            <v>3.75</v>
          </cell>
          <cell r="AJ92">
            <v>1068.75</v>
          </cell>
          <cell r="AK92" t="str">
            <v>2850000</v>
          </cell>
          <cell r="AL92" t="str">
            <v>0</v>
          </cell>
          <cell r="AM92" t="str">
            <v>64163.3305</v>
          </cell>
          <cell r="AN92" t="str">
            <v>否.N</v>
          </cell>
          <cell r="AO92" t="str">
            <v>中长期.L087002</v>
          </cell>
          <cell r="AP92" t="str">
            <v>正常三级.QL0103</v>
          </cell>
          <cell r="AQ92" t="str">
            <v/>
          </cell>
          <cell r="AR92" t="str">
            <v>35</v>
          </cell>
          <cell r="AS92" t="str">
            <v>N</v>
          </cell>
          <cell r="AT92" t="str">
            <v>否.N</v>
          </cell>
          <cell r="AU92" t="str">
            <v>中长期贷款12至36月.B3</v>
          </cell>
          <cell r="AV92" t="str">
            <v>+3.75</v>
          </cell>
          <cell r="AW92" t="str">
            <v>房产土地抵押.G117001</v>
          </cell>
          <cell r="AX92" t="str">
            <v>20240607</v>
          </cell>
          <cell r="AY92" t="str">
            <v>20270506</v>
          </cell>
          <cell r="AZ92" t="str">
            <v>5000000</v>
          </cell>
          <cell r="BA92" t="str">
            <v>5000000</v>
          </cell>
          <cell r="BB92" t="str">
            <v>10550000</v>
          </cell>
          <cell r="BC92" t="str">
            <v>0</v>
          </cell>
          <cell r="BD92" t="str">
            <v>F031419</v>
          </cell>
          <cell r="BE92" t="str">
            <v>沈俊谦</v>
          </cell>
          <cell r="BF92" t="str">
            <v>320625014</v>
          </cell>
          <cell r="BG92" t="str">
            <v>江苏海门农村商业银行临江支行</v>
          </cell>
        </row>
        <row r="93">
          <cell r="C93" t="str">
            <v>海门市三星兴达电脑刺绣厂</v>
          </cell>
          <cell r="D93" t="str">
            <v>5</v>
          </cell>
          <cell r="E93" t="str">
            <v>BC064202406280005102</v>
          </cell>
          <cell r="F93">
            <v>45471</v>
          </cell>
          <cell r="G93">
            <v>45832</v>
          </cell>
          <cell r="H93" t="str">
            <v>5000000</v>
          </cell>
          <cell r="I93" t="str">
            <v>5000000</v>
          </cell>
          <cell r="J93">
            <v>500</v>
          </cell>
          <cell r="K93">
            <v>500</v>
          </cell>
          <cell r="L93" t="str">
            <v>小微贷</v>
          </cell>
          <cell r="M93" t="str">
            <v>购化纤用于生产加工</v>
          </cell>
          <cell r="N93" t="str">
            <v>91320684X08376029N</v>
          </cell>
          <cell r="O93" t="str">
            <v>X0837602-9</v>
          </cell>
          <cell r="P93" t="str">
            <v>私人控股</v>
          </cell>
          <cell r="Q93" t="str">
            <v>床上用品制造</v>
          </cell>
          <cell r="R93" t="str">
            <v>C1771</v>
          </cell>
          <cell r="S93" t="str">
            <v>小型企业</v>
          </cell>
          <cell r="T93" t="str">
            <v>流动资金贷款.L074002001</v>
          </cell>
          <cell r="U93" t="str">
            <v>X003.行业类别</v>
          </cell>
          <cell r="V93" t="str">
            <v>C.制造业</v>
          </cell>
          <cell r="W93" t="str">
            <v>C17.纺织业</v>
          </cell>
          <cell r="X93" t="str">
            <v>C175.化纤织造及印染精加工</v>
          </cell>
          <cell r="Y93" t="str">
            <v>C1751.化纤织造加工</v>
          </cell>
          <cell r="Z93" t="str">
            <v>非房地产贷款.L073004</v>
          </cell>
          <cell r="AA93" t="str">
            <v/>
          </cell>
          <cell r="AB93" t="str">
            <v>否.N</v>
          </cell>
          <cell r="AC93" t="str">
            <v>正常.L016001</v>
          </cell>
          <cell r="AD93" t="str">
            <v>保证-担保公司保证</v>
          </cell>
          <cell r="AE93" t="str">
            <v>其他保证贷款.L040003002</v>
          </cell>
          <cell r="AF93" t="str">
            <v>否.N</v>
          </cell>
          <cell r="AG93" t="str">
            <v>否.N</v>
          </cell>
          <cell r="AH93" t="str">
            <v>否.N</v>
          </cell>
          <cell r="AI93" t="str">
            <v>4.45</v>
          </cell>
          <cell r="AJ93">
            <v>2225</v>
          </cell>
          <cell r="AK93" t="str">
            <v>5000000</v>
          </cell>
          <cell r="AL93" t="str">
            <v>0</v>
          </cell>
          <cell r="AM93" t="str">
            <v>112567.2465</v>
          </cell>
          <cell r="AN93" t="str">
            <v>否.N</v>
          </cell>
          <cell r="AO93" t="str">
            <v>短期（含一年）.L087001</v>
          </cell>
          <cell r="AP93" t="str">
            <v>正常二级.QL0102</v>
          </cell>
          <cell r="AQ93" t="str">
            <v>南通市科创融资担保有限公司</v>
          </cell>
          <cell r="AR93" t="str">
            <v>12</v>
          </cell>
          <cell r="AS93" t="str">
            <v>N</v>
          </cell>
          <cell r="AT93" t="str">
            <v>否.N</v>
          </cell>
          <cell r="AU93" t="str">
            <v>短期贷款6至12月.B2</v>
          </cell>
          <cell r="AV93" t="str">
            <v>+4.45</v>
          </cell>
          <cell r="AW93" t="str">
            <v>否.N</v>
          </cell>
          <cell r="AX93" t="str">
            <v>20240628</v>
          </cell>
          <cell r="AY93" t="str">
            <v>20250624</v>
          </cell>
          <cell r="AZ93" t="str">
            <v>5000000</v>
          </cell>
          <cell r="BA93" t="str">
            <v>5000000</v>
          </cell>
          <cell r="BB93" t="str">
            <v>10000000</v>
          </cell>
          <cell r="BC93" t="str">
            <v>0</v>
          </cell>
          <cell r="BD93" t="str">
            <v>F030210</v>
          </cell>
          <cell r="BE93" t="str">
            <v>翟吴</v>
          </cell>
          <cell r="BF93" t="str">
            <v>320625002</v>
          </cell>
          <cell r="BG93" t="str">
            <v>江苏海门农村商业银行三星支行</v>
          </cell>
        </row>
        <row r="94">
          <cell r="C94" t="str">
            <v>南通市佳美超市连锁有限公司</v>
          </cell>
          <cell r="D94" t="str">
            <v>2</v>
          </cell>
          <cell r="E94" t="str">
            <v>BC064202406110001201</v>
          </cell>
          <cell r="F94">
            <v>45454</v>
          </cell>
          <cell r="G94">
            <v>45477</v>
          </cell>
          <cell r="H94" t="str">
            <v>5000000</v>
          </cell>
          <cell r="I94" t="str">
            <v>5000000</v>
          </cell>
          <cell r="J94">
            <v>500</v>
          </cell>
          <cell r="K94">
            <v>500</v>
          </cell>
          <cell r="L94" t="str">
            <v>易贷宝</v>
          </cell>
          <cell r="M94" t="str">
            <v>批发和零售业</v>
          </cell>
          <cell r="N94" t="str">
            <v>913206847132965185</v>
          </cell>
          <cell r="O94" t="str">
            <v>71329651-8</v>
          </cell>
          <cell r="P94" t="str">
            <v>私人控股</v>
          </cell>
          <cell r="Q94" t="str">
            <v>百货零售</v>
          </cell>
          <cell r="R94" t="str">
            <v>F5211</v>
          </cell>
          <cell r="S94" t="str">
            <v>小型企业</v>
          </cell>
          <cell r="T94" t="str">
            <v>流动资金贷款.L074002001</v>
          </cell>
          <cell r="U94" t="str">
            <v>X003.行业类别</v>
          </cell>
          <cell r="V94" t="str">
            <v>F.批发和零售业</v>
          </cell>
          <cell r="W94" t="str">
            <v>F52.零售业</v>
          </cell>
          <cell r="X94" t="str">
            <v>F521.综合零售</v>
          </cell>
          <cell r="Y94" t="str">
            <v>F5212.超级市场零售</v>
          </cell>
          <cell r="Z94" t="str">
            <v>非房地产贷款.L073004</v>
          </cell>
          <cell r="AA94" t="str">
            <v/>
          </cell>
          <cell r="AB94" t="str">
            <v>否.N</v>
          </cell>
          <cell r="AC94" t="str">
            <v>正常.L016001</v>
          </cell>
          <cell r="AD94" t="str">
            <v>抵押-其他房地产</v>
          </cell>
          <cell r="AE94" t="str">
            <v>房地产抵押贷款.L040002001</v>
          </cell>
          <cell r="AF94" t="str">
            <v>否.N</v>
          </cell>
          <cell r="AG94" t="str">
            <v>否.N</v>
          </cell>
          <cell r="AH94" t="str">
            <v>否.N</v>
          </cell>
          <cell r="AI94" t="str">
            <v>5.5</v>
          </cell>
          <cell r="AJ94">
            <v>2750</v>
          </cell>
          <cell r="AK94" t="str">
            <v>5000000</v>
          </cell>
          <cell r="AL94" t="str">
            <v>0</v>
          </cell>
          <cell r="AM94" t="str">
            <v>112567.2465</v>
          </cell>
          <cell r="AN94" t="str">
            <v>否.N</v>
          </cell>
          <cell r="AO94" t="str">
            <v>短期（含一年）.L087001</v>
          </cell>
          <cell r="AP94" t="str">
            <v>正常二级.QL0102</v>
          </cell>
          <cell r="AQ94" t="str">
            <v/>
          </cell>
          <cell r="AR94" t="str">
            <v>1</v>
          </cell>
          <cell r="AS94" t="str">
            <v>Y</v>
          </cell>
          <cell r="AT94" t="str">
            <v>否.N</v>
          </cell>
          <cell r="AU94" t="str">
            <v>短期贷款6月.B1</v>
          </cell>
          <cell r="AV94" t="str">
            <v>+5.5</v>
          </cell>
          <cell r="AW94" t="str">
            <v>房产土地抵押.G117001</v>
          </cell>
          <cell r="AX94" t="str">
            <v>20240611</v>
          </cell>
          <cell r="AY94" t="str">
            <v>20240704</v>
          </cell>
          <cell r="AZ94" t="str">
            <v>5000000</v>
          </cell>
          <cell r="BA94" t="str">
            <v>5000000</v>
          </cell>
          <cell r="BB94" t="str">
            <v>10000000</v>
          </cell>
          <cell r="BC94" t="str">
            <v>0</v>
          </cell>
          <cell r="BD94" t="str">
            <v>F033231</v>
          </cell>
          <cell r="BE94" t="str">
            <v>张达飞</v>
          </cell>
          <cell r="BF94" t="str">
            <v>320625032</v>
          </cell>
          <cell r="BG94" t="str">
            <v>江苏海门农村商业银行城中支行</v>
          </cell>
        </row>
        <row r="95">
          <cell r="C95" t="str">
            <v>南通弘格商贸有限公司</v>
          </cell>
          <cell r="D95" t="e">
            <v>#N/A</v>
          </cell>
          <cell r="E95" t="str">
            <v>BC064202406180002102</v>
          </cell>
          <cell r="F95">
            <v>45461</v>
          </cell>
          <cell r="G95">
            <v>46498</v>
          </cell>
          <cell r="H95" t="str">
            <v>5000000</v>
          </cell>
          <cell r="I95" t="str">
            <v>5000000</v>
          </cell>
          <cell r="J95">
            <v>500</v>
          </cell>
          <cell r="K95">
            <v>500</v>
          </cell>
          <cell r="L95" t="str">
            <v>中期流动资金贷款</v>
          </cell>
          <cell r="M95" t="str">
            <v>购包装材料等用于销售</v>
          </cell>
          <cell r="N95" t="str">
            <v>91320691MA24UHTE3R</v>
          </cell>
          <cell r="O95" t="str">
            <v>MA24UHTE-3</v>
          </cell>
          <cell r="P95" t="str">
            <v>私人控股</v>
          </cell>
          <cell r="Q95" t="str">
            <v>其他未列明零售业</v>
          </cell>
          <cell r="R95" t="str">
            <v>F5299</v>
          </cell>
          <cell r="S95" t="str">
            <v>微型企业</v>
          </cell>
          <cell r="T95" t="str">
            <v>流动资金贷款.L074002001</v>
          </cell>
          <cell r="U95" t="str">
            <v>X003.行业类别</v>
          </cell>
          <cell r="V95" t="str">
            <v>F.批发和零售业</v>
          </cell>
          <cell r="W95" t="str">
            <v>F52.零售业</v>
          </cell>
          <cell r="X95" t="str">
            <v>F529.货摊、无店铺及其他零售业</v>
          </cell>
          <cell r="Y95" t="str">
            <v>F5299.其他未列明零售业</v>
          </cell>
          <cell r="Z95" t="str">
            <v>非房地产贷款.L073004</v>
          </cell>
          <cell r="AA95" t="str">
            <v/>
          </cell>
          <cell r="AB95" t="str">
            <v>否.N</v>
          </cell>
          <cell r="AC95" t="str">
            <v>正常.L016001</v>
          </cell>
          <cell r="AD95" t="str">
            <v>抵押-其他房地产</v>
          </cell>
          <cell r="AE95" t="str">
            <v>房地产抵押贷款.L040002001</v>
          </cell>
          <cell r="AF95" t="str">
            <v>否.N</v>
          </cell>
          <cell r="AG95" t="str">
            <v>否.N</v>
          </cell>
          <cell r="AH95" t="str">
            <v>否.N</v>
          </cell>
          <cell r="AI95" t="str">
            <v>3.8</v>
          </cell>
          <cell r="AJ95">
            <v>1900</v>
          </cell>
          <cell r="AK95" t="str">
            <v>5000000</v>
          </cell>
          <cell r="AL95" t="str">
            <v>0</v>
          </cell>
          <cell r="AM95" t="str">
            <v>112567.2465</v>
          </cell>
          <cell r="AN95" t="str">
            <v>否.N</v>
          </cell>
          <cell r="AO95" t="str">
            <v>中长期.L087002</v>
          </cell>
          <cell r="AP95" t="str">
            <v>正常一级.QL0101</v>
          </cell>
          <cell r="AQ95" t="str">
            <v/>
          </cell>
          <cell r="AR95" t="str">
            <v>35</v>
          </cell>
          <cell r="AS95" t="str">
            <v>N</v>
          </cell>
          <cell r="AT95" t="str">
            <v>否.N</v>
          </cell>
          <cell r="AU95" t="str">
            <v>中长期贷款12至36月.B3</v>
          </cell>
          <cell r="AV95" t="str">
            <v>+3.8</v>
          </cell>
          <cell r="AW95" t="str">
            <v>房产土地抵押.G117001</v>
          </cell>
          <cell r="AX95" t="str">
            <v>20240618</v>
          </cell>
          <cell r="AY95" t="str">
            <v>20270421</v>
          </cell>
          <cell r="AZ95" t="str">
            <v>5000000</v>
          </cell>
          <cell r="BA95" t="str">
            <v>5000000</v>
          </cell>
          <cell r="BB95" t="str">
            <v>10000000</v>
          </cell>
          <cell r="BC95" t="str">
            <v>0</v>
          </cell>
          <cell r="BD95" t="str">
            <v>2357001</v>
          </cell>
          <cell r="BE95" t="str">
            <v>许程哲</v>
          </cell>
          <cell r="BF95" t="str">
            <v>320625025</v>
          </cell>
          <cell r="BG95" t="str">
            <v>江苏海门农村商业银行货隆支行</v>
          </cell>
        </row>
        <row r="96">
          <cell r="C96" t="str">
            <v>江苏民成碳素科技有限公司</v>
          </cell>
          <cell r="D96" t="e">
            <v>#N/A</v>
          </cell>
          <cell r="E96" t="str">
            <v>BC064202406040002101</v>
          </cell>
          <cell r="F96">
            <v>45447</v>
          </cell>
          <cell r="G96">
            <v>46530</v>
          </cell>
          <cell r="H96" t="str">
            <v>5000000</v>
          </cell>
          <cell r="I96" t="str">
            <v>5000000</v>
          </cell>
          <cell r="J96">
            <v>500</v>
          </cell>
          <cell r="K96">
            <v>500</v>
          </cell>
          <cell r="L96" t="str">
            <v>中期流动资金贷款</v>
          </cell>
          <cell r="M96" t="str">
            <v>购碳刷接头用于生产加工电碳制品</v>
          </cell>
          <cell r="N96" t="str">
            <v>91320684MA1WBXJ5X2</v>
          </cell>
          <cell r="O96" t="str">
            <v>MA1WBXJ5-X</v>
          </cell>
          <cell r="P96" t="str">
            <v>私人控股</v>
          </cell>
          <cell r="Q96" t="str">
            <v>石墨及碳素制品制造</v>
          </cell>
          <cell r="R96" t="str">
            <v>C3091</v>
          </cell>
          <cell r="S96" t="str">
            <v>小型企业</v>
          </cell>
          <cell r="T96" t="str">
            <v>流动资金贷款.L074002001</v>
          </cell>
          <cell r="U96" t="str">
            <v>X003.行业类别</v>
          </cell>
          <cell r="V96" t="str">
            <v>C.制造业</v>
          </cell>
          <cell r="W96" t="str">
            <v>C30.非金属矿物制品业</v>
          </cell>
          <cell r="X96" t="str">
            <v>C309.石墨及其他非金属矿物制品制造</v>
          </cell>
          <cell r="Y96" t="str">
            <v>C3091.石墨及碳素制品制造</v>
          </cell>
          <cell r="Z96" t="str">
            <v>非房地产贷款.L073004</v>
          </cell>
          <cell r="AA96" t="str">
            <v/>
          </cell>
          <cell r="AB96" t="str">
            <v>否.N</v>
          </cell>
          <cell r="AC96" t="str">
            <v>正常.L016001</v>
          </cell>
          <cell r="AD96" t="str">
            <v>保证-自然人保证</v>
          </cell>
          <cell r="AE96" t="str">
            <v>房地产抵押贷款.L040002001</v>
          </cell>
          <cell r="AF96" t="str">
            <v>否.N</v>
          </cell>
          <cell r="AG96" t="str">
            <v>否.N</v>
          </cell>
          <cell r="AH96" t="str">
            <v>否.N</v>
          </cell>
          <cell r="AI96" t="str">
            <v>3.2</v>
          </cell>
          <cell r="AJ96">
            <v>1600</v>
          </cell>
          <cell r="AK96" t="str">
            <v>5000000</v>
          </cell>
          <cell r="AL96" t="str">
            <v>0</v>
          </cell>
          <cell r="AM96" t="str">
            <v>112567.2465</v>
          </cell>
          <cell r="AN96" t="str">
            <v>否.N</v>
          </cell>
          <cell r="AO96" t="str">
            <v>中长期.L087002</v>
          </cell>
          <cell r="AP96" t="str">
            <v>正常一级.QL0101</v>
          </cell>
          <cell r="AQ96" t="str">
            <v/>
          </cell>
          <cell r="AR96" t="str">
            <v>36</v>
          </cell>
          <cell r="AS96" t="str">
            <v>N</v>
          </cell>
          <cell r="AT96" t="str">
            <v>否.N</v>
          </cell>
          <cell r="AU96" t="str">
            <v>中长期贷款12至36月.B3</v>
          </cell>
          <cell r="AV96" t="str">
            <v>+3.2</v>
          </cell>
          <cell r="AW96" t="str">
            <v>房产土地抵押.G117001</v>
          </cell>
          <cell r="AX96" t="str">
            <v>20240604</v>
          </cell>
          <cell r="AY96" t="str">
            <v>20270523</v>
          </cell>
          <cell r="AZ96" t="str">
            <v>5000000</v>
          </cell>
          <cell r="BA96" t="str">
            <v>5000000</v>
          </cell>
          <cell r="BB96" t="str">
            <v>10000000</v>
          </cell>
          <cell r="BC96" t="str">
            <v>0</v>
          </cell>
          <cell r="BD96" t="str">
            <v>F032816</v>
          </cell>
          <cell r="BE96" t="str">
            <v>彭梯芸</v>
          </cell>
          <cell r="BF96" t="str">
            <v>320625028</v>
          </cell>
          <cell r="BG96" t="str">
            <v>江苏海门农村商业银行包场支行</v>
          </cell>
        </row>
        <row r="97">
          <cell r="C97" t="str">
            <v>南通均裕道具有限公司</v>
          </cell>
          <cell r="D97" t="e">
            <v>#N/A</v>
          </cell>
          <cell r="E97" t="str">
            <v>BC064202406110000302</v>
          </cell>
          <cell r="F97">
            <v>45454</v>
          </cell>
          <cell r="G97">
            <v>45818</v>
          </cell>
          <cell r="H97" t="str">
            <v>1000000</v>
          </cell>
          <cell r="I97" t="str">
            <v>1000000</v>
          </cell>
          <cell r="J97">
            <v>100</v>
          </cell>
          <cell r="K97">
            <v>448</v>
          </cell>
          <cell r="L97" t="str">
            <v>小微贷</v>
          </cell>
          <cell r="M97" t="str">
            <v>购板材等</v>
          </cell>
          <cell r="N97" t="str">
            <v>91320684MA20RF1725</v>
          </cell>
          <cell r="O97" t="str">
            <v>MA20RF17-2</v>
          </cell>
          <cell r="P97" t="str">
            <v>私人控股</v>
          </cell>
          <cell r="Q97" t="str">
            <v>金属家具制造</v>
          </cell>
          <cell r="R97" t="str">
            <v>C2130</v>
          </cell>
          <cell r="S97" t="str">
            <v>小型企业</v>
          </cell>
          <cell r="T97" t="str">
            <v>流动资金贷款.L074002001</v>
          </cell>
          <cell r="U97" t="str">
            <v>X003.行业类别</v>
          </cell>
          <cell r="V97" t="str">
            <v>C.制造业</v>
          </cell>
          <cell r="W97" t="str">
            <v>C21.家具制造业</v>
          </cell>
          <cell r="X97" t="str">
            <v>C213.金属家具制造</v>
          </cell>
          <cell r="Y97" t="str">
            <v>C2130.金属家具制造</v>
          </cell>
          <cell r="Z97" t="str">
            <v>非房地产贷款.L073004</v>
          </cell>
          <cell r="AA97" t="str">
            <v/>
          </cell>
          <cell r="AB97" t="str">
            <v>否.N</v>
          </cell>
          <cell r="AC97" t="str">
            <v>正常.L016001</v>
          </cell>
          <cell r="AD97" t="str">
            <v>保证-担保公司保证</v>
          </cell>
          <cell r="AE97" t="str">
            <v>其他保证贷款.L040003002</v>
          </cell>
          <cell r="AF97" t="str">
            <v>否.N</v>
          </cell>
          <cell r="AG97" t="str">
            <v>否.N</v>
          </cell>
          <cell r="AH97" t="str">
            <v>否.N</v>
          </cell>
          <cell r="AI97" t="str">
            <v>4.45</v>
          </cell>
          <cell r="AJ97">
            <v>445</v>
          </cell>
          <cell r="AK97" t="str">
            <v>1000000</v>
          </cell>
          <cell r="AL97" t="str">
            <v>0</v>
          </cell>
          <cell r="AM97" t="str">
            <v>22513.4493</v>
          </cell>
          <cell r="AN97" t="str">
            <v>否.N</v>
          </cell>
          <cell r="AO97" t="str">
            <v>短期（含一年）.L087001</v>
          </cell>
          <cell r="AP97" t="str">
            <v>正常一级.QL0101</v>
          </cell>
          <cell r="AQ97" t="str">
            <v>南通市科创融资担保有限公司</v>
          </cell>
          <cell r="AR97" t="str">
            <v>12</v>
          </cell>
          <cell r="AS97" t="str">
            <v>N</v>
          </cell>
          <cell r="AT97" t="str">
            <v>否.N</v>
          </cell>
          <cell r="AU97" t="str">
            <v>短期贷款6至12月.B2</v>
          </cell>
          <cell r="AV97" t="str">
            <v>+4.45</v>
          </cell>
          <cell r="AW97" t="str">
            <v>否.N</v>
          </cell>
          <cell r="AX97" t="str">
            <v>20240611</v>
          </cell>
          <cell r="AY97" t="str">
            <v>20250610</v>
          </cell>
          <cell r="AZ97" t="str">
            <v>4480000</v>
          </cell>
          <cell r="BA97" t="str">
            <v>4480000</v>
          </cell>
          <cell r="BB97" t="str">
            <v>8960000</v>
          </cell>
          <cell r="BC97" t="str">
            <v>0</v>
          </cell>
          <cell r="BD97" t="str">
            <v>F033413</v>
          </cell>
          <cell r="BE97" t="str">
            <v>杨灵灵</v>
          </cell>
          <cell r="BF97" t="str">
            <v>320625034</v>
          </cell>
          <cell r="BG97" t="str">
            <v>江苏海门农村商业银行龙信广场支行</v>
          </cell>
        </row>
        <row r="98">
          <cell r="C98" t="str">
            <v>南通嘉泓化纤制品有限公司</v>
          </cell>
          <cell r="D98" t="e">
            <v>#N/A</v>
          </cell>
          <cell r="E98" t="str">
            <v>BC064202406110002101</v>
          </cell>
          <cell r="F98">
            <v>45454</v>
          </cell>
          <cell r="G98">
            <v>45814</v>
          </cell>
          <cell r="H98" t="str">
            <v>2000000</v>
          </cell>
          <cell r="I98" t="str">
            <v>2000000</v>
          </cell>
          <cell r="J98">
            <v>200</v>
          </cell>
          <cell r="K98">
            <v>430</v>
          </cell>
          <cell r="L98" t="str">
            <v>小微贷</v>
          </cell>
          <cell r="M98" t="str">
            <v>购原料</v>
          </cell>
          <cell r="N98" t="str">
            <v>91320684MA7F3C8F67</v>
          </cell>
          <cell r="O98" t="str">
            <v>MA7F3C8F-6</v>
          </cell>
          <cell r="P98" t="str">
            <v>私人控股</v>
          </cell>
          <cell r="Q98" t="str">
            <v>纺织品、针织品及原料批发</v>
          </cell>
          <cell r="R98" t="str">
            <v>F5131</v>
          </cell>
          <cell r="S98" t="str">
            <v>小型企业</v>
          </cell>
          <cell r="T98" t="str">
            <v>流动资金贷款.L074002001</v>
          </cell>
          <cell r="U98" t="str">
            <v>X003.行业类别</v>
          </cell>
          <cell r="V98" t="str">
            <v>F.批发和零售业</v>
          </cell>
          <cell r="W98" t="str">
            <v>F51.批发业</v>
          </cell>
          <cell r="X98" t="str">
            <v>F513.纺织、服装及家庭用品批发</v>
          </cell>
          <cell r="Y98" t="str">
            <v>F5131.纺织品、针织品及原料批发</v>
          </cell>
          <cell r="Z98" t="str">
            <v>非房地产贷款.L073004</v>
          </cell>
          <cell r="AA98" t="str">
            <v/>
          </cell>
          <cell r="AB98" t="str">
            <v>否.N</v>
          </cell>
          <cell r="AC98" t="str">
            <v>正常.L016001</v>
          </cell>
          <cell r="AD98" t="str">
            <v>保证-担保公司保证</v>
          </cell>
          <cell r="AE98" t="str">
            <v>其他保证贷款.L040003002</v>
          </cell>
          <cell r="AF98" t="str">
            <v>否.N</v>
          </cell>
          <cell r="AG98" t="str">
            <v>否.N</v>
          </cell>
          <cell r="AH98" t="str">
            <v>否.N</v>
          </cell>
          <cell r="AI98" t="str">
            <v>4.45</v>
          </cell>
          <cell r="AJ98">
            <v>890</v>
          </cell>
          <cell r="AK98" t="str">
            <v>2000000</v>
          </cell>
          <cell r="AL98" t="str">
            <v>0</v>
          </cell>
          <cell r="AM98" t="str">
            <v>45026.8986</v>
          </cell>
          <cell r="AN98" t="str">
            <v>否.N</v>
          </cell>
          <cell r="AO98" t="str">
            <v>短期（含一年）.L087001</v>
          </cell>
          <cell r="AP98" t="str">
            <v>正常一级.QL0101</v>
          </cell>
          <cell r="AQ98" t="str">
            <v>南通市科创融资担保有限公司</v>
          </cell>
          <cell r="AR98" t="str">
            <v>12</v>
          </cell>
          <cell r="AS98" t="str">
            <v>N</v>
          </cell>
          <cell r="AT98" t="str">
            <v>否.N</v>
          </cell>
          <cell r="AU98" t="str">
            <v>短期贷款6至12月.B2</v>
          </cell>
          <cell r="AV98" t="str">
            <v>+4.45</v>
          </cell>
          <cell r="AW98" t="str">
            <v>国有或财政性担保公司保证.G117003</v>
          </cell>
          <cell r="AX98" t="str">
            <v>20240611</v>
          </cell>
          <cell r="AY98" t="str">
            <v>20250606</v>
          </cell>
          <cell r="AZ98" t="str">
            <v>4300000</v>
          </cell>
          <cell r="BA98" t="str">
            <v>4300000</v>
          </cell>
          <cell r="BB98" t="str">
            <v>8600000</v>
          </cell>
          <cell r="BC98" t="str">
            <v>0</v>
          </cell>
          <cell r="BD98" t="str">
            <v>F030318</v>
          </cell>
          <cell r="BE98" t="str">
            <v>陈成</v>
          </cell>
          <cell r="BF98" t="str">
            <v>320625003</v>
          </cell>
          <cell r="BG98" t="str">
            <v>江苏海门农村商业银行天补支行</v>
          </cell>
        </row>
        <row r="99">
          <cell r="C99" t="str">
            <v>江苏名南厚博新材料科技有限公司</v>
          </cell>
          <cell r="D99" t="e">
            <v>#N/A</v>
          </cell>
          <cell r="E99" t="str">
            <v>BC064202406200002401</v>
          </cell>
          <cell r="F99">
            <v>45467</v>
          </cell>
          <cell r="G99">
            <v>47276</v>
          </cell>
          <cell r="H99" t="str">
            <v>4250000</v>
          </cell>
          <cell r="I99" t="str">
            <v>4250000</v>
          </cell>
          <cell r="J99">
            <v>425</v>
          </cell>
          <cell r="K99">
            <v>425</v>
          </cell>
          <cell r="L99" t="str">
            <v>工业厂房助建贷</v>
          </cell>
          <cell r="M99" t="str">
            <v>支付工程款等</v>
          </cell>
          <cell r="N99" t="str">
            <v>91320692MACD5Q4128</v>
          </cell>
          <cell r="O99" t="str">
            <v>MACD5Q41-2</v>
          </cell>
          <cell r="P99" t="str">
            <v>私人控股</v>
          </cell>
          <cell r="Q99" t="str">
            <v>日用塑料制品制造</v>
          </cell>
          <cell r="R99" t="str">
            <v>C2927</v>
          </cell>
          <cell r="S99" t="str">
            <v>微型企业</v>
          </cell>
          <cell r="T99" t="str">
            <v>固定资产贷款.L074002002</v>
          </cell>
          <cell r="U99" t="str">
            <v>X003.行业类别</v>
          </cell>
          <cell r="V99" t="str">
            <v>C.制造业</v>
          </cell>
          <cell r="W99" t="str">
            <v>C29.橡胶和塑料制品业</v>
          </cell>
          <cell r="X99" t="str">
            <v>C292.塑料制品业</v>
          </cell>
          <cell r="Y99" t="str">
            <v>C2926.塑料包装箱及容器制造</v>
          </cell>
          <cell r="Z99" t="str">
            <v>非房地产贷款.L073004</v>
          </cell>
          <cell r="AA99" t="str">
            <v/>
          </cell>
          <cell r="AB99" t="str">
            <v>否.N</v>
          </cell>
          <cell r="AC99" t="str">
            <v>正常.L016001</v>
          </cell>
          <cell r="AD99" t="str">
            <v>抵押-土地使用权</v>
          </cell>
          <cell r="AE99" t="str">
            <v>房地产抵押贷款.L040002001</v>
          </cell>
          <cell r="AF99" t="str">
            <v>否.N</v>
          </cell>
          <cell r="AG99" t="str">
            <v>否.N</v>
          </cell>
          <cell r="AH99" t="str">
            <v>否.N</v>
          </cell>
          <cell r="AI99" t="str">
            <v>3.48</v>
          </cell>
          <cell r="AJ99">
            <v>1479</v>
          </cell>
          <cell r="AK99" t="str">
            <v>4250000</v>
          </cell>
          <cell r="AL99" t="str">
            <v>0</v>
          </cell>
          <cell r="AM99" t="str">
            <v>95682.1595</v>
          </cell>
          <cell r="AN99" t="str">
            <v>否.N</v>
          </cell>
          <cell r="AO99" t="str">
            <v>中长期.L087002</v>
          </cell>
          <cell r="AP99" t="str">
            <v>正常一级.QL0101</v>
          </cell>
          <cell r="AQ99" t="str">
            <v/>
          </cell>
          <cell r="AR99" t="str">
            <v>60</v>
          </cell>
          <cell r="AS99" t="str">
            <v>N</v>
          </cell>
          <cell r="AT99" t="str">
            <v>否.N</v>
          </cell>
          <cell r="AU99" t="str">
            <v>中长期贷款36至60月.B4</v>
          </cell>
          <cell r="AV99" t="str">
            <v>+3.48</v>
          </cell>
          <cell r="AW99" t="str">
            <v>房产土地抵押.G117001</v>
          </cell>
          <cell r="AX99" t="str">
            <v>20240620</v>
          </cell>
          <cell r="AY99" t="str">
            <v>20290607</v>
          </cell>
          <cell r="AZ99" t="str">
            <v>4250000</v>
          </cell>
          <cell r="BA99" t="str">
            <v>4250000</v>
          </cell>
          <cell r="BB99" t="str">
            <v>8500000</v>
          </cell>
          <cell r="BC99" t="str">
            <v>0</v>
          </cell>
          <cell r="BD99" t="str">
            <v>2319001</v>
          </cell>
          <cell r="BE99" t="str">
            <v>张哲艺</v>
          </cell>
          <cell r="BF99" t="str">
            <v>320625028</v>
          </cell>
          <cell r="BG99" t="str">
            <v>江苏海门农村商业银行包场支行</v>
          </cell>
        </row>
        <row r="100">
          <cell r="C100" t="str">
            <v>南通市众尔盛工程机械有限公司</v>
          </cell>
          <cell r="D100" t="str">
            <v>5</v>
          </cell>
          <cell r="E100" t="str">
            <v>BC064202406170003002</v>
          </cell>
          <cell r="F100">
            <v>45461</v>
          </cell>
          <cell r="G100">
            <v>45824</v>
          </cell>
          <cell r="H100" t="str">
            <v>1000000</v>
          </cell>
          <cell r="I100" t="str">
            <v>1000000</v>
          </cell>
          <cell r="J100">
            <v>100</v>
          </cell>
          <cell r="K100">
            <v>408.98419999999999</v>
          </cell>
          <cell r="L100" t="str">
            <v>短期流动资金贷款</v>
          </cell>
          <cell r="M100" t="str">
            <v>购彩钢板等用于生产通风设备</v>
          </cell>
          <cell r="N100" t="str">
            <v>91320684789905172T</v>
          </cell>
          <cell r="O100" t="str">
            <v>78990517-2</v>
          </cell>
          <cell r="P100" t="str">
            <v>私人控股</v>
          </cell>
          <cell r="Q100" t="str">
            <v>风机、风扇制造</v>
          </cell>
          <cell r="R100" t="str">
            <v>C3462</v>
          </cell>
          <cell r="S100" t="str">
            <v>小型企业</v>
          </cell>
          <cell r="T100" t="str">
            <v>流动资金贷款.L074002001</v>
          </cell>
          <cell r="U100" t="str">
            <v>X003.行业类别</v>
          </cell>
          <cell r="V100" t="str">
            <v>C.制造业</v>
          </cell>
          <cell r="W100" t="str">
            <v>C34.通用设备制造业</v>
          </cell>
          <cell r="X100" t="str">
            <v>C346.烘炉、风机、衡器、包装等设备制造</v>
          </cell>
          <cell r="Y100" t="str">
            <v>C3462.风机、风扇制造</v>
          </cell>
          <cell r="Z100" t="str">
            <v>非房地产贷款.L073004</v>
          </cell>
          <cell r="AA100" t="str">
            <v/>
          </cell>
          <cell r="AB100" t="str">
            <v>否.N</v>
          </cell>
          <cell r="AC100" t="str">
            <v>正常.L016001</v>
          </cell>
          <cell r="AD100" t="str">
            <v>抵押-住宅房</v>
          </cell>
          <cell r="AE100" t="str">
            <v>房地产抵押贷款.L040002001</v>
          </cell>
          <cell r="AF100" t="str">
            <v>否.N</v>
          </cell>
          <cell r="AG100" t="str">
            <v>否.N</v>
          </cell>
          <cell r="AH100" t="str">
            <v>否.N</v>
          </cell>
          <cell r="AI100" t="str">
            <v>3.5</v>
          </cell>
          <cell r="AJ100">
            <v>350</v>
          </cell>
          <cell r="AK100" t="str">
            <v>1000000</v>
          </cell>
          <cell r="AL100" t="str">
            <v>0</v>
          </cell>
          <cell r="AM100" t="str">
            <v>22513.4493</v>
          </cell>
          <cell r="AN100" t="str">
            <v>否.N</v>
          </cell>
          <cell r="AO100" t="str">
            <v>短期（含一年）.L087001</v>
          </cell>
          <cell r="AP100" t="str">
            <v>正常一级.QL0101</v>
          </cell>
          <cell r="AQ100" t="str">
            <v/>
          </cell>
          <cell r="AR100" t="str">
            <v>12</v>
          </cell>
          <cell r="AS100" t="str">
            <v>Y</v>
          </cell>
          <cell r="AT100" t="str">
            <v>否.N</v>
          </cell>
          <cell r="AU100" t="str">
            <v>短期贷款6至12月.B2</v>
          </cell>
          <cell r="AV100" t="str">
            <v>+3.5</v>
          </cell>
          <cell r="AW100" t="str">
            <v>房产土地抵押.G117001</v>
          </cell>
          <cell r="AX100" t="str">
            <v>20240617</v>
          </cell>
          <cell r="AY100" t="str">
            <v>20250616</v>
          </cell>
          <cell r="AZ100" t="str">
            <v>4089842</v>
          </cell>
          <cell r="BA100" t="str">
            <v>3000000</v>
          </cell>
          <cell r="BB100" t="str">
            <v>7289842</v>
          </cell>
          <cell r="BC100" t="str">
            <v>0</v>
          </cell>
          <cell r="BD100" t="str">
            <v>F032712</v>
          </cell>
          <cell r="BE100" t="str">
            <v>奚杰</v>
          </cell>
          <cell r="BF100" t="str">
            <v>320625027</v>
          </cell>
          <cell r="BG100" t="str">
            <v>江苏海门农村商业银行正余支行</v>
          </cell>
        </row>
        <row r="101">
          <cell r="C101" t="str">
            <v>南通永进纺织品有限公司</v>
          </cell>
          <cell r="D101" t="e">
            <v>#N/A</v>
          </cell>
          <cell r="E101" t="str">
            <v>BC064202406280004206</v>
          </cell>
          <cell r="F101">
            <v>45471</v>
          </cell>
          <cell r="G101">
            <v>45818</v>
          </cell>
          <cell r="H101" t="str">
            <v>2000000</v>
          </cell>
          <cell r="I101" t="str">
            <v>2000000</v>
          </cell>
          <cell r="J101">
            <v>200</v>
          </cell>
          <cell r="K101">
            <v>405</v>
          </cell>
          <cell r="L101" t="str">
            <v>企惠贷_短期</v>
          </cell>
          <cell r="M101" t="str">
            <v>购布等用于家纺生产</v>
          </cell>
          <cell r="N101" t="str">
            <v>913206843236203350</v>
          </cell>
          <cell r="O101" t="str">
            <v>32362033-5</v>
          </cell>
          <cell r="P101" t="str">
            <v>私人控股</v>
          </cell>
          <cell r="Q101" t="str">
            <v>床上用品制造</v>
          </cell>
          <cell r="R101" t="str">
            <v>C1771</v>
          </cell>
          <cell r="S101" t="str">
            <v>微型企业</v>
          </cell>
          <cell r="T101" t="str">
            <v>流动资金贷款.L074002001</v>
          </cell>
          <cell r="U101" t="str">
            <v>X003.行业类别</v>
          </cell>
          <cell r="V101" t="str">
            <v>C.制造业</v>
          </cell>
          <cell r="W101" t="str">
            <v>C17.纺织业</v>
          </cell>
          <cell r="X101" t="str">
            <v>C177.家用纺织制成品制造</v>
          </cell>
          <cell r="Y101" t="str">
            <v>C1771.床上用品制造</v>
          </cell>
          <cell r="Z101" t="str">
            <v>非房地产贷款.L073004</v>
          </cell>
          <cell r="AA101" t="str">
            <v/>
          </cell>
          <cell r="AB101" t="str">
            <v>否.N</v>
          </cell>
          <cell r="AC101" t="str">
            <v>正常.L016001</v>
          </cell>
          <cell r="AD101" t="str">
            <v>抵押-住宅房</v>
          </cell>
          <cell r="AE101" t="str">
            <v>房地产抵押贷款.L040002001</v>
          </cell>
          <cell r="AF101" t="str">
            <v>否.N</v>
          </cell>
          <cell r="AG101" t="str">
            <v>否.N</v>
          </cell>
          <cell r="AH101" t="str">
            <v>否.N</v>
          </cell>
          <cell r="AI101" t="str">
            <v>3.3</v>
          </cell>
          <cell r="AJ101">
            <v>660</v>
          </cell>
          <cell r="AK101" t="str">
            <v>2000000</v>
          </cell>
          <cell r="AL101" t="str">
            <v>0</v>
          </cell>
          <cell r="AM101" t="str">
            <v>45026.8986</v>
          </cell>
          <cell r="AN101" t="str">
            <v>否.N</v>
          </cell>
          <cell r="AO101" t="str">
            <v>短期（含一年）.L087001</v>
          </cell>
          <cell r="AP101" t="str">
            <v>正常二级.QL0102</v>
          </cell>
          <cell r="AQ101" t="str">
            <v/>
          </cell>
          <cell r="AR101" t="str">
            <v>12</v>
          </cell>
          <cell r="AS101" t="str">
            <v>N</v>
          </cell>
          <cell r="AT101" t="str">
            <v>否.N</v>
          </cell>
          <cell r="AU101" t="str">
            <v>短期贷款6至12月.B2</v>
          </cell>
          <cell r="AV101" t="str">
            <v>+3.3</v>
          </cell>
          <cell r="AW101" t="str">
            <v>房产土地抵押.G117001</v>
          </cell>
          <cell r="AX101" t="str">
            <v>20240628</v>
          </cell>
          <cell r="AY101" t="str">
            <v>20250610</v>
          </cell>
          <cell r="AZ101" t="str">
            <v>4050000</v>
          </cell>
          <cell r="BA101" t="str">
            <v>4050000</v>
          </cell>
          <cell r="BB101" t="str">
            <v>8100000</v>
          </cell>
          <cell r="BC101" t="str">
            <v>0</v>
          </cell>
          <cell r="BD101" t="str">
            <v>2318003</v>
          </cell>
          <cell r="BE101" t="str">
            <v>朱松华</v>
          </cell>
          <cell r="BF101" t="str">
            <v>320625004</v>
          </cell>
          <cell r="BG101" t="str">
            <v>江苏海门农村商业银行三和支行</v>
          </cell>
        </row>
        <row r="102">
          <cell r="C102" t="str">
            <v>海门市荷泽纺织科技有限公司</v>
          </cell>
          <cell r="D102" t="e">
            <v>#N/A</v>
          </cell>
          <cell r="E102" t="str">
            <v>BC064202406170003601</v>
          </cell>
          <cell r="F102">
            <v>45471</v>
          </cell>
          <cell r="G102">
            <v>46533</v>
          </cell>
          <cell r="H102" t="str">
            <v>500000</v>
          </cell>
          <cell r="I102" t="str">
            <v>500000</v>
          </cell>
          <cell r="J102">
            <v>50</v>
          </cell>
          <cell r="K102">
            <v>400</v>
          </cell>
          <cell r="L102" t="str">
            <v>企惠贷_中长期</v>
          </cell>
          <cell r="M102" t="str">
            <v>购面料用于生产加工床上用品</v>
          </cell>
          <cell r="N102" t="str">
            <v>91320684MA1X5L0B3L</v>
          </cell>
          <cell r="O102" t="str">
            <v>MA1X5L0B-3</v>
          </cell>
          <cell r="P102" t="str">
            <v>私人控股</v>
          </cell>
          <cell r="Q102" t="str">
            <v>床上用品制造</v>
          </cell>
          <cell r="R102" t="str">
            <v>C1771</v>
          </cell>
          <cell r="S102" t="str">
            <v>小型企业</v>
          </cell>
          <cell r="T102" t="str">
            <v>流动资金贷款.L074002001</v>
          </cell>
          <cell r="U102" t="str">
            <v>X003.行业类别</v>
          </cell>
          <cell r="V102" t="str">
            <v>C.制造业</v>
          </cell>
          <cell r="W102" t="str">
            <v>C17.纺织业</v>
          </cell>
          <cell r="X102" t="str">
            <v>C177.家用纺织制成品制造</v>
          </cell>
          <cell r="Y102" t="str">
            <v>C1771.床上用品制造</v>
          </cell>
          <cell r="Z102" t="str">
            <v>非房地产贷款.L073004</v>
          </cell>
          <cell r="AA102" t="str">
            <v/>
          </cell>
          <cell r="AB102" t="str">
            <v>否.N</v>
          </cell>
          <cell r="AC102" t="str">
            <v>正常.L016001</v>
          </cell>
          <cell r="AD102" t="str">
            <v>抵押-其他房地产</v>
          </cell>
          <cell r="AE102" t="str">
            <v>房地产抵押贷款.L040002001</v>
          </cell>
          <cell r="AF102" t="str">
            <v>否.N</v>
          </cell>
          <cell r="AG102" t="str">
            <v>否.N</v>
          </cell>
          <cell r="AH102" t="str">
            <v>否.N</v>
          </cell>
          <cell r="AI102" t="str">
            <v>3.3</v>
          </cell>
          <cell r="AJ102">
            <v>165</v>
          </cell>
          <cell r="AK102" t="str">
            <v>500000</v>
          </cell>
          <cell r="AL102" t="str">
            <v>0</v>
          </cell>
          <cell r="AM102" t="str">
            <v>11256.7246</v>
          </cell>
          <cell r="AN102" t="str">
            <v>否.N</v>
          </cell>
          <cell r="AO102" t="str">
            <v>中长期.L087002</v>
          </cell>
          <cell r="AP102" t="str">
            <v>正常二级.QL0102</v>
          </cell>
          <cell r="AQ102" t="str">
            <v/>
          </cell>
          <cell r="AR102" t="str">
            <v>35</v>
          </cell>
          <cell r="AS102" t="str">
            <v>N</v>
          </cell>
          <cell r="AT102" t="str">
            <v>否.N</v>
          </cell>
          <cell r="AU102" t="str">
            <v>中长期贷款12至36月.B3</v>
          </cell>
          <cell r="AV102" t="str">
            <v>+3.3</v>
          </cell>
          <cell r="AW102" t="str">
            <v>房产土地抵押.G117001</v>
          </cell>
          <cell r="AX102" t="str">
            <v>20240617</v>
          </cell>
          <cell r="AY102" t="str">
            <v>20270526</v>
          </cell>
          <cell r="AZ102" t="str">
            <v>4000000</v>
          </cell>
          <cell r="BA102" t="str">
            <v>4000000</v>
          </cell>
          <cell r="BB102" t="str">
            <v>8000000</v>
          </cell>
          <cell r="BC102" t="str">
            <v>0</v>
          </cell>
          <cell r="BD102" t="str">
            <v>F033129</v>
          </cell>
          <cell r="BE102" t="str">
            <v>顾晨灿</v>
          </cell>
          <cell r="BF102" t="str">
            <v>320625031</v>
          </cell>
          <cell r="BG102" t="str">
            <v>江苏海门农村商业银行家纺城支行</v>
          </cell>
        </row>
        <row r="103">
          <cell r="C103" t="str">
            <v>海门市荷泽纺织科技有限公司</v>
          </cell>
          <cell r="D103" t="e">
            <v>#N/A</v>
          </cell>
          <cell r="E103" t="str">
            <v>BC064202406170003601</v>
          </cell>
          <cell r="F103">
            <v>45461</v>
          </cell>
          <cell r="G103">
            <v>46533</v>
          </cell>
          <cell r="H103" t="str">
            <v>1500000</v>
          </cell>
          <cell r="I103" t="str">
            <v>1500000</v>
          </cell>
          <cell r="J103">
            <v>150</v>
          </cell>
          <cell r="K103">
            <v>400</v>
          </cell>
          <cell r="L103" t="str">
            <v>企惠贷_中长期</v>
          </cell>
          <cell r="M103" t="str">
            <v>购面料用于生产加工床上用品</v>
          </cell>
          <cell r="N103" t="str">
            <v>91320684MA1X5L0B3L</v>
          </cell>
          <cell r="O103" t="str">
            <v>MA1X5L0B-3</v>
          </cell>
          <cell r="P103" t="str">
            <v>私人控股</v>
          </cell>
          <cell r="Q103" t="str">
            <v>床上用品制造</v>
          </cell>
          <cell r="R103" t="str">
            <v>C1771</v>
          </cell>
          <cell r="S103" t="str">
            <v>小型企业</v>
          </cell>
          <cell r="T103" t="str">
            <v>流动资金贷款.L074002001</v>
          </cell>
          <cell r="U103" t="str">
            <v>X003.行业类别</v>
          </cell>
          <cell r="V103" t="str">
            <v>C.制造业</v>
          </cell>
          <cell r="W103" t="str">
            <v>C17.纺织业</v>
          </cell>
          <cell r="X103" t="str">
            <v>C177.家用纺织制成品制造</v>
          </cell>
          <cell r="Y103" t="str">
            <v>C1771.床上用品制造</v>
          </cell>
          <cell r="Z103" t="str">
            <v>非房地产贷款.L073004</v>
          </cell>
          <cell r="AA103" t="str">
            <v/>
          </cell>
          <cell r="AB103" t="str">
            <v>否.N</v>
          </cell>
          <cell r="AC103" t="str">
            <v>正常.L016001</v>
          </cell>
          <cell r="AD103" t="str">
            <v>抵押-其他房地产</v>
          </cell>
          <cell r="AE103" t="str">
            <v>房地产抵押贷款.L040002001</v>
          </cell>
          <cell r="AF103" t="str">
            <v>否.N</v>
          </cell>
          <cell r="AG103" t="str">
            <v>否.N</v>
          </cell>
          <cell r="AH103" t="str">
            <v>否.N</v>
          </cell>
          <cell r="AI103" t="str">
            <v>3.3</v>
          </cell>
          <cell r="AJ103">
            <v>495</v>
          </cell>
          <cell r="AK103" t="str">
            <v>1500000</v>
          </cell>
          <cell r="AL103" t="str">
            <v>0</v>
          </cell>
          <cell r="AM103" t="str">
            <v>33770.1739</v>
          </cell>
          <cell r="AN103" t="str">
            <v>否.N</v>
          </cell>
          <cell r="AO103" t="str">
            <v>中长期.L087002</v>
          </cell>
          <cell r="AP103" t="str">
            <v>正常二级.QL0102</v>
          </cell>
          <cell r="AQ103" t="str">
            <v/>
          </cell>
          <cell r="AR103" t="str">
            <v>36</v>
          </cell>
          <cell r="AS103" t="str">
            <v>N</v>
          </cell>
          <cell r="AT103" t="str">
            <v>否.N</v>
          </cell>
          <cell r="AU103" t="str">
            <v>中长期贷款12至36月.B3</v>
          </cell>
          <cell r="AV103" t="str">
            <v>+3.3</v>
          </cell>
          <cell r="AW103" t="str">
            <v>房产土地抵押.G117001</v>
          </cell>
          <cell r="AX103" t="str">
            <v>20240617</v>
          </cell>
          <cell r="AY103" t="str">
            <v>20270526</v>
          </cell>
          <cell r="AZ103" t="str">
            <v>4000000</v>
          </cell>
          <cell r="BA103" t="str">
            <v>4000000</v>
          </cell>
          <cell r="BB103" t="str">
            <v>8000000</v>
          </cell>
          <cell r="BC103" t="str">
            <v>0</v>
          </cell>
          <cell r="BD103" t="str">
            <v>F033129</v>
          </cell>
          <cell r="BE103" t="str">
            <v>顾晨灿</v>
          </cell>
          <cell r="BF103" t="str">
            <v>320625031</v>
          </cell>
          <cell r="BG103" t="str">
            <v>江苏海门农村商业银行家纺城支行</v>
          </cell>
        </row>
        <row r="104">
          <cell r="C104" t="str">
            <v>海门市荷泽纺织科技有限公司</v>
          </cell>
          <cell r="D104" t="e">
            <v>#N/A</v>
          </cell>
          <cell r="E104" t="str">
            <v>BC064202406130001801</v>
          </cell>
          <cell r="F104">
            <v>45456</v>
          </cell>
          <cell r="G104">
            <v>46533</v>
          </cell>
          <cell r="H104" t="str">
            <v>2000000</v>
          </cell>
          <cell r="I104" t="str">
            <v>2000000</v>
          </cell>
          <cell r="J104">
            <v>200</v>
          </cell>
          <cell r="K104">
            <v>400</v>
          </cell>
          <cell r="L104" t="str">
            <v>中期流动资金贷款</v>
          </cell>
          <cell r="M104" t="str">
            <v>购面料用于生产加工床上用品</v>
          </cell>
          <cell r="N104" t="str">
            <v>91320684MA1X5L0B3L</v>
          </cell>
          <cell r="O104" t="str">
            <v>MA1X5L0B-3</v>
          </cell>
          <cell r="P104" t="str">
            <v>私人控股</v>
          </cell>
          <cell r="Q104" t="str">
            <v>床上用品制造</v>
          </cell>
          <cell r="R104" t="str">
            <v>C1771</v>
          </cell>
          <cell r="S104" t="str">
            <v>小型企业</v>
          </cell>
          <cell r="T104" t="str">
            <v>流动资金贷款.L074002001</v>
          </cell>
          <cell r="U104" t="str">
            <v>X003.行业类别</v>
          </cell>
          <cell r="V104" t="str">
            <v>C.制造业</v>
          </cell>
          <cell r="W104" t="str">
            <v>C17.纺织业</v>
          </cell>
          <cell r="X104" t="str">
            <v>C177.家用纺织制成品制造</v>
          </cell>
          <cell r="Y104" t="str">
            <v>C1771.床上用品制造</v>
          </cell>
          <cell r="Z104" t="str">
            <v>非房地产贷款.L073004</v>
          </cell>
          <cell r="AA104" t="str">
            <v/>
          </cell>
          <cell r="AB104" t="str">
            <v>否.N</v>
          </cell>
          <cell r="AC104" t="str">
            <v>正常.L016001</v>
          </cell>
          <cell r="AD104" t="str">
            <v>信用/免担保</v>
          </cell>
          <cell r="AE104" t="str">
            <v>信用/免担保贷款.L040004</v>
          </cell>
          <cell r="AF104" t="str">
            <v>否.N</v>
          </cell>
          <cell r="AG104" t="str">
            <v>否.N</v>
          </cell>
          <cell r="AH104" t="str">
            <v>否.N</v>
          </cell>
          <cell r="AI104" t="str">
            <v>3.3</v>
          </cell>
          <cell r="AJ104">
            <v>660</v>
          </cell>
          <cell r="AK104" t="str">
            <v>2000000</v>
          </cell>
          <cell r="AL104" t="str">
            <v>0</v>
          </cell>
          <cell r="AM104" t="str">
            <v>45026.8986</v>
          </cell>
          <cell r="AN104" t="str">
            <v>否.N</v>
          </cell>
          <cell r="AO104" t="str">
            <v>中长期.L087002</v>
          </cell>
          <cell r="AP104" t="str">
            <v>正常二级.QL0102</v>
          </cell>
          <cell r="AQ104" t="str">
            <v/>
          </cell>
          <cell r="AR104" t="str">
            <v>36</v>
          </cell>
          <cell r="AS104" t="str">
            <v>N</v>
          </cell>
          <cell r="AT104" t="str">
            <v>否.N</v>
          </cell>
          <cell r="AU104" t="str">
            <v>中长期贷款12至36月.B3</v>
          </cell>
          <cell r="AV104" t="str">
            <v>+3.3</v>
          </cell>
          <cell r="AW104" t="str">
            <v>否.N</v>
          </cell>
          <cell r="AX104" t="str">
            <v>20240613</v>
          </cell>
          <cell r="AY104" t="str">
            <v>20270526</v>
          </cell>
          <cell r="AZ104" t="str">
            <v>4000000</v>
          </cell>
          <cell r="BA104" t="str">
            <v>4000000</v>
          </cell>
          <cell r="BB104" t="str">
            <v>8000000</v>
          </cell>
          <cell r="BC104" t="str">
            <v>0</v>
          </cell>
          <cell r="BD104" t="str">
            <v>F033129</v>
          </cell>
          <cell r="BE104" t="str">
            <v>顾晨灿</v>
          </cell>
          <cell r="BF104" t="str">
            <v>320625031</v>
          </cell>
          <cell r="BG104" t="str">
            <v>江苏海门农村商业银行家纺城支行</v>
          </cell>
        </row>
        <row r="105">
          <cell r="C105" t="str">
            <v>南通恒驰物流有限公司</v>
          </cell>
          <cell r="D105" t="str">
            <v>4</v>
          </cell>
          <cell r="E105" t="str">
            <v>BC064202406240001505</v>
          </cell>
          <cell r="F105">
            <v>45468</v>
          </cell>
          <cell r="G105">
            <v>45821</v>
          </cell>
          <cell r="H105" t="str">
            <v>2000000</v>
          </cell>
          <cell r="I105" t="str">
            <v>2000000</v>
          </cell>
          <cell r="J105">
            <v>200</v>
          </cell>
          <cell r="K105">
            <v>376</v>
          </cell>
          <cell r="L105" t="str">
            <v>小微贷</v>
          </cell>
          <cell r="M105" t="str">
            <v>采购柴油</v>
          </cell>
          <cell r="N105" t="str">
            <v>91320684MA1MT5H92H</v>
          </cell>
          <cell r="O105" t="str">
            <v>MA1MT5H9-2</v>
          </cell>
          <cell r="P105" t="str">
            <v>私人控股</v>
          </cell>
          <cell r="Q105" t="str">
            <v>普通货物道路运输</v>
          </cell>
          <cell r="R105" t="str">
            <v>G5431</v>
          </cell>
          <cell r="S105" t="str">
            <v>微型企业</v>
          </cell>
          <cell r="T105" t="str">
            <v>流动资金贷款.L074002001</v>
          </cell>
          <cell r="U105" t="str">
            <v>X003.行业类别</v>
          </cell>
          <cell r="V105" t="str">
            <v>G.交通运输、仓储和邮政业</v>
          </cell>
          <cell r="W105" t="str">
            <v>G54.道路运输业</v>
          </cell>
          <cell r="X105" t="str">
            <v>G543.道路货物运输</v>
          </cell>
          <cell r="Y105" t="str">
            <v>G5431.普通货物道路运输</v>
          </cell>
          <cell r="Z105" t="str">
            <v>非房地产贷款.L073004</v>
          </cell>
          <cell r="AA105" t="str">
            <v/>
          </cell>
          <cell r="AB105" t="str">
            <v>否.N</v>
          </cell>
          <cell r="AC105" t="str">
            <v>正常.L016001</v>
          </cell>
          <cell r="AD105" t="str">
            <v>保证-担保公司保证</v>
          </cell>
          <cell r="AE105" t="str">
            <v>其他保证贷款.L040003002</v>
          </cell>
          <cell r="AF105" t="str">
            <v>否.N</v>
          </cell>
          <cell r="AG105" t="str">
            <v>否.N</v>
          </cell>
          <cell r="AH105" t="str">
            <v>否.N</v>
          </cell>
          <cell r="AI105" t="str">
            <v>4.45</v>
          </cell>
          <cell r="AJ105">
            <v>890</v>
          </cell>
          <cell r="AK105" t="str">
            <v>2000000</v>
          </cell>
          <cell r="AL105" t="str">
            <v>0</v>
          </cell>
          <cell r="AM105" t="str">
            <v>45026.8986</v>
          </cell>
          <cell r="AN105" t="str">
            <v>否.N</v>
          </cell>
          <cell r="AO105" t="str">
            <v>短期（含一年）.L087001</v>
          </cell>
          <cell r="AP105" t="str">
            <v>正常一级.QL0101</v>
          </cell>
          <cell r="AQ105" t="str">
            <v>南通市科创融资担保有限公司</v>
          </cell>
          <cell r="AR105" t="str">
            <v>12</v>
          </cell>
          <cell r="AS105" t="str">
            <v>N</v>
          </cell>
          <cell r="AT105" t="str">
            <v>否.N</v>
          </cell>
          <cell r="AU105" t="str">
            <v>短期贷款6至12月.B2</v>
          </cell>
          <cell r="AV105" t="str">
            <v>+4.45</v>
          </cell>
          <cell r="AW105" t="str">
            <v>否.N</v>
          </cell>
          <cell r="AX105" t="str">
            <v>20240624</v>
          </cell>
          <cell r="AY105" t="str">
            <v>20250613</v>
          </cell>
          <cell r="AZ105" t="str">
            <v>3760000</v>
          </cell>
          <cell r="BA105" t="str">
            <v>3760000</v>
          </cell>
          <cell r="BB105" t="str">
            <v>7520000</v>
          </cell>
          <cell r="BC105" t="str">
            <v>0</v>
          </cell>
          <cell r="BD105" t="str">
            <v>F032317</v>
          </cell>
          <cell r="BE105" t="str">
            <v>王恒</v>
          </cell>
          <cell r="BF105" t="str">
            <v>320625023</v>
          </cell>
          <cell r="BG105" t="str">
            <v>江苏海门农村商业银行王浩支行</v>
          </cell>
        </row>
        <row r="106">
          <cell r="C106" t="str">
            <v>南通金立电气工程有限公司</v>
          </cell>
          <cell r="D106" t="str">
            <v>12</v>
          </cell>
          <cell r="E106" t="str">
            <v>BC064202406180002401</v>
          </cell>
          <cell r="F106">
            <v>45461</v>
          </cell>
          <cell r="G106">
            <v>46549</v>
          </cell>
          <cell r="H106" t="str">
            <v>700000</v>
          </cell>
          <cell r="I106" t="str">
            <v>700000</v>
          </cell>
          <cell r="J106">
            <v>70</v>
          </cell>
          <cell r="K106">
            <v>370</v>
          </cell>
          <cell r="L106" t="str">
            <v>中期流动资金贷款</v>
          </cell>
          <cell r="M106" t="str">
            <v>购电缆等</v>
          </cell>
          <cell r="N106" t="str">
            <v>913206843138779035</v>
          </cell>
          <cell r="O106" t="str">
            <v>31387790-3</v>
          </cell>
          <cell r="P106" t="str">
            <v>私人控股</v>
          </cell>
          <cell r="Q106" t="str">
            <v>电气安装</v>
          </cell>
          <cell r="R106" t="str">
            <v>E4910</v>
          </cell>
          <cell r="S106" t="str">
            <v>小型企业</v>
          </cell>
          <cell r="T106" t="str">
            <v>流动资金贷款.L074002001</v>
          </cell>
          <cell r="U106" t="str">
            <v>X003.行业类别</v>
          </cell>
          <cell r="V106" t="str">
            <v>E.建筑业</v>
          </cell>
          <cell r="W106" t="str">
            <v>E49.建筑安装业</v>
          </cell>
          <cell r="X106" t="str">
            <v>E491.电气安装</v>
          </cell>
          <cell r="Y106" t="str">
            <v>E4910.电气安装</v>
          </cell>
          <cell r="Z106" t="str">
            <v>非房地产贷款.L073004</v>
          </cell>
          <cell r="AA106" t="str">
            <v/>
          </cell>
          <cell r="AB106" t="str">
            <v>否.N</v>
          </cell>
          <cell r="AC106" t="str">
            <v>正常.L016001</v>
          </cell>
          <cell r="AD106" t="str">
            <v>抵押-住宅房</v>
          </cell>
          <cell r="AE106" t="str">
            <v>房地产抵押贷款.L040002001</v>
          </cell>
          <cell r="AF106" t="str">
            <v>否.N</v>
          </cell>
          <cell r="AG106" t="str">
            <v>否.N</v>
          </cell>
          <cell r="AH106" t="str">
            <v>否.N</v>
          </cell>
          <cell r="AI106" t="str">
            <v>5.3</v>
          </cell>
          <cell r="AJ106">
            <v>371</v>
          </cell>
          <cell r="AK106" t="str">
            <v>700000</v>
          </cell>
          <cell r="AL106" t="str">
            <v>0</v>
          </cell>
          <cell r="AM106" t="str">
            <v>15759.4145</v>
          </cell>
          <cell r="AN106" t="str">
            <v>否.N</v>
          </cell>
          <cell r="AO106" t="str">
            <v>中长期.L087002</v>
          </cell>
          <cell r="AP106" t="str">
            <v>正常一级.QL0101</v>
          </cell>
          <cell r="AQ106" t="str">
            <v/>
          </cell>
          <cell r="AR106" t="str">
            <v>36</v>
          </cell>
          <cell r="AS106" t="str">
            <v>Y</v>
          </cell>
          <cell r="AT106" t="str">
            <v>否.N</v>
          </cell>
          <cell r="AU106" t="str">
            <v>中长期贷款12至36月.B3</v>
          </cell>
          <cell r="AV106" t="str">
            <v>+5.3</v>
          </cell>
          <cell r="AW106" t="str">
            <v>房产土地抵押.G117001</v>
          </cell>
          <cell r="AX106" t="str">
            <v>20240618</v>
          </cell>
          <cell r="AY106" t="str">
            <v>20270611</v>
          </cell>
          <cell r="AZ106" t="str">
            <v>3700000</v>
          </cell>
          <cell r="BA106" t="str">
            <v>3700000</v>
          </cell>
          <cell r="BB106" t="str">
            <v>7400000</v>
          </cell>
          <cell r="BC106" t="str">
            <v>0</v>
          </cell>
          <cell r="BD106" t="str">
            <v>F031923</v>
          </cell>
          <cell r="BE106" t="str">
            <v>张亮</v>
          </cell>
          <cell r="BF106" t="str">
            <v>320625019</v>
          </cell>
          <cell r="BG106" t="str">
            <v>江苏海门农村商业银行瑞祥支行</v>
          </cell>
        </row>
        <row r="107">
          <cell r="C107" t="str">
            <v>南通绣花夫人家纺有限公司</v>
          </cell>
          <cell r="D107" t="e">
            <v>#N/A</v>
          </cell>
          <cell r="E107" t="str">
            <v>BC064202406110002102</v>
          </cell>
          <cell r="F107">
            <v>45460</v>
          </cell>
          <cell r="G107">
            <v>45820</v>
          </cell>
          <cell r="H107" t="str">
            <v>650000</v>
          </cell>
          <cell r="I107" t="str">
            <v>650000</v>
          </cell>
          <cell r="J107">
            <v>65</v>
          </cell>
          <cell r="K107">
            <v>365</v>
          </cell>
          <cell r="L107" t="str">
            <v>企惠贷_短期</v>
          </cell>
          <cell r="M107" t="str">
            <v>购原料</v>
          </cell>
          <cell r="N107" t="str">
            <v>913206843019939746</v>
          </cell>
          <cell r="O107" t="str">
            <v>30199397-4</v>
          </cell>
          <cell r="P107" t="str">
            <v>私人控股</v>
          </cell>
          <cell r="Q107" t="str">
            <v>床上用品制造</v>
          </cell>
          <cell r="R107" t="str">
            <v>C1771</v>
          </cell>
          <cell r="S107" t="str">
            <v>微型企业</v>
          </cell>
          <cell r="T107" t="str">
            <v>流动资金贷款.L074002001</v>
          </cell>
          <cell r="U107" t="str">
            <v>X003.行业类别</v>
          </cell>
          <cell r="V107" t="str">
            <v>C.制造业</v>
          </cell>
          <cell r="W107" t="str">
            <v>C17.纺织业</v>
          </cell>
          <cell r="X107" t="str">
            <v>C177.家用纺织制成品制造</v>
          </cell>
          <cell r="Y107" t="str">
            <v>C1771.床上用品制造</v>
          </cell>
          <cell r="Z107" t="str">
            <v>非房地产贷款.L073004</v>
          </cell>
          <cell r="AA107" t="str">
            <v/>
          </cell>
          <cell r="AB107" t="str">
            <v>否.N</v>
          </cell>
          <cell r="AC107" t="str">
            <v>正常.L016001</v>
          </cell>
          <cell r="AD107" t="str">
            <v>抵押-住宅房</v>
          </cell>
          <cell r="AE107" t="str">
            <v>房地产抵押贷款.L040002001</v>
          </cell>
          <cell r="AF107" t="str">
            <v>否.N</v>
          </cell>
          <cell r="AG107" t="str">
            <v>否.N</v>
          </cell>
          <cell r="AH107" t="str">
            <v>否.N</v>
          </cell>
          <cell r="AI107" t="str">
            <v>3.5</v>
          </cell>
          <cell r="AJ107">
            <v>227.5</v>
          </cell>
          <cell r="AK107" t="str">
            <v>650000</v>
          </cell>
          <cell r="AL107" t="str">
            <v>0</v>
          </cell>
          <cell r="AM107" t="str">
            <v>14633.742</v>
          </cell>
          <cell r="AN107" t="str">
            <v>否.N</v>
          </cell>
          <cell r="AO107" t="str">
            <v>短期（含一年）.L087001</v>
          </cell>
          <cell r="AP107" t="str">
            <v>正常一级.QL0101</v>
          </cell>
          <cell r="AQ107" t="str">
            <v/>
          </cell>
          <cell r="AR107" t="str">
            <v>12</v>
          </cell>
          <cell r="AS107" t="str">
            <v>N</v>
          </cell>
          <cell r="AT107" t="str">
            <v>否.N</v>
          </cell>
          <cell r="AU107" t="str">
            <v>短期贷款6至12月.B2</v>
          </cell>
          <cell r="AV107" t="str">
            <v>+3.5</v>
          </cell>
          <cell r="AW107" t="str">
            <v>房产土地抵押.G117001</v>
          </cell>
          <cell r="AX107" t="str">
            <v>20240611</v>
          </cell>
          <cell r="AY107" t="str">
            <v>20250610</v>
          </cell>
          <cell r="AZ107" t="str">
            <v>3650000</v>
          </cell>
          <cell r="BA107" t="str">
            <v>3650000</v>
          </cell>
          <cell r="BB107" t="str">
            <v>7300000</v>
          </cell>
          <cell r="BC107" t="str">
            <v>0</v>
          </cell>
          <cell r="BD107" t="str">
            <v>F030318</v>
          </cell>
          <cell r="BE107" t="str">
            <v>陈成</v>
          </cell>
          <cell r="BF107" t="str">
            <v>320625003</v>
          </cell>
          <cell r="BG107" t="str">
            <v>江苏海门农村商业银行天补支行</v>
          </cell>
        </row>
        <row r="108">
          <cell r="C108" t="str">
            <v>南通绣花夫人家纺有限公司</v>
          </cell>
          <cell r="D108" t="e">
            <v>#N/A</v>
          </cell>
          <cell r="E108" t="str">
            <v>BC064202406070002401</v>
          </cell>
          <cell r="F108">
            <v>45454</v>
          </cell>
          <cell r="G108">
            <v>45807</v>
          </cell>
          <cell r="H108" t="str">
            <v>3000000</v>
          </cell>
          <cell r="I108" t="str">
            <v>3000000</v>
          </cell>
          <cell r="J108">
            <v>300</v>
          </cell>
          <cell r="K108">
            <v>365</v>
          </cell>
          <cell r="L108" t="str">
            <v>小微贷</v>
          </cell>
          <cell r="M108" t="str">
            <v>购原料</v>
          </cell>
          <cell r="N108" t="str">
            <v>913206843019939746</v>
          </cell>
          <cell r="O108" t="str">
            <v>30199397-4</v>
          </cell>
          <cell r="P108" t="str">
            <v>私人控股</v>
          </cell>
          <cell r="Q108" t="str">
            <v>床上用品制造</v>
          </cell>
          <cell r="R108" t="str">
            <v>C1771</v>
          </cell>
          <cell r="S108" t="str">
            <v>微型企业</v>
          </cell>
          <cell r="T108" t="str">
            <v>流动资金贷款.L074002001</v>
          </cell>
          <cell r="U108" t="str">
            <v>X003.行业类别</v>
          </cell>
          <cell r="V108" t="str">
            <v>C.制造业</v>
          </cell>
          <cell r="W108" t="str">
            <v>C17.纺织业</v>
          </cell>
          <cell r="X108" t="str">
            <v>C177.家用纺织制成品制造</v>
          </cell>
          <cell r="Y108" t="str">
            <v>C1771.床上用品制造</v>
          </cell>
          <cell r="Z108" t="str">
            <v>非房地产贷款.L073004</v>
          </cell>
          <cell r="AA108" t="str">
            <v/>
          </cell>
          <cell r="AB108" t="str">
            <v>否.N</v>
          </cell>
          <cell r="AC108" t="str">
            <v>正常.L016001</v>
          </cell>
          <cell r="AD108" t="str">
            <v>保证-担保公司保证</v>
          </cell>
          <cell r="AE108" t="str">
            <v>其他保证贷款.L040003002</v>
          </cell>
          <cell r="AF108" t="str">
            <v>否.N</v>
          </cell>
          <cell r="AG108" t="str">
            <v>否.N</v>
          </cell>
          <cell r="AH108" t="str">
            <v>否.N</v>
          </cell>
          <cell r="AI108" t="str">
            <v>3.7</v>
          </cell>
          <cell r="AJ108">
            <v>1110</v>
          </cell>
          <cell r="AK108" t="str">
            <v>3000000</v>
          </cell>
          <cell r="AL108" t="str">
            <v>0</v>
          </cell>
          <cell r="AM108" t="str">
            <v>67540.3479</v>
          </cell>
          <cell r="AN108" t="str">
            <v>否.N</v>
          </cell>
          <cell r="AO108" t="str">
            <v>短期（含一年）.L087001</v>
          </cell>
          <cell r="AP108" t="str">
            <v>正常一级.QL0101</v>
          </cell>
          <cell r="AQ108" t="str">
            <v>南通市科创融资担保有限公司</v>
          </cell>
          <cell r="AR108" t="str">
            <v>12</v>
          </cell>
          <cell r="AS108" t="str">
            <v>N</v>
          </cell>
          <cell r="AT108" t="str">
            <v>否.N</v>
          </cell>
          <cell r="AU108" t="str">
            <v>短期贷款6至12月.B2</v>
          </cell>
          <cell r="AV108" t="str">
            <v>+3.7</v>
          </cell>
          <cell r="AW108" t="str">
            <v>国有或财政性担保公司保证.G117003</v>
          </cell>
          <cell r="AX108" t="str">
            <v>20240607</v>
          </cell>
          <cell r="AY108" t="str">
            <v>20250530</v>
          </cell>
          <cell r="AZ108" t="str">
            <v>3650000</v>
          </cell>
          <cell r="BA108" t="str">
            <v>3650000</v>
          </cell>
          <cell r="BB108" t="str">
            <v>7300000</v>
          </cell>
          <cell r="BC108" t="str">
            <v>0</v>
          </cell>
          <cell r="BD108" t="str">
            <v>F030318</v>
          </cell>
          <cell r="BE108" t="str">
            <v>陈成</v>
          </cell>
          <cell r="BF108" t="str">
            <v>320625003</v>
          </cell>
          <cell r="BG108" t="str">
            <v>江苏海门农村商业银行天补支行</v>
          </cell>
        </row>
        <row r="109">
          <cell r="C109" t="str">
            <v>南通伟如医疗设备有限公司</v>
          </cell>
          <cell r="D109" t="e">
            <v>#N/A</v>
          </cell>
          <cell r="E109" t="str">
            <v>BC064202406180001802</v>
          </cell>
          <cell r="F109">
            <v>45462</v>
          </cell>
          <cell r="G109">
            <v>45825</v>
          </cell>
          <cell r="H109" t="str">
            <v>150000</v>
          </cell>
          <cell r="I109" t="str">
            <v>150000</v>
          </cell>
          <cell r="J109">
            <v>15</v>
          </cell>
          <cell r="K109">
            <v>364</v>
          </cell>
          <cell r="L109" t="str">
            <v>企惠贷_短期</v>
          </cell>
          <cell r="M109" t="str">
            <v>购医疗设备、配件等</v>
          </cell>
          <cell r="N109" t="str">
            <v>913206845810041649</v>
          </cell>
          <cell r="O109" t="str">
            <v>58100416-4</v>
          </cell>
          <cell r="P109" t="str">
            <v>私人控股</v>
          </cell>
          <cell r="Q109" t="str">
            <v>其他医疗设备及器械制造</v>
          </cell>
          <cell r="R109" t="str">
            <v>C3589</v>
          </cell>
          <cell r="S109" t="str">
            <v>微型企业</v>
          </cell>
          <cell r="T109" t="str">
            <v>流动资金贷款.L074002001</v>
          </cell>
          <cell r="U109" t="str">
            <v>X003.行业类别</v>
          </cell>
          <cell r="V109" t="str">
            <v>C.制造业</v>
          </cell>
          <cell r="W109" t="str">
            <v>C35.专用设备制造业</v>
          </cell>
          <cell r="X109" t="str">
            <v>C358.医疗仪器设备及器械制造</v>
          </cell>
          <cell r="Y109" t="str">
            <v>C3589.其他医疗设备及器械制造</v>
          </cell>
          <cell r="Z109" t="str">
            <v>非房地产贷款.L073004</v>
          </cell>
          <cell r="AA109" t="str">
            <v/>
          </cell>
          <cell r="AB109" t="str">
            <v>否.N</v>
          </cell>
          <cell r="AC109" t="str">
            <v>正常.L016001</v>
          </cell>
          <cell r="AD109" t="str">
            <v>抵押-住宅房</v>
          </cell>
          <cell r="AE109" t="str">
            <v>房地产抵押贷款.L040002001</v>
          </cell>
          <cell r="AF109" t="str">
            <v>否.N</v>
          </cell>
          <cell r="AG109" t="str">
            <v>否.N</v>
          </cell>
          <cell r="AH109" t="str">
            <v>否.N</v>
          </cell>
          <cell r="AI109" t="str">
            <v>3.35</v>
          </cell>
          <cell r="AJ109">
            <v>50.25</v>
          </cell>
          <cell r="AK109" t="str">
            <v>150000</v>
          </cell>
          <cell r="AL109" t="str">
            <v>0</v>
          </cell>
          <cell r="AM109" t="str">
            <v>3377.0174</v>
          </cell>
          <cell r="AN109" t="str">
            <v>否.N</v>
          </cell>
          <cell r="AO109" t="str">
            <v>短期（含一年）.L087001</v>
          </cell>
          <cell r="AP109" t="str">
            <v>正常一级.QL0101</v>
          </cell>
          <cell r="AQ109" t="str">
            <v/>
          </cell>
          <cell r="AR109" t="str">
            <v>12</v>
          </cell>
          <cell r="AS109" t="str">
            <v>N</v>
          </cell>
          <cell r="AT109" t="str">
            <v>否.N</v>
          </cell>
          <cell r="AU109" t="str">
            <v>短期贷款6至12月.B2</v>
          </cell>
          <cell r="AV109" t="str">
            <v>+3.35</v>
          </cell>
          <cell r="AW109" t="str">
            <v>房产土地抵押.G117001</v>
          </cell>
          <cell r="AX109" t="str">
            <v>20240618</v>
          </cell>
          <cell r="AY109" t="str">
            <v>20250617</v>
          </cell>
          <cell r="AZ109" t="str">
            <v>3640000</v>
          </cell>
          <cell r="BA109" t="str">
            <v>3640000</v>
          </cell>
          <cell r="BB109" t="str">
            <v>7780000</v>
          </cell>
          <cell r="BC109" t="str">
            <v>0</v>
          </cell>
          <cell r="BD109" t="str">
            <v>F032023</v>
          </cell>
          <cell r="BE109" t="str">
            <v>施彩红</v>
          </cell>
          <cell r="BF109" t="str">
            <v>320625020</v>
          </cell>
          <cell r="BG109" t="str">
            <v>江苏海门农村商业银行平山支行</v>
          </cell>
        </row>
        <row r="110">
          <cell r="C110" t="str">
            <v>海门宝宏机械有限公司</v>
          </cell>
          <cell r="D110" t="str">
            <v>3</v>
          </cell>
          <cell r="E110" t="str">
            <v>BC064202406240001203</v>
          </cell>
          <cell r="F110">
            <v>45468</v>
          </cell>
          <cell r="G110">
            <v>45832</v>
          </cell>
          <cell r="H110" t="str">
            <v>3000000</v>
          </cell>
          <cell r="I110" t="str">
            <v>3000000</v>
          </cell>
          <cell r="J110">
            <v>300</v>
          </cell>
          <cell r="K110">
            <v>359.7</v>
          </cell>
          <cell r="L110" t="str">
            <v>诚信融</v>
          </cell>
          <cell r="M110" t="str">
            <v>购热轧钢等用于加工销售</v>
          </cell>
          <cell r="N110" t="str">
            <v>91320684MA1X0BCPXX</v>
          </cell>
          <cell r="O110" t="str">
            <v>MA1X0BCP-X</v>
          </cell>
          <cell r="P110" t="str">
            <v>私人控股</v>
          </cell>
          <cell r="Q110" t="str">
            <v>气体压缩机械制造</v>
          </cell>
          <cell r="R110" t="str">
            <v>C3442</v>
          </cell>
          <cell r="S110" t="str">
            <v>微型企业</v>
          </cell>
          <cell r="T110" t="str">
            <v>流动资金贷款.L074002001</v>
          </cell>
          <cell r="U110" t="str">
            <v>X003.行业类别</v>
          </cell>
          <cell r="V110" t="str">
            <v>C.制造业</v>
          </cell>
          <cell r="W110" t="str">
            <v>C34.通用设备制造业</v>
          </cell>
          <cell r="X110" t="str">
            <v>C344.泵、阀门、压缩机及类似机械制造</v>
          </cell>
          <cell r="Y110" t="str">
            <v>C3442.气体压缩机械制造</v>
          </cell>
          <cell r="Z110" t="str">
            <v>非房地产贷款.L073004</v>
          </cell>
          <cell r="AA110" t="str">
            <v/>
          </cell>
          <cell r="AB110" t="str">
            <v>否.N</v>
          </cell>
          <cell r="AC110" t="str">
            <v>正常.L016001</v>
          </cell>
          <cell r="AD110" t="str">
            <v>信用/免担保</v>
          </cell>
          <cell r="AE110" t="str">
            <v>信用/免担保贷款.L040004</v>
          </cell>
          <cell r="AF110" t="str">
            <v>否.N</v>
          </cell>
          <cell r="AG110" t="str">
            <v>否.N</v>
          </cell>
          <cell r="AH110" t="str">
            <v>否.N</v>
          </cell>
          <cell r="AI110" t="str">
            <v>4.88</v>
          </cell>
          <cell r="AJ110">
            <v>1464</v>
          </cell>
          <cell r="AK110" t="str">
            <v>3000000</v>
          </cell>
          <cell r="AL110" t="str">
            <v>0</v>
          </cell>
          <cell r="AM110" t="str">
            <v>67540.3479</v>
          </cell>
          <cell r="AN110" t="str">
            <v>否.N</v>
          </cell>
          <cell r="AO110" t="str">
            <v>短期（含一年）.L087001</v>
          </cell>
          <cell r="AP110" t="str">
            <v>正常一级.QL0101</v>
          </cell>
          <cell r="AQ110" t="str">
            <v/>
          </cell>
          <cell r="AR110" t="str">
            <v>12</v>
          </cell>
          <cell r="AS110" t="str">
            <v>N</v>
          </cell>
          <cell r="AT110" t="str">
            <v>否.N</v>
          </cell>
          <cell r="AU110" t="str">
            <v>短期贷款6至12月.B2</v>
          </cell>
          <cell r="AV110" t="str">
            <v>+4.88</v>
          </cell>
          <cell r="AW110" t="str">
            <v>否.N</v>
          </cell>
          <cell r="AX110" t="str">
            <v>20240624</v>
          </cell>
          <cell r="AY110" t="str">
            <v>20250624</v>
          </cell>
          <cell r="AZ110" t="str">
            <v>3597000</v>
          </cell>
          <cell r="BA110" t="str">
            <v>3597000</v>
          </cell>
          <cell r="BB110" t="str">
            <v>7194000</v>
          </cell>
          <cell r="BC110" t="str">
            <v>0</v>
          </cell>
          <cell r="BD110" t="str">
            <v>F030541</v>
          </cell>
          <cell r="BE110" t="str">
            <v>徐凯旋</v>
          </cell>
          <cell r="BF110" t="str">
            <v>320625005</v>
          </cell>
          <cell r="BG110" t="str">
            <v>江苏海门农村商业银行秀山支行</v>
          </cell>
        </row>
        <row r="111">
          <cell r="C111" t="str">
            <v>江苏苏洪农业科技集团有限公司</v>
          </cell>
          <cell r="D111" t="e">
            <v>#N/A</v>
          </cell>
          <cell r="E111" t="str">
            <v>BC064202406170000901</v>
          </cell>
          <cell r="F111">
            <v>45464</v>
          </cell>
          <cell r="G111">
            <v>45806</v>
          </cell>
          <cell r="H111" t="str">
            <v>3000000</v>
          </cell>
          <cell r="I111" t="str">
            <v>3000000</v>
          </cell>
          <cell r="J111">
            <v>300</v>
          </cell>
          <cell r="K111">
            <v>300</v>
          </cell>
          <cell r="L111" t="str">
            <v>微企易贷_对公</v>
          </cell>
          <cell r="M111" t="str">
            <v>购水果等用于经营</v>
          </cell>
          <cell r="N111" t="str">
            <v>91320684595586492B</v>
          </cell>
          <cell r="O111" t="str">
            <v>59558649-2</v>
          </cell>
          <cell r="P111" t="str">
            <v>私人控股</v>
          </cell>
          <cell r="Q111" t="str">
            <v>其他水果种植</v>
          </cell>
          <cell r="R111" t="str">
            <v>A0159</v>
          </cell>
          <cell r="S111" t="str">
            <v>中型企业</v>
          </cell>
          <cell r="T111" t="str">
            <v>流动资金贷款.L074002001</v>
          </cell>
          <cell r="U111" t="str">
            <v>X003.行业类别</v>
          </cell>
          <cell r="V111" t="str">
            <v>F.批发和零售业</v>
          </cell>
          <cell r="W111" t="str">
            <v>F52.零售业</v>
          </cell>
          <cell r="X111" t="str">
            <v>F522.食品、饮料及烟草制品专门零售</v>
          </cell>
          <cell r="Y111" t="str">
            <v>F5223.果品、蔬菜零售</v>
          </cell>
          <cell r="Z111" t="str">
            <v>非房地产贷款.L073004</v>
          </cell>
          <cell r="AA111" t="str">
            <v/>
          </cell>
          <cell r="AB111" t="str">
            <v>是.Y</v>
          </cell>
          <cell r="AC111" t="str">
            <v>正常.L016001</v>
          </cell>
          <cell r="AD111" t="str">
            <v>保证-担保公司保证</v>
          </cell>
          <cell r="AE111" t="str">
            <v>其他保证贷款.L040003002</v>
          </cell>
          <cell r="AF111" t="str">
            <v>否.N</v>
          </cell>
          <cell r="AG111" t="str">
            <v>否.N</v>
          </cell>
          <cell r="AH111" t="str">
            <v>否.N</v>
          </cell>
          <cell r="AI111" t="str">
            <v>5.2</v>
          </cell>
          <cell r="AJ111">
            <v>1560</v>
          </cell>
          <cell r="AK111" t="str">
            <v>3000000</v>
          </cell>
          <cell r="AL111" t="str">
            <v>0</v>
          </cell>
          <cell r="AM111" t="str">
            <v>67540.3479</v>
          </cell>
          <cell r="AN111" t="str">
            <v>否.N</v>
          </cell>
          <cell r="AO111" t="str">
            <v>短期（含一年）.L087001</v>
          </cell>
          <cell r="AP111" t="str">
            <v>正常一级.QL0101</v>
          </cell>
          <cell r="AQ111" t="str">
            <v>南通市科创融资担保有限公司</v>
          </cell>
          <cell r="AR111" t="str">
            <v>12</v>
          </cell>
          <cell r="AS111" t="str">
            <v>N</v>
          </cell>
          <cell r="AT111" t="str">
            <v>否.N</v>
          </cell>
          <cell r="AU111" t="str">
            <v>短期贷款6至12月.B2</v>
          </cell>
          <cell r="AV111" t="str">
            <v>+5.2</v>
          </cell>
          <cell r="AW111" t="str">
            <v>国有或财政性担保公司保证.G117003</v>
          </cell>
          <cell r="AX111" t="str">
            <v>20240617</v>
          </cell>
          <cell r="AY111" t="str">
            <v>20250529</v>
          </cell>
          <cell r="AZ111" t="str">
            <v>3000000</v>
          </cell>
          <cell r="BA111" t="str">
            <v>3000000</v>
          </cell>
          <cell r="BB111" t="str">
            <v>6000000</v>
          </cell>
          <cell r="BC111" t="str">
            <v>0</v>
          </cell>
          <cell r="BD111" t="str">
            <v>F034229</v>
          </cell>
          <cell r="BE111" t="str">
            <v>张凯峰</v>
          </cell>
          <cell r="BF111" t="str">
            <v>320625042</v>
          </cell>
          <cell r="BG111" t="str">
            <v>江苏海门农村商业银行通源支行</v>
          </cell>
        </row>
        <row r="112">
          <cell r="C112" t="str">
            <v>江苏冠伦电力工程有限公司</v>
          </cell>
          <cell r="D112" t="e">
            <v>#N/A</v>
          </cell>
          <cell r="E112" t="str">
            <v>BC064202406120000601</v>
          </cell>
          <cell r="F112">
            <v>45455</v>
          </cell>
          <cell r="G112">
            <v>45677</v>
          </cell>
          <cell r="H112" t="str">
            <v>3000000</v>
          </cell>
          <cell r="I112" t="str">
            <v>3000000</v>
          </cell>
          <cell r="J112">
            <v>300</v>
          </cell>
          <cell r="K112">
            <v>300</v>
          </cell>
          <cell r="L112" t="str">
            <v>小微贷</v>
          </cell>
          <cell r="M112" t="str">
            <v>购配电设备等用于施工</v>
          </cell>
          <cell r="N112" t="str">
            <v>91320684MA1YULU019</v>
          </cell>
          <cell r="O112" t="str">
            <v>MA1YULU0-1</v>
          </cell>
          <cell r="P112" t="str">
            <v>私人控股</v>
          </cell>
          <cell r="Q112" t="str">
            <v>其他电力工程施工</v>
          </cell>
          <cell r="R112" t="str">
            <v>E4879</v>
          </cell>
          <cell r="S112" t="str">
            <v>小型企业</v>
          </cell>
          <cell r="T112" t="str">
            <v>流动资金贷款.L074002001</v>
          </cell>
          <cell r="U112" t="str">
            <v>X003.行业类别</v>
          </cell>
          <cell r="V112" t="str">
            <v>E.建筑业</v>
          </cell>
          <cell r="W112" t="str">
            <v>E48.土木工程建筑业</v>
          </cell>
          <cell r="X112" t="str">
            <v>E487.电力工程施工</v>
          </cell>
          <cell r="Y112" t="str">
            <v>E4879.其他电力工程施工</v>
          </cell>
          <cell r="Z112" t="str">
            <v>非房地产贷款.L073004</v>
          </cell>
          <cell r="AA112" t="str">
            <v/>
          </cell>
          <cell r="AB112" t="str">
            <v>否.N</v>
          </cell>
          <cell r="AC112" t="str">
            <v>正常.L016001</v>
          </cell>
          <cell r="AD112" t="str">
            <v>保证-担保公司保证</v>
          </cell>
          <cell r="AE112" t="str">
            <v>其他保证贷款.L040003002</v>
          </cell>
          <cell r="AF112" t="str">
            <v>否.N</v>
          </cell>
          <cell r="AG112" t="str">
            <v>否.N</v>
          </cell>
          <cell r="AH112" t="str">
            <v>否.N</v>
          </cell>
          <cell r="AI112" t="str">
            <v>3.5</v>
          </cell>
          <cell r="AJ112">
            <v>1050</v>
          </cell>
          <cell r="AK112" t="str">
            <v>3000000</v>
          </cell>
          <cell r="AL112" t="str">
            <v>0</v>
          </cell>
          <cell r="AM112" t="str">
            <v>67540.3479</v>
          </cell>
          <cell r="AN112" t="str">
            <v>否.N</v>
          </cell>
          <cell r="AO112" t="str">
            <v>短期（含一年）.L087001</v>
          </cell>
          <cell r="AP112" t="str">
            <v>正常一级.QL0101</v>
          </cell>
          <cell r="AQ112" t="str">
            <v>南通市科创融资担保有限公司</v>
          </cell>
          <cell r="AR112" t="str">
            <v>8</v>
          </cell>
          <cell r="AS112" t="str">
            <v>N</v>
          </cell>
          <cell r="AT112" t="str">
            <v>否.N</v>
          </cell>
          <cell r="AU112" t="str">
            <v>短期贷款6至12月.B2</v>
          </cell>
          <cell r="AV112" t="str">
            <v>+3.5</v>
          </cell>
          <cell r="AW112" t="str">
            <v>国有或财政性担保公司保证.G117003</v>
          </cell>
          <cell r="AX112" t="str">
            <v>20240612</v>
          </cell>
          <cell r="AY112" t="str">
            <v>20250120</v>
          </cell>
          <cell r="AZ112" t="str">
            <v>3000000</v>
          </cell>
          <cell r="BA112" t="str">
            <v>3000000</v>
          </cell>
          <cell r="BB112" t="str">
            <v>6000000</v>
          </cell>
          <cell r="BC112" t="str">
            <v>0</v>
          </cell>
          <cell r="BD112" t="str">
            <v>F039031</v>
          </cell>
          <cell r="BE112" t="str">
            <v>张浩亮</v>
          </cell>
          <cell r="BF112" t="str">
            <v>320625912</v>
          </cell>
          <cell r="BG112" t="str">
            <v>江苏海门农村商业银行公司金融部</v>
          </cell>
        </row>
        <row r="113">
          <cell r="C113" t="str">
            <v>海门柏杰电动工具有限公司</v>
          </cell>
          <cell r="D113" t="e">
            <v>#N/A</v>
          </cell>
          <cell r="E113" t="str">
            <v>BC064202406280002702</v>
          </cell>
          <cell r="F113">
            <v>45471</v>
          </cell>
          <cell r="G113">
            <v>46533</v>
          </cell>
          <cell r="H113" t="str">
            <v>3000000</v>
          </cell>
          <cell r="I113" t="str">
            <v>3000000</v>
          </cell>
          <cell r="J113">
            <v>300</v>
          </cell>
          <cell r="K113">
            <v>300</v>
          </cell>
          <cell r="L113" t="str">
            <v>中期流动资金贷款</v>
          </cell>
          <cell r="M113" t="str">
            <v>购塑料配件等用于生产</v>
          </cell>
          <cell r="N113" t="str">
            <v>91320684MA20FEQ22X</v>
          </cell>
          <cell r="O113" t="str">
            <v>MA20FEQ2-2</v>
          </cell>
          <cell r="P113" t="str">
            <v>私人控股</v>
          </cell>
          <cell r="Q113" t="str">
            <v>其他未列明电气机械及器材制造</v>
          </cell>
          <cell r="R113" t="str">
            <v>C3899</v>
          </cell>
          <cell r="S113" t="str">
            <v>小型企业</v>
          </cell>
          <cell r="T113" t="str">
            <v>流动资金贷款.L074002001</v>
          </cell>
          <cell r="U113" t="str">
            <v>X003.行业类别</v>
          </cell>
          <cell r="V113" t="str">
            <v>C.制造业</v>
          </cell>
          <cell r="W113" t="str">
            <v>C38.电气机械和器材制造业</v>
          </cell>
          <cell r="X113" t="str">
            <v>C389.其他电气机械及器材制造</v>
          </cell>
          <cell r="Y113" t="str">
            <v>C3899.其他未列明电气机械及器材制造</v>
          </cell>
          <cell r="Z113" t="str">
            <v>非房地产贷款.L073004</v>
          </cell>
          <cell r="AA113" t="str">
            <v/>
          </cell>
          <cell r="AB113" t="str">
            <v>否.N</v>
          </cell>
          <cell r="AC113" t="str">
            <v>正常.L016001</v>
          </cell>
          <cell r="AD113" t="str">
            <v>信用/免担保</v>
          </cell>
          <cell r="AE113" t="str">
            <v>信用/免担保贷款.L040004</v>
          </cell>
          <cell r="AF113" t="str">
            <v>否.N</v>
          </cell>
          <cell r="AG113" t="str">
            <v>否.N</v>
          </cell>
          <cell r="AH113" t="str">
            <v>否.N</v>
          </cell>
          <cell r="AI113" t="str">
            <v>3.65</v>
          </cell>
          <cell r="AJ113">
            <v>1095</v>
          </cell>
          <cell r="AK113" t="str">
            <v>3000000</v>
          </cell>
          <cell r="AL113" t="str">
            <v>0</v>
          </cell>
          <cell r="AM113" t="str">
            <v>67540.3479</v>
          </cell>
          <cell r="AN113" t="str">
            <v>否.N</v>
          </cell>
          <cell r="AO113" t="str">
            <v>中长期.L087002</v>
          </cell>
          <cell r="AP113" t="str">
            <v>正常一级.QL0101</v>
          </cell>
          <cell r="AQ113" t="str">
            <v/>
          </cell>
          <cell r="AR113" t="str">
            <v>35</v>
          </cell>
          <cell r="AS113" t="str">
            <v>N</v>
          </cell>
          <cell r="AT113" t="str">
            <v>否.N</v>
          </cell>
          <cell r="AU113" t="str">
            <v>中长期贷款12至36月.B3</v>
          </cell>
          <cell r="AV113" t="str">
            <v>+3.65</v>
          </cell>
          <cell r="AW113" t="str">
            <v>否.N</v>
          </cell>
          <cell r="AX113" t="str">
            <v>20240628</v>
          </cell>
          <cell r="AY113" t="str">
            <v>20270526</v>
          </cell>
          <cell r="AZ113" t="str">
            <v>3000000</v>
          </cell>
          <cell r="BA113" t="str">
            <v>3000000</v>
          </cell>
          <cell r="BB113" t="str">
            <v>6000000</v>
          </cell>
          <cell r="BC113" t="str">
            <v>0</v>
          </cell>
          <cell r="BD113" t="str">
            <v>F033018</v>
          </cell>
          <cell r="BE113" t="str">
            <v>徐帅</v>
          </cell>
          <cell r="BF113" t="str">
            <v>320625030</v>
          </cell>
          <cell r="BG113" t="str">
            <v>江苏海门农村商业银行东兴支行</v>
          </cell>
        </row>
        <row r="114">
          <cell r="C114" t="str">
            <v>海门市华盛橡塑制品厂（普通合伙）</v>
          </cell>
          <cell r="D114" t="e">
            <v>#N/A</v>
          </cell>
          <cell r="E114" t="str">
            <v>BC064202406180002701</v>
          </cell>
          <cell r="F114">
            <v>45461</v>
          </cell>
          <cell r="G114">
            <v>45818</v>
          </cell>
          <cell r="H114" t="str">
            <v>500000</v>
          </cell>
          <cell r="I114" t="str">
            <v>500000</v>
          </cell>
          <cell r="J114">
            <v>50</v>
          </cell>
          <cell r="K114">
            <v>294</v>
          </cell>
          <cell r="L114" t="str">
            <v>企创贷_短期</v>
          </cell>
          <cell r="M114" t="str">
            <v>购橡胶、塑料粒子等原材料</v>
          </cell>
          <cell r="N114" t="str">
            <v>91320684660075403F</v>
          </cell>
          <cell r="O114" t="str">
            <v>66007540-3</v>
          </cell>
          <cell r="P114" t="str">
            <v>私人控股</v>
          </cell>
          <cell r="Q114" t="str">
            <v>其他橡胶制品制造</v>
          </cell>
          <cell r="R114" t="str">
            <v>C2919</v>
          </cell>
          <cell r="S114" t="str">
            <v>微型企业</v>
          </cell>
          <cell r="T114" t="str">
            <v>流动资金贷款.L074002001</v>
          </cell>
          <cell r="U114" t="str">
            <v>X003.行业类别</v>
          </cell>
          <cell r="V114" t="str">
            <v>C.制造业</v>
          </cell>
          <cell r="W114" t="str">
            <v>C29.橡胶和塑料制品业</v>
          </cell>
          <cell r="X114" t="str">
            <v>C291.橡胶制品业</v>
          </cell>
          <cell r="Y114" t="str">
            <v>C2919.其他橡胶制品制造</v>
          </cell>
          <cell r="Z114" t="str">
            <v>非房地产贷款.L073004</v>
          </cell>
          <cell r="AA114" t="str">
            <v/>
          </cell>
          <cell r="AB114" t="str">
            <v>否.N</v>
          </cell>
          <cell r="AC114" t="str">
            <v>正常.L016001</v>
          </cell>
          <cell r="AD114" t="str">
            <v>信用/免担保</v>
          </cell>
          <cell r="AE114" t="str">
            <v>信用/免担保贷款.L040004</v>
          </cell>
          <cell r="AF114" t="str">
            <v>否.N</v>
          </cell>
          <cell r="AG114" t="str">
            <v>否.N</v>
          </cell>
          <cell r="AH114" t="str">
            <v>否.N</v>
          </cell>
          <cell r="AI114" t="str">
            <v>6.8</v>
          </cell>
          <cell r="AJ114">
            <v>340</v>
          </cell>
          <cell r="AK114" t="str">
            <v>500000</v>
          </cell>
          <cell r="AL114" t="str">
            <v>0</v>
          </cell>
          <cell r="AM114" t="str">
            <v>11256.7246</v>
          </cell>
          <cell r="AN114" t="str">
            <v>否.N</v>
          </cell>
          <cell r="AO114" t="str">
            <v>短期（含一年）.L087001</v>
          </cell>
          <cell r="AP114" t="str">
            <v>正常三级.QL0103</v>
          </cell>
          <cell r="AQ114" t="str">
            <v/>
          </cell>
          <cell r="AR114" t="str">
            <v>12</v>
          </cell>
          <cell r="AS114" t="str">
            <v>N</v>
          </cell>
          <cell r="AT114" t="str">
            <v>否.N</v>
          </cell>
          <cell r="AU114" t="str">
            <v>短期贷款6至12月.B2</v>
          </cell>
          <cell r="AV114" t="str">
            <v>+6.8</v>
          </cell>
          <cell r="AW114" t="str">
            <v>否.N</v>
          </cell>
          <cell r="AX114" t="str">
            <v>20240618</v>
          </cell>
          <cell r="AY114" t="str">
            <v>20250610</v>
          </cell>
          <cell r="AZ114" t="str">
            <v>2940000</v>
          </cell>
          <cell r="BA114" t="str">
            <v>2940000</v>
          </cell>
          <cell r="BB114" t="str">
            <v>5880000</v>
          </cell>
          <cell r="BC114" t="str">
            <v>0</v>
          </cell>
          <cell r="BD114" t="str">
            <v>F032618</v>
          </cell>
          <cell r="BE114" t="str">
            <v>王季鹏</v>
          </cell>
          <cell r="BF114" t="str">
            <v>320625026</v>
          </cell>
          <cell r="BG114" t="str">
            <v>江苏海门农村商业银行余东支行</v>
          </cell>
        </row>
        <row r="115">
          <cell r="C115" t="str">
            <v>海门市华盛橡塑制品厂（普通合伙）</v>
          </cell>
          <cell r="D115" t="e">
            <v>#N/A</v>
          </cell>
          <cell r="E115" t="str">
            <v>BC064202406240000905</v>
          </cell>
          <cell r="F115">
            <v>45470</v>
          </cell>
          <cell r="G115">
            <v>45818</v>
          </cell>
          <cell r="H115" t="str">
            <v>950000</v>
          </cell>
          <cell r="I115" t="str">
            <v>950000</v>
          </cell>
          <cell r="J115">
            <v>95</v>
          </cell>
          <cell r="K115">
            <v>294</v>
          </cell>
          <cell r="L115" t="str">
            <v>微企易贷_对公</v>
          </cell>
          <cell r="M115" t="str">
            <v>购买橡胶、塑料粒子等原材料</v>
          </cell>
          <cell r="N115" t="str">
            <v>91320684660075403F</v>
          </cell>
          <cell r="O115" t="str">
            <v>66007540-3</v>
          </cell>
          <cell r="P115" t="str">
            <v>私人控股</v>
          </cell>
          <cell r="Q115" t="str">
            <v>其他橡胶制品制造</v>
          </cell>
          <cell r="R115" t="str">
            <v>C2919</v>
          </cell>
          <cell r="S115" t="str">
            <v>微型企业</v>
          </cell>
          <cell r="T115" t="str">
            <v>流动资金贷款.L074002001</v>
          </cell>
          <cell r="U115" t="str">
            <v>X003.行业类别</v>
          </cell>
          <cell r="V115" t="str">
            <v>C.制造业</v>
          </cell>
          <cell r="W115" t="str">
            <v>C29.橡胶和塑料制品业</v>
          </cell>
          <cell r="X115" t="str">
            <v>C291.橡胶制品业</v>
          </cell>
          <cell r="Y115" t="str">
            <v>C2919.其他橡胶制品制造</v>
          </cell>
          <cell r="Z115" t="str">
            <v>非房地产贷款.L073004</v>
          </cell>
          <cell r="AA115" t="str">
            <v/>
          </cell>
          <cell r="AB115" t="str">
            <v>否.N</v>
          </cell>
          <cell r="AC115" t="str">
            <v>正常.L016001</v>
          </cell>
          <cell r="AD115" t="str">
            <v>保证-担保公司保证</v>
          </cell>
          <cell r="AE115" t="str">
            <v>其他保证贷款.L040003002</v>
          </cell>
          <cell r="AF115" t="str">
            <v>否.N</v>
          </cell>
          <cell r="AG115" t="str">
            <v>否.N</v>
          </cell>
          <cell r="AH115" t="str">
            <v>否.N</v>
          </cell>
          <cell r="AI115" t="str">
            <v>5.45</v>
          </cell>
          <cell r="AJ115">
            <v>517.75</v>
          </cell>
          <cell r="AK115" t="str">
            <v>950000</v>
          </cell>
          <cell r="AL115" t="str">
            <v>0</v>
          </cell>
          <cell r="AM115" t="str">
            <v>21387.7768</v>
          </cell>
          <cell r="AN115" t="str">
            <v>否.N</v>
          </cell>
          <cell r="AO115" t="str">
            <v>短期（含一年）.L087001</v>
          </cell>
          <cell r="AP115" t="str">
            <v>正常三级.QL0103</v>
          </cell>
          <cell r="AQ115" t="str">
            <v>南通市科创融资担保有限公司</v>
          </cell>
          <cell r="AR115" t="str">
            <v>12</v>
          </cell>
          <cell r="AS115" t="str">
            <v>N</v>
          </cell>
          <cell r="AT115" t="str">
            <v>否.N</v>
          </cell>
          <cell r="AU115" t="str">
            <v>短期贷款6至12月.B2</v>
          </cell>
          <cell r="AV115" t="str">
            <v>+5.45</v>
          </cell>
          <cell r="AW115" t="str">
            <v>国有或财政性担保公司保证.G117003</v>
          </cell>
          <cell r="AX115" t="str">
            <v>20240624</v>
          </cell>
          <cell r="AY115" t="str">
            <v>20250610</v>
          </cell>
          <cell r="AZ115" t="str">
            <v>2940000</v>
          </cell>
          <cell r="BA115" t="str">
            <v>2940000</v>
          </cell>
          <cell r="BB115" t="str">
            <v>5880000</v>
          </cell>
          <cell r="BC115" t="str">
            <v>0</v>
          </cell>
          <cell r="BD115" t="str">
            <v>F032618</v>
          </cell>
          <cell r="BE115" t="str">
            <v>王季鹏</v>
          </cell>
          <cell r="BF115" t="str">
            <v>320625026</v>
          </cell>
          <cell r="BG115" t="str">
            <v>江苏海门农村商业银行余东支行</v>
          </cell>
        </row>
        <row r="116">
          <cell r="C116" t="str">
            <v>南通同晟和建筑劳务有限公司</v>
          </cell>
          <cell r="D116" t="str">
            <v>1</v>
          </cell>
          <cell r="E116" t="str">
            <v>BC064202403280005402</v>
          </cell>
          <cell r="F116">
            <v>45460</v>
          </cell>
          <cell r="G116">
            <v>45687</v>
          </cell>
          <cell r="H116" t="str">
            <v>500000</v>
          </cell>
          <cell r="I116" t="str">
            <v>500000</v>
          </cell>
          <cell r="J116">
            <v>50</v>
          </cell>
          <cell r="K116">
            <v>270</v>
          </cell>
          <cell r="L116" t="str">
            <v>短期流动资金贷款</v>
          </cell>
          <cell r="M116" t="str">
            <v>购建材等用于经营</v>
          </cell>
          <cell r="N116" t="str">
            <v>91320684MA22BE6E3D</v>
          </cell>
          <cell r="O116" t="str">
            <v>MA22BE6E-3</v>
          </cell>
          <cell r="P116" t="str">
            <v>私人控股</v>
          </cell>
          <cell r="Q116" t="str">
            <v>建材批发</v>
          </cell>
          <cell r="R116" t="str">
            <v>F5165</v>
          </cell>
          <cell r="S116" t="str">
            <v>小型企业</v>
          </cell>
          <cell r="T116" t="str">
            <v>流动资金贷款.L074002001</v>
          </cell>
          <cell r="U116" t="str">
            <v>X003.行业类别</v>
          </cell>
          <cell r="V116" t="str">
            <v>F.批发和零售业</v>
          </cell>
          <cell r="W116" t="str">
            <v>F51.批发业</v>
          </cell>
          <cell r="X116" t="str">
            <v>F516.矿产品、建材及化工产品批发</v>
          </cell>
          <cell r="Y116" t="str">
            <v>F5165.建材批发</v>
          </cell>
          <cell r="Z116" t="str">
            <v>非房地产贷款.L073004</v>
          </cell>
          <cell r="AA116" t="str">
            <v/>
          </cell>
          <cell r="AB116" t="str">
            <v>否.N</v>
          </cell>
          <cell r="AC116" t="str">
            <v>正常.L016001</v>
          </cell>
          <cell r="AD116" t="str">
            <v>质押-本行存单</v>
          </cell>
          <cell r="AE116" t="str">
            <v>质押贷款.L040001</v>
          </cell>
          <cell r="AF116" t="str">
            <v>否.N</v>
          </cell>
          <cell r="AG116" t="str">
            <v>否.N</v>
          </cell>
          <cell r="AH116" t="str">
            <v>否.N</v>
          </cell>
          <cell r="AI116" t="str">
            <v>3.2</v>
          </cell>
          <cell r="AJ116">
            <v>160</v>
          </cell>
          <cell r="AK116" t="str">
            <v>500000</v>
          </cell>
          <cell r="AL116" t="str">
            <v>0</v>
          </cell>
          <cell r="AM116" t="str">
            <v>11256.7246</v>
          </cell>
          <cell r="AN116" t="str">
            <v>否.N</v>
          </cell>
          <cell r="AO116" t="str">
            <v>短期（含一年）.L087001</v>
          </cell>
          <cell r="AP116" t="str">
            <v>正常一级.QL0101</v>
          </cell>
          <cell r="AQ116" t="str">
            <v/>
          </cell>
          <cell r="AR116" t="str">
            <v>8</v>
          </cell>
          <cell r="AS116" t="str">
            <v>Y</v>
          </cell>
          <cell r="AT116" t="str">
            <v>否.N</v>
          </cell>
          <cell r="AU116" t="str">
            <v>短期贷款6至12月.B2</v>
          </cell>
          <cell r="AV116" t="str">
            <v>+3.2</v>
          </cell>
          <cell r="AW116" t="str">
            <v>否.N</v>
          </cell>
          <cell r="AX116" t="str">
            <v>20240328</v>
          </cell>
          <cell r="AY116" t="str">
            <v>20250130</v>
          </cell>
          <cell r="AZ116" t="str">
            <v>2700000</v>
          </cell>
          <cell r="BA116" t="str">
            <v>2700000</v>
          </cell>
          <cell r="BB116" t="str">
            <v>5400000</v>
          </cell>
          <cell r="BC116" t="str">
            <v>0</v>
          </cell>
          <cell r="BD116" t="str">
            <v>F030175</v>
          </cell>
          <cell r="BE116" t="str">
            <v>施勇</v>
          </cell>
          <cell r="BF116" t="str">
            <v>320625001</v>
          </cell>
          <cell r="BG116" t="str">
            <v>江苏海门农村商业银行营业部</v>
          </cell>
        </row>
        <row r="117">
          <cell r="C117" t="str">
            <v>海门市千圣机械有限公司</v>
          </cell>
          <cell r="D117" t="str">
            <v>1</v>
          </cell>
          <cell r="E117" t="str">
            <v>BC064202406260000601</v>
          </cell>
          <cell r="F117">
            <v>45469</v>
          </cell>
          <cell r="G117">
            <v>45819</v>
          </cell>
          <cell r="H117" t="str">
            <v>2000000</v>
          </cell>
          <cell r="I117" t="str">
            <v>2000000</v>
          </cell>
          <cell r="J117">
            <v>200</v>
          </cell>
          <cell r="K117">
            <v>270</v>
          </cell>
          <cell r="L117" t="str">
            <v>企惠贷_短期</v>
          </cell>
          <cell r="M117" t="str">
            <v>购角铁等用于生产经营</v>
          </cell>
          <cell r="N117" t="str">
            <v>91320684323566877E</v>
          </cell>
          <cell r="O117" t="str">
            <v>32356687-7</v>
          </cell>
          <cell r="P117" t="str">
            <v>私人控股</v>
          </cell>
          <cell r="Q117" t="str">
            <v>纺织专用设备制造</v>
          </cell>
          <cell r="R117" t="str">
            <v>C3551</v>
          </cell>
          <cell r="S117" t="str">
            <v>微型企业</v>
          </cell>
          <cell r="T117" t="str">
            <v>流动资金贷款.L074002001</v>
          </cell>
          <cell r="U117" t="str">
            <v>X003.行业类别</v>
          </cell>
          <cell r="V117" t="str">
            <v>C.制造业</v>
          </cell>
          <cell r="W117" t="str">
            <v>C35.专用设备制造业</v>
          </cell>
          <cell r="X117" t="str">
            <v>C355.纺织、服装和皮革加工专用设备制造</v>
          </cell>
          <cell r="Y117" t="str">
            <v>C3551.纺织专用设备制造</v>
          </cell>
          <cell r="Z117" t="str">
            <v>非房地产贷款.L073004</v>
          </cell>
          <cell r="AA117" t="str">
            <v/>
          </cell>
          <cell r="AB117" t="str">
            <v>否.N</v>
          </cell>
          <cell r="AC117" t="str">
            <v>正常.L016001</v>
          </cell>
          <cell r="AD117" t="str">
            <v>抵押-其他房地产</v>
          </cell>
          <cell r="AE117" t="str">
            <v>房地产抵押贷款.L040002001</v>
          </cell>
          <cell r="AF117" t="str">
            <v>否.N</v>
          </cell>
          <cell r="AG117" t="str">
            <v>否.N</v>
          </cell>
          <cell r="AH117" t="str">
            <v>否.N</v>
          </cell>
          <cell r="AI117" t="str">
            <v>3.25</v>
          </cell>
          <cell r="AJ117">
            <v>650</v>
          </cell>
          <cell r="AK117" t="str">
            <v>2000000</v>
          </cell>
          <cell r="AL117" t="str">
            <v>0</v>
          </cell>
          <cell r="AM117" t="str">
            <v>45026.8986</v>
          </cell>
          <cell r="AN117" t="str">
            <v>否.N</v>
          </cell>
          <cell r="AO117" t="str">
            <v>短期（含一年）.L087001</v>
          </cell>
          <cell r="AP117" t="str">
            <v>正常二级.QL0102</v>
          </cell>
          <cell r="AQ117" t="str">
            <v/>
          </cell>
          <cell r="AR117" t="str">
            <v>12</v>
          </cell>
          <cell r="AS117" t="str">
            <v>Y</v>
          </cell>
          <cell r="AT117" t="str">
            <v>否.N</v>
          </cell>
          <cell r="AU117" t="str">
            <v>短期贷款6至12月.B2</v>
          </cell>
          <cell r="AV117" t="str">
            <v>+3.25</v>
          </cell>
          <cell r="AW117" t="str">
            <v>房产土地抵押.G117001</v>
          </cell>
          <cell r="AX117" t="str">
            <v>20240626</v>
          </cell>
          <cell r="AY117" t="str">
            <v>20250611</v>
          </cell>
          <cell r="AZ117" t="str">
            <v>2700000</v>
          </cell>
          <cell r="BA117" t="str">
            <v>2700000</v>
          </cell>
          <cell r="BB117" t="str">
            <v>5460000</v>
          </cell>
          <cell r="BC117" t="str">
            <v>0</v>
          </cell>
          <cell r="BD117" t="str">
            <v>2320001</v>
          </cell>
          <cell r="BE117" t="str">
            <v>俞艳峰</v>
          </cell>
          <cell r="BF117" t="str">
            <v>320625019</v>
          </cell>
          <cell r="BG117" t="str">
            <v>江苏海门农村商业银行瑞祥支行</v>
          </cell>
        </row>
        <row r="118">
          <cell r="C118" t="str">
            <v>海门市余东优达机械配件厂</v>
          </cell>
          <cell r="D118" t="str">
            <v>2</v>
          </cell>
          <cell r="E118" t="str">
            <v>BC064202406270000306</v>
          </cell>
          <cell r="F118">
            <v>45471</v>
          </cell>
          <cell r="G118">
            <v>46556</v>
          </cell>
          <cell r="H118" t="str">
            <v>1700000</v>
          </cell>
          <cell r="I118" t="str">
            <v>1700000</v>
          </cell>
          <cell r="J118">
            <v>170</v>
          </cell>
          <cell r="K118">
            <v>270</v>
          </cell>
          <cell r="L118" t="str">
            <v>企惠贷_中长期</v>
          </cell>
          <cell r="M118" t="str">
            <v>购铝材用于机械配件生产</v>
          </cell>
          <cell r="N118" t="str">
            <v>91320684663821643J</v>
          </cell>
          <cell r="O118" t="str">
            <v>66382164-3</v>
          </cell>
          <cell r="P118" t="str">
            <v>私人控股</v>
          </cell>
          <cell r="Q118" t="str">
            <v>其他通用零部件制造</v>
          </cell>
          <cell r="R118" t="str">
            <v>C3489</v>
          </cell>
          <cell r="S118" t="str">
            <v>微型企业</v>
          </cell>
          <cell r="T118" t="str">
            <v>流动资金贷款.L074002001</v>
          </cell>
          <cell r="U118" t="str">
            <v>X003.行业类别</v>
          </cell>
          <cell r="V118" t="str">
            <v>C.制造业</v>
          </cell>
          <cell r="W118" t="str">
            <v>C34.通用设备制造业</v>
          </cell>
          <cell r="X118" t="str">
            <v>C348.通用零部件制造</v>
          </cell>
          <cell r="Y118" t="str">
            <v>C3489.其他通用零部件制造</v>
          </cell>
          <cell r="Z118" t="str">
            <v>非房地产贷款.L073004</v>
          </cell>
          <cell r="AA118" t="str">
            <v/>
          </cell>
          <cell r="AB118" t="str">
            <v>否.N</v>
          </cell>
          <cell r="AC118" t="str">
            <v>正常.L016001</v>
          </cell>
          <cell r="AD118" t="str">
            <v>抵押-住宅房</v>
          </cell>
          <cell r="AE118" t="str">
            <v>房地产抵押贷款.L040002001</v>
          </cell>
          <cell r="AF118" t="str">
            <v>否.N</v>
          </cell>
          <cell r="AG118" t="str">
            <v>否.N</v>
          </cell>
          <cell r="AH118" t="str">
            <v>否.N</v>
          </cell>
          <cell r="AI118" t="str">
            <v>3.25</v>
          </cell>
          <cell r="AJ118">
            <v>552.5</v>
          </cell>
          <cell r="AK118" t="str">
            <v>1700000</v>
          </cell>
          <cell r="AL118" t="str">
            <v>0</v>
          </cell>
          <cell r="AM118" t="str">
            <v>38272.8638</v>
          </cell>
          <cell r="AN118" t="str">
            <v>否.N</v>
          </cell>
          <cell r="AO118" t="str">
            <v>中长期.L087002</v>
          </cell>
          <cell r="AP118" t="str">
            <v>正常二级.QL0102</v>
          </cell>
          <cell r="AQ118" t="str">
            <v/>
          </cell>
          <cell r="AR118" t="str">
            <v>36</v>
          </cell>
          <cell r="AS118" t="str">
            <v>N</v>
          </cell>
          <cell r="AT118" t="str">
            <v>否.N</v>
          </cell>
          <cell r="AU118" t="str">
            <v>中长期贷款12至36月.B3</v>
          </cell>
          <cell r="AV118" t="str">
            <v>+3.25</v>
          </cell>
          <cell r="AW118" t="str">
            <v>房产土地抵押.G117001</v>
          </cell>
          <cell r="AX118" t="str">
            <v>20240627</v>
          </cell>
          <cell r="AY118" t="str">
            <v>20270618</v>
          </cell>
          <cell r="AZ118" t="str">
            <v>2700000</v>
          </cell>
          <cell r="BA118" t="str">
            <v>2700000</v>
          </cell>
          <cell r="BB118" t="str">
            <v>5400000</v>
          </cell>
          <cell r="BC118" t="str">
            <v>0</v>
          </cell>
          <cell r="BD118" t="str">
            <v>F032617</v>
          </cell>
          <cell r="BE118" t="str">
            <v>施欢欢</v>
          </cell>
          <cell r="BF118" t="str">
            <v>320625026</v>
          </cell>
          <cell r="BG118" t="str">
            <v>江苏海门农村商业银行余东支行</v>
          </cell>
        </row>
        <row r="119">
          <cell r="C119" t="str">
            <v>海门市余东优达机械配件厂</v>
          </cell>
          <cell r="D119" t="str">
            <v>2</v>
          </cell>
          <cell r="E119" t="str">
            <v>BC064202406270000305</v>
          </cell>
          <cell r="F119">
            <v>45471</v>
          </cell>
          <cell r="G119">
            <v>45833</v>
          </cell>
          <cell r="H119" t="str">
            <v>1000000</v>
          </cell>
          <cell r="I119" t="str">
            <v>1000000</v>
          </cell>
          <cell r="J119">
            <v>100</v>
          </cell>
          <cell r="K119">
            <v>270</v>
          </cell>
          <cell r="L119" t="str">
            <v>苏质贷</v>
          </cell>
          <cell r="M119" t="str">
            <v>制造业</v>
          </cell>
          <cell r="N119" t="str">
            <v>91320684663821643J</v>
          </cell>
          <cell r="O119" t="str">
            <v>66382164-3</v>
          </cell>
          <cell r="P119" t="str">
            <v>私人控股</v>
          </cell>
          <cell r="Q119" t="str">
            <v>其他通用零部件制造</v>
          </cell>
          <cell r="R119" t="str">
            <v>C3489</v>
          </cell>
          <cell r="S119" t="str">
            <v>微型企业</v>
          </cell>
          <cell r="T119" t="str">
            <v>流动资金贷款.L074002001</v>
          </cell>
          <cell r="U119" t="str">
            <v>X003.行业类别</v>
          </cell>
          <cell r="V119" t="str">
            <v>C.制造业</v>
          </cell>
          <cell r="W119" t="str">
            <v>C34.通用设备制造业</v>
          </cell>
          <cell r="X119" t="str">
            <v>C348.通用零部件制造</v>
          </cell>
          <cell r="Y119" t="str">
            <v>C3489.其他通用零部件制造</v>
          </cell>
          <cell r="Z119" t="str">
            <v>非房地产贷款.L073004</v>
          </cell>
          <cell r="AA119" t="str">
            <v/>
          </cell>
          <cell r="AB119" t="str">
            <v>否.N</v>
          </cell>
          <cell r="AC119" t="str">
            <v>正常.L016001</v>
          </cell>
          <cell r="AD119" t="str">
            <v>信用/免担保</v>
          </cell>
          <cell r="AE119" t="str">
            <v>信用/免担保贷款.L040004</v>
          </cell>
          <cell r="AF119" t="str">
            <v>否.N</v>
          </cell>
          <cell r="AG119" t="str">
            <v>否.N</v>
          </cell>
          <cell r="AH119" t="str">
            <v>否.N</v>
          </cell>
          <cell r="AI119" t="str">
            <v>4.25</v>
          </cell>
          <cell r="AJ119">
            <v>425</v>
          </cell>
          <cell r="AK119" t="str">
            <v>1000000</v>
          </cell>
          <cell r="AL119" t="str">
            <v>0</v>
          </cell>
          <cell r="AM119" t="str">
            <v>22513.4493</v>
          </cell>
          <cell r="AN119" t="str">
            <v>否.N</v>
          </cell>
          <cell r="AO119" t="str">
            <v>短期（含一年）.L087001</v>
          </cell>
          <cell r="AP119" t="str">
            <v>正常二级.QL0102</v>
          </cell>
          <cell r="AQ119" t="str">
            <v/>
          </cell>
          <cell r="AR119" t="str">
            <v>12</v>
          </cell>
          <cell r="AS119" t="str">
            <v>N</v>
          </cell>
          <cell r="AT119" t="str">
            <v>否.N</v>
          </cell>
          <cell r="AU119" t="str">
            <v>短期贷款6至12月.B2</v>
          </cell>
          <cell r="AV119" t="str">
            <v>+4.25</v>
          </cell>
          <cell r="AW119" t="str">
            <v>否.N</v>
          </cell>
          <cell r="AX119" t="str">
            <v>20240627</v>
          </cell>
          <cell r="AY119" t="str">
            <v>20250625</v>
          </cell>
          <cell r="AZ119" t="str">
            <v>2700000</v>
          </cell>
          <cell r="BA119" t="str">
            <v>2700000</v>
          </cell>
          <cell r="BB119" t="str">
            <v>5400000</v>
          </cell>
          <cell r="BC119" t="str">
            <v>0</v>
          </cell>
          <cell r="BD119" t="str">
            <v>F032617</v>
          </cell>
          <cell r="BE119" t="str">
            <v>施欢欢</v>
          </cell>
          <cell r="BF119" t="str">
            <v>320625026</v>
          </cell>
          <cell r="BG119" t="str">
            <v>江苏海门农村商业银行余东支行</v>
          </cell>
        </row>
        <row r="120">
          <cell r="C120" t="str">
            <v>南通东扬建筑劳务有限公司</v>
          </cell>
          <cell r="D120" t="e">
            <v>#N/A</v>
          </cell>
          <cell r="E120" t="str">
            <v>BC064202406130001202</v>
          </cell>
          <cell r="F120">
            <v>45456</v>
          </cell>
          <cell r="G120">
            <v>46537</v>
          </cell>
          <cell r="H120" t="str">
            <v>2700000</v>
          </cell>
          <cell r="I120" t="str">
            <v>2700000</v>
          </cell>
          <cell r="J120">
            <v>270</v>
          </cell>
          <cell r="K120">
            <v>270</v>
          </cell>
          <cell r="L120" t="str">
            <v>中期流动资金贷款</v>
          </cell>
          <cell r="M120" t="str">
            <v>购电缆等用于经营</v>
          </cell>
          <cell r="N120" t="str">
            <v>91320684MABRA3DH6D</v>
          </cell>
          <cell r="O120" t="str">
            <v>MABRA3DH-6</v>
          </cell>
          <cell r="P120" t="str">
            <v>私人控股</v>
          </cell>
          <cell r="Q120" t="str">
            <v>五金产品批发</v>
          </cell>
          <cell r="R120" t="str">
            <v>F5174</v>
          </cell>
          <cell r="S120" t="str">
            <v>小型企业</v>
          </cell>
          <cell r="T120" t="str">
            <v>流动资金贷款.L074002001</v>
          </cell>
          <cell r="U120" t="str">
            <v>X003.行业类别</v>
          </cell>
          <cell r="V120" t="str">
            <v>F.批发和零售业</v>
          </cell>
          <cell r="W120" t="str">
            <v>F51.批发业</v>
          </cell>
          <cell r="X120" t="str">
            <v>F517.机械设备、五金产品及电子产品批发</v>
          </cell>
          <cell r="Y120" t="str">
            <v>F5174.五金产品批发</v>
          </cell>
          <cell r="Z120" t="str">
            <v>非房地产贷款.L073004</v>
          </cell>
          <cell r="AA120" t="str">
            <v/>
          </cell>
          <cell r="AB120" t="str">
            <v>否.N</v>
          </cell>
          <cell r="AC120" t="str">
            <v>正常.L016001</v>
          </cell>
          <cell r="AD120" t="str">
            <v>抵押-住宅房</v>
          </cell>
          <cell r="AE120" t="str">
            <v>房地产抵押贷款.L040002001</v>
          </cell>
          <cell r="AF120" t="str">
            <v>否.N</v>
          </cell>
          <cell r="AG120" t="str">
            <v>否.N</v>
          </cell>
          <cell r="AH120" t="str">
            <v>否.N</v>
          </cell>
          <cell r="AI120" t="str">
            <v>4</v>
          </cell>
          <cell r="AJ120">
            <v>1080</v>
          </cell>
          <cell r="AK120" t="str">
            <v>2700000</v>
          </cell>
          <cell r="AL120" t="str">
            <v>0</v>
          </cell>
          <cell r="AM120" t="str">
            <v>60786.3131</v>
          </cell>
          <cell r="AN120" t="str">
            <v>否.N</v>
          </cell>
          <cell r="AO120" t="str">
            <v>中长期.L087002</v>
          </cell>
          <cell r="AP120" t="str">
            <v>正常一级.QL0101</v>
          </cell>
          <cell r="AQ120" t="str">
            <v/>
          </cell>
          <cell r="AR120" t="str">
            <v>36</v>
          </cell>
          <cell r="AS120" t="str">
            <v>Y</v>
          </cell>
          <cell r="AT120" t="str">
            <v>否.N</v>
          </cell>
          <cell r="AU120" t="str">
            <v>中长期贷款12至36月.B3</v>
          </cell>
          <cell r="AV120" t="str">
            <v>+4</v>
          </cell>
          <cell r="AW120" t="str">
            <v>房产土地抵押.G117001</v>
          </cell>
          <cell r="AX120" t="str">
            <v>20240613</v>
          </cell>
          <cell r="AY120" t="str">
            <v>20270530</v>
          </cell>
          <cell r="AZ120" t="str">
            <v>2700000</v>
          </cell>
          <cell r="BA120" t="str">
            <v>2700000</v>
          </cell>
          <cell r="BB120" t="str">
            <v>5400000</v>
          </cell>
          <cell r="BC120" t="str">
            <v>0</v>
          </cell>
          <cell r="BD120" t="str">
            <v>F031613</v>
          </cell>
          <cell r="BE120" t="str">
            <v>张煜焓</v>
          </cell>
          <cell r="BF120" t="str">
            <v>320625016</v>
          </cell>
          <cell r="BG120" t="str">
            <v>江苏海门农村商业银行万年支行</v>
          </cell>
        </row>
        <row r="121">
          <cell r="C121" t="str">
            <v>南通梵云纺织品有限公司</v>
          </cell>
          <cell r="D121" t="str">
            <v>1</v>
          </cell>
          <cell r="E121" t="str">
            <v>BC064202406280003001</v>
          </cell>
          <cell r="F121">
            <v>45471</v>
          </cell>
          <cell r="G121">
            <v>45835</v>
          </cell>
          <cell r="H121" t="str">
            <v>500000</v>
          </cell>
          <cell r="I121" t="str">
            <v>500000</v>
          </cell>
          <cell r="J121">
            <v>50</v>
          </cell>
          <cell r="K121">
            <v>250</v>
          </cell>
          <cell r="L121" t="str">
            <v>家纺尊享贷_短期</v>
          </cell>
          <cell r="M121" t="str">
            <v>购布料用于生产经营</v>
          </cell>
          <cell r="N121" t="str">
            <v>9132060233116427XL</v>
          </cell>
          <cell r="O121" t="str">
            <v>33116427-X</v>
          </cell>
          <cell r="P121" t="str">
            <v>私人控股</v>
          </cell>
          <cell r="Q121" t="str">
            <v>纺织品、针织品及原料批发</v>
          </cell>
          <cell r="R121" t="str">
            <v>F5131</v>
          </cell>
          <cell r="S121" t="str">
            <v>微型企业</v>
          </cell>
          <cell r="T121" t="str">
            <v>流动资金贷款.L074002001</v>
          </cell>
          <cell r="U121" t="str">
            <v>X003.行业类别</v>
          </cell>
          <cell r="V121" t="str">
            <v>F.批发和零售业</v>
          </cell>
          <cell r="W121" t="str">
            <v>F51.批发业</v>
          </cell>
          <cell r="X121" t="str">
            <v>F513.纺织、服装及家庭用品批发</v>
          </cell>
          <cell r="Y121" t="str">
            <v>F5131.纺织品、针织品及原料批发</v>
          </cell>
          <cell r="Z121" t="str">
            <v>非房地产贷款.L073004</v>
          </cell>
          <cell r="AA121" t="str">
            <v/>
          </cell>
          <cell r="AB121" t="str">
            <v>否.N</v>
          </cell>
          <cell r="AC121" t="str">
            <v>正常.L016001</v>
          </cell>
          <cell r="AD121" t="str">
            <v>信用/免担保</v>
          </cell>
          <cell r="AE121" t="str">
            <v>信用/免担保贷款.L040004</v>
          </cell>
          <cell r="AF121" t="str">
            <v>否.N</v>
          </cell>
          <cell r="AG121" t="str">
            <v>否.N</v>
          </cell>
          <cell r="AH121" t="str">
            <v>否.N</v>
          </cell>
          <cell r="AI121" t="str">
            <v>3.8</v>
          </cell>
          <cell r="AJ121">
            <v>190</v>
          </cell>
          <cell r="AK121" t="str">
            <v>500000</v>
          </cell>
          <cell r="AL121" t="str">
            <v>0</v>
          </cell>
          <cell r="AM121" t="str">
            <v>11256.7246</v>
          </cell>
          <cell r="AN121" t="str">
            <v>否.N</v>
          </cell>
          <cell r="AO121" t="str">
            <v>短期（含一年）.L087001</v>
          </cell>
          <cell r="AP121" t="str">
            <v>正常一级.QL0101</v>
          </cell>
          <cell r="AQ121" t="str">
            <v/>
          </cell>
          <cell r="AR121" t="str">
            <v>12</v>
          </cell>
          <cell r="AS121" t="str">
            <v>Y</v>
          </cell>
          <cell r="AT121" t="str">
            <v>否.N</v>
          </cell>
          <cell r="AU121" t="str">
            <v>短期贷款6至12月.B2</v>
          </cell>
          <cell r="AV121" t="str">
            <v>+3.8</v>
          </cell>
          <cell r="AW121" t="str">
            <v>否.N</v>
          </cell>
          <cell r="AX121" t="str">
            <v>20240628</v>
          </cell>
          <cell r="AY121" t="str">
            <v>20250627</v>
          </cell>
          <cell r="AZ121" t="str">
            <v>2500000</v>
          </cell>
          <cell r="BA121" t="str">
            <v>2500000</v>
          </cell>
          <cell r="BB121" t="str">
            <v>5000000</v>
          </cell>
          <cell r="BC121" t="str">
            <v>0</v>
          </cell>
          <cell r="BD121" t="str">
            <v>2317004</v>
          </cell>
          <cell r="BE121" t="str">
            <v>宋佳新</v>
          </cell>
          <cell r="BF121" t="str">
            <v>320625031</v>
          </cell>
          <cell r="BG121" t="str">
            <v>江苏海门农村商业银行家纺城支行</v>
          </cell>
        </row>
        <row r="122">
          <cell r="C122" t="str">
            <v>南通梵云纺织品有限公司</v>
          </cell>
          <cell r="D122" t="str">
            <v>1</v>
          </cell>
          <cell r="E122" t="str">
            <v>BC064202406280003002</v>
          </cell>
          <cell r="F122">
            <v>45471</v>
          </cell>
          <cell r="G122">
            <v>45835</v>
          </cell>
          <cell r="H122" t="str">
            <v>2000000</v>
          </cell>
          <cell r="I122" t="str">
            <v>2000000</v>
          </cell>
          <cell r="J122">
            <v>200</v>
          </cell>
          <cell r="K122">
            <v>250</v>
          </cell>
          <cell r="L122" t="str">
            <v>家纺尊享贷_短期</v>
          </cell>
          <cell r="M122" t="str">
            <v>购布料用于生产经营</v>
          </cell>
          <cell r="N122" t="str">
            <v>9132060233116427XL</v>
          </cell>
          <cell r="O122" t="str">
            <v>33116427-X</v>
          </cell>
          <cell r="P122" t="str">
            <v>私人控股</v>
          </cell>
          <cell r="Q122" t="str">
            <v>纺织品、针织品及原料批发</v>
          </cell>
          <cell r="R122" t="str">
            <v>F5131</v>
          </cell>
          <cell r="S122" t="str">
            <v>微型企业</v>
          </cell>
          <cell r="T122" t="str">
            <v>流动资金贷款.L074002001</v>
          </cell>
          <cell r="U122" t="str">
            <v>X003.行业类别</v>
          </cell>
          <cell r="V122" t="str">
            <v>F.批发和零售业</v>
          </cell>
          <cell r="W122" t="str">
            <v>F51.批发业</v>
          </cell>
          <cell r="X122" t="str">
            <v>F513.纺织、服装及家庭用品批发</v>
          </cell>
          <cell r="Y122" t="str">
            <v>F5131.纺织品、针织品及原料批发</v>
          </cell>
          <cell r="Z122" t="str">
            <v>非房地产贷款.L073004</v>
          </cell>
          <cell r="AA122" t="str">
            <v/>
          </cell>
          <cell r="AB122" t="str">
            <v>否.N</v>
          </cell>
          <cell r="AC122" t="str">
            <v>正常.L016001</v>
          </cell>
          <cell r="AD122" t="str">
            <v>抵押-其他房地产</v>
          </cell>
          <cell r="AE122" t="str">
            <v>房地产抵押贷款.L040002001</v>
          </cell>
          <cell r="AF122" t="str">
            <v>否.N</v>
          </cell>
          <cell r="AG122" t="str">
            <v>否.N</v>
          </cell>
          <cell r="AH122" t="str">
            <v>否.N</v>
          </cell>
          <cell r="AI122" t="str">
            <v>3.8</v>
          </cell>
          <cell r="AJ122">
            <v>760</v>
          </cell>
          <cell r="AK122" t="str">
            <v>2000000</v>
          </cell>
          <cell r="AL122" t="str">
            <v>0</v>
          </cell>
          <cell r="AM122" t="str">
            <v>45026.8986</v>
          </cell>
          <cell r="AN122" t="str">
            <v>否.N</v>
          </cell>
          <cell r="AO122" t="str">
            <v>短期（含一年）.L087001</v>
          </cell>
          <cell r="AP122" t="str">
            <v>正常一级.QL0101</v>
          </cell>
          <cell r="AQ122" t="str">
            <v/>
          </cell>
          <cell r="AR122" t="str">
            <v>12</v>
          </cell>
          <cell r="AS122" t="str">
            <v>Y</v>
          </cell>
          <cell r="AT122" t="str">
            <v>否.N</v>
          </cell>
          <cell r="AU122" t="str">
            <v>短期贷款6至12月.B2</v>
          </cell>
          <cell r="AV122" t="str">
            <v>+3.8</v>
          </cell>
          <cell r="AW122" t="str">
            <v>房产土地抵押.G117001</v>
          </cell>
          <cell r="AX122" t="str">
            <v>20240628</v>
          </cell>
          <cell r="AY122" t="str">
            <v>20250627</v>
          </cell>
          <cell r="AZ122" t="str">
            <v>2500000</v>
          </cell>
          <cell r="BA122" t="str">
            <v>2500000</v>
          </cell>
          <cell r="BB122" t="str">
            <v>5000000</v>
          </cell>
          <cell r="BC122" t="str">
            <v>0</v>
          </cell>
          <cell r="BD122" t="str">
            <v>2317004</v>
          </cell>
          <cell r="BE122" t="str">
            <v>宋佳新</v>
          </cell>
          <cell r="BF122" t="str">
            <v>320625031</v>
          </cell>
          <cell r="BG122" t="str">
            <v>江苏海门农村商业银行家纺城支行</v>
          </cell>
        </row>
        <row r="123">
          <cell r="C123" t="str">
            <v>南通龙驰钢结构工程有限公司</v>
          </cell>
          <cell r="D123" t="e">
            <v>#N/A</v>
          </cell>
          <cell r="E123" t="str">
            <v>BC064202406070001501</v>
          </cell>
          <cell r="F123">
            <v>45450</v>
          </cell>
          <cell r="G123">
            <v>45797</v>
          </cell>
          <cell r="H123" t="str">
            <v>500000</v>
          </cell>
          <cell r="I123" t="str">
            <v>500000</v>
          </cell>
          <cell r="J123">
            <v>50</v>
          </cell>
          <cell r="K123">
            <v>243</v>
          </cell>
          <cell r="L123" t="str">
            <v>企创贷_短期</v>
          </cell>
          <cell r="M123" t="str">
            <v>购建材等</v>
          </cell>
          <cell r="N123" t="str">
            <v>91320684MA20XJLU17</v>
          </cell>
          <cell r="O123" t="str">
            <v>MA20XJLU-1</v>
          </cell>
          <cell r="P123" t="str">
            <v>私人控股</v>
          </cell>
          <cell r="Q123" t="str">
            <v>其他木材加工</v>
          </cell>
          <cell r="R123" t="str">
            <v>C2019</v>
          </cell>
          <cell r="S123" t="str">
            <v>微型企业</v>
          </cell>
          <cell r="T123" t="str">
            <v>流动资金贷款.L074002001</v>
          </cell>
          <cell r="U123" t="str">
            <v>X003.行业类别</v>
          </cell>
          <cell r="V123" t="str">
            <v>C.制造业</v>
          </cell>
          <cell r="W123" t="str">
            <v>C20.木材加工和木、竹、藤、棕、草制品业</v>
          </cell>
          <cell r="X123" t="str">
            <v>C203.木制品制造</v>
          </cell>
          <cell r="Y123" t="str">
            <v>C2031.建筑用木料及木材组件加工</v>
          </cell>
          <cell r="Z123" t="str">
            <v>非房地产贷款.L073004</v>
          </cell>
          <cell r="AA123" t="str">
            <v/>
          </cell>
          <cell r="AB123" t="str">
            <v>否.N</v>
          </cell>
          <cell r="AC123" t="str">
            <v>正常.L016001</v>
          </cell>
          <cell r="AD123" t="str">
            <v>信用/免担保</v>
          </cell>
          <cell r="AE123" t="str">
            <v>信用/免担保贷款.L040004</v>
          </cell>
          <cell r="AF123" t="str">
            <v>否.N</v>
          </cell>
          <cell r="AG123" t="str">
            <v>否.N</v>
          </cell>
          <cell r="AH123" t="str">
            <v>否.N</v>
          </cell>
          <cell r="AI123" t="str">
            <v>6.8</v>
          </cell>
          <cell r="AJ123">
            <v>340</v>
          </cell>
          <cell r="AK123" t="str">
            <v>500000</v>
          </cell>
          <cell r="AL123" t="str">
            <v>0</v>
          </cell>
          <cell r="AM123" t="str">
            <v>11256.7246</v>
          </cell>
          <cell r="AN123" t="str">
            <v>否.N</v>
          </cell>
          <cell r="AO123" t="str">
            <v>短期（含一年）.L087001</v>
          </cell>
          <cell r="AP123" t="str">
            <v>正常二级.QL0102</v>
          </cell>
          <cell r="AQ123" t="str">
            <v/>
          </cell>
          <cell r="AR123" t="str">
            <v>12</v>
          </cell>
          <cell r="AS123" t="str">
            <v>N</v>
          </cell>
          <cell r="AT123" t="str">
            <v>否.N</v>
          </cell>
          <cell r="AU123" t="str">
            <v>短期贷款6至12月.B2</v>
          </cell>
          <cell r="AV123" t="str">
            <v>+6.8</v>
          </cell>
          <cell r="AW123" t="str">
            <v>否.N</v>
          </cell>
          <cell r="AX123" t="str">
            <v>20240607</v>
          </cell>
          <cell r="AY123" t="str">
            <v>20250520</v>
          </cell>
          <cell r="AZ123" t="str">
            <v>2430000</v>
          </cell>
          <cell r="BA123" t="str">
            <v>2430000</v>
          </cell>
          <cell r="BB123" t="str">
            <v>4860000</v>
          </cell>
          <cell r="BC123" t="str">
            <v>0</v>
          </cell>
          <cell r="BD123" t="str">
            <v>F030542</v>
          </cell>
          <cell r="BE123" t="str">
            <v>黄寅武</v>
          </cell>
          <cell r="BF123" t="str">
            <v>320625005</v>
          </cell>
          <cell r="BG123" t="str">
            <v>江苏海门农村商业银行秀山支行</v>
          </cell>
        </row>
        <row r="124">
          <cell r="C124" t="str">
            <v>江苏密特科智能装备制造有限公司</v>
          </cell>
          <cell r="D124" t="e">
            <v>#N/A</v>
          </cell>
          <cell r="E124" t="str">
            <v>BC064202406120001202</v>
          </cell>
          <cell r="F124">
            <v>45463</v>
          </cell>
          <cell r="G124">
            <v>45819</v>
          </cell>
          <cell r="H124" t="str">
            <v>1300000</v>
          </cell>
          <cell r="I124" t="str">
            <v>1300000</v>
          </cell>
          <cell r="J124">
            <v>130</v>
          </cell>
          <cell r="K124">
            <v>226.78765299999998</v>
          </cell>
          <cell r="L124" t="str">
            <v>微企易贷_对公</v>
          </cell>
          <cell r="M124" t="str">
            <v>购零部件及配件用于生产销售</v>
          </cell>
          <cell r="N124" t="str">
            <v>91320684MA1XMD3M39</v>
          </cell>
          <cell r="O124" t="str">
            <v>MA1XMD3M-3</v>
          </cell>
          <cell r="P124" t="str">
            <v>私人控股</v>
          </cell>
          <cell r="Q124" t="str">
            <v>汽车零部件及配件制造</v>
          </cell>
          <cell r="R124" t="str">
            <v>C3670</v>
          </cell>
          <cell r="S124" t="str">
            <v>小型企业</v>
          </cell>
          <cell r="T124" t="str">
            <v>流动资金贷款.L074002001</v>
          </cell>
          <cell r="U124" t="str">
            <v>X003.行业类别</v>
          </cell>
          <cell r="V124" t="str">
            <v>C.制造业</v>
          </cell>
          <cell r="W124" t="str">
            <v>C36.汽车制造业</v>
          </cell>
          <cell r="X124" t="str">
            <v>C367.汽车零部件及配件制造</v>
          </cell>
          <cell r="Y124" t="str">
            <v>C3670.汽车零部件及配件制造</v>
          </cell>
          <cell r="Z124" t="str">
            <v>非房地产贷款.L073004</v>
          </cell>
          <cell r="AA124" t="str">
            <v/>
          </cell>
          <cell r="AB124" t="str">
            <v>否.N</v>
          </cell>
          <cell r="AC124" t="str">
            <v>正常.L016001</v>
          </cell>
          <cell r="AD124" t="str">
            <v>保证-担保公司保证</v>
          </cell>
          <cell r="AE124" t="str">
            <v>其他保证贷款.L040003002</v>
          </cell>
          <cell r="AF124" t="str">
            <v>否.N</v>
          </cell>
          <cell r="AG124" t="str">
            <v>否.N</v>
          </cell>
          <cell r="AH124" t="str">
            <v>否.N</v>
          </cell>
          <cell r="AI124" t="str">
            <v>4.18</v>
          </cell>
          <cell r="AJ124">
            <v>543.4</v>
          </cell>
          <cell r="AK124" t="str">
            <v>1300000</v>
          </cell>
          <cell r="AL124" t="str">
            <v>0</v>
          </cell>
          <cell r="AM124" t="str">
            <v>29267.4841</v>
          </cell>
          <cell r="AN124" t="str">
            <v>否.N</v>
          </cell>
          <cell r="AO124" t="str">
            <v>短期（含一年）.L087001</v>
          </cell>
          <cell r="AP124" t="str">
            <v>正常二级.QL0102</v>
          </cell>
          <cell r="AQ124" t="str">
            <v>南通市科创融资担保有限公司</v>
          </cell>
          <cell r="AR124" t="str">
            <v>12</v>
          </cell>
          <cell r="AS124" t="str">
            <v>N</v>
          </cell>
          <cell r="AT124" t="str">
            <v>否.N</v>
          </cell>
          <cell r="AU124" t="str">
            <v>短期贷款6至12月.B2</v>
          </cell>
          <cell r="AV124" t="str">
            <v>+4.18</v>
          </cell>
          <cell r="AW124" t="str">
            <v>否.N</v>
          </cell>
          <cell r="AX124" t="str">
            <v>20240618</v>
          </cell>
          <cell r="AY124" t="str">
            <v>20250611</v>
          </cell>
          <cell r="AZ124" t="str">
            <v>2267876.53</v>
          </cell>
          <cell r="BA124" t="str">
            <v>1300000</v>
          </cell>
          <cell r="BB124" t="str">
            <v>3567876.53</v>
          </cell>
          <cell r="BC124" t="str">
            <v>0</v>
          </cell>
          <cell r="BD124" t="str">
            <v>F036007</v>
          </cell>
          <cell r="BE124" t="str">
            <v>范梦莹</v>
          </cell>
          <cell r="BF124" t="str">
            <v>320625060</v>
          </cell>
          <cell r="BG124" t="str">
            <v>江苏海门农村商业银行高新区支行</v>
          </cell>
        </row>
        <row r="125">
          <cell r="C125" t="str">
            <v>南通润兄机械设备有限公司</v>
          </cell>
          <cell r="D125" t="str">
            <v>1</v>
          </cell>
          <cell r="E125" t="str">
            <v>BC064202406280005405</v>
          </cell>
          <cell r="F125">
            <v>45472</v>
          </cell>
          <cell r="G125">
            <v>45828</v>
          </cell>
          <cell r="H125" t="str">
            <v>2200000</v>
          </cell>
          <cell r="I125" t="str">
            <v>2200000</v>
          </cell>
          <cell r="J125">
            <v>220</v>
          </cell>
          <cell r="K125">
            <v>220</v>
          </cell>
          <cell r="L125" t="str">
            <v>短期流动资金贷款</v>
          </cell>
          <cell r="M125" t="str">
            <v>购五金配件等</v>
          </cell>
          <cell r="N125" t="str">
            <v>91320684MA1W902P4B</v>
          </cell>
          <cell r="O125" t="str">
            <v>MA1W902P-4</v>
          </cell>
          <cell r="P125" t="str">
            <v>私人控股</v>
          </cell>
          <cell r="Q125" t="str">
            <v>其他通用仪器制造</v>
          </cell>
          <cell r="R125" t="str">
            <v>C4019</v>
          </cell>
          <cell r="S125" t="str">
            <v>微型企业</v>
          </cell>
          <cell r="T125" t="str">
            <v>流动资金贷款.L074002001</v>
          </cell>
          <cell r="U125" t="str">
            <v>X003.行业类别</v>
          </cell>
          <cell r="V125" t="str">
            <v>C.制造业</v>
          </cell>
          <cell r="W125" t="str">
            <v>C40.仪器仪表制造业</v>
          </cell>
          <cell r="X125" t="str">
            <v>C401.通用仪器仪表制造</v>
          </cell>
          <cell r="Y125" t="str">
            <v>C4019.其他通用仪器制造</v>
          </cell>
          <cell r="Z125" t="str">
            <v>非房地产贷款.L073004</v>
          </cell>
          <cell r="AA125" t="str">
            <v/>
          </cell>
          <cell r="AB125" t="str">
            <v>否.N</v>
          </cell>
          <cell r="AC125" t="str">
            <v>正常.L016001</v>
          </cell>
          <cell r="AD125" t="str">
            <v>信用/免担保</v>
          </cell>
          <cell r="AE125" t="str">
            <v>信用/免担保贷款.L040004</v>
          </cell>
          <cell r="AF125" t="str">
            <v>否.N</v>
          </cell>
          <cell r="AG125" t="str">
            <v>否.N</v>
          </cell>
          <cell r="AH125" t="str">
            <v>否.N</v>
          </cell>
          <cell r="AI125" t="str">
            <v>8.55</v>
          </cell>
          <cell r="AJ125">
            <v>1881.0000000000002</v>
          </cell>
          <cell r="AK125" t="str">
            <v>2200000</v>
          </cell>
          <cell r="AL125" t="str">
            <v>0</v>
          </cell>
          <cell r="AM125" t="str">
            <v>49529.5885</v>
          </cell>
          <cell r="AN125" t="str">
            <v>否.N</v>
          </cell>
          <cell r="AO125" t="str">
            <v>短期（含一年）.L087001</v>
          </cell>
          <cell r="AP125" t="str">
            <v>正常一级.QL0101</v>
          </cell>
          <cell r="AQ125" t="str">
            <v/>
          </cell>
          <cell r="AR125" t="str">
            <v>12</v>
          </cell>
          <cell r="AS125" t="str">
            <v>Y</v>
          </cell>
          <cell r="AT125" t="str">
            <v>否.N</v>
          </cell>
          <cell r="AU125" t="str">
            <v>短期贷款6至12月.B2</v>
          </cell>
          <cell r="AV125" t="str">
            <v>+8.55</v>
          </cell>
          <cell r="AW125" t="str">
            <v>否.N</v>
          </cell>
          <cell r="AX125" t="str">
            <v>20240628</v>
          </cell>
          <cell r="AY125" t="str">
            <v>20250620</v>
          </cell>
          <cell r="AZ125" t="str">
            <v>2200000</v>
          </cell>
          <cell r="BA125" t="str">
            <v>2200000</v>
          </cell>
          <cell r="BB125" t="str">
            <v>8800000</v>
          </cell>
          <cell r="BC125" t="str">
            <v>0</v>
          </cell>
          <cell r="BD125" t="str">
            <v>F033020</v>
          </cell>
          <cell r="BE125" t="str">
            <v>朱永波</v>
          </cell>
          <cell r="BF125" t="str">
            <v>320625030</v>
          </cell>
          <cell r="BG125" t="str">
            <v>江苏海门农村商业银行东兴支行</v>
          </cell>
        </row>
        <row r="126">
          <cell r="C126" t="str">
            <v>南通尹德医疗器械有限公司</v>
          </cell>
          <cell r="D126" t="e">
            <v>#N/A</v>
          </cell>
          <cell r="E126" t="str">
            <v>BC064202406270002702</v>
          </cell>
          <cell r="F126">
            <v>45471</v>
          </cell>
          <cell r="G126">
            <v>45828</v>
          </cell>
          <cell r="H126" t="str">
            <v>1000000</v>
          </cell>
          <cell r="I126" t="str">
            <v>1000000</v>
          </cell>
          <cell r="J126">
            <v>100</v>
          </cell>
          <cell r="K126">
            <v>210</v>
          </cell>
          <cell r="L126" t="str">
            <v>短期流动资金贷款</v>
          </cell>
          <cell r="M126" t="str">
            <v>购医疗器械用于销售</v>
          </cell>
          <cell r="N126" t="str">
            <v>91320684MA27CCX99K</v>
          </cell>
          <cell r="O126" t="str">
            <v>MA27CCX9-9</v>
          </cell>
          <cell r="P126" t="str">
            <v>私人控股</v>
          </cell>
          <cell r="Q126" t="str">
            <v>医疗用品及器材零售</v>
          </cell>
          <cell r="R126" t="str">
            <v>F5254</v>
          </cell>
          <cell r="S126" t="str">
            <v>微型企业</v>
          </cell>
          <cell r="T126" t="str">
            <v>流动资金贷款.L074002001</v>
          </cell>
          <cell r="U126" t="str">
            <v>X003.行业类别</v>
          </cell>
          <cell r="V126" t="str">
            <v>F.批发和零售业</v>
          </cell>
          <cell r="W126" t="str">
            <v>F52.零售业</v>
          </cell>
          <cell r="X126" t="str">
            <v>F525.医药及医疗器材专门零售</v>
          </cell>
          <cell r="Y126" t="str">
            <v>F5254.医疗用品及器材零售</v>
          </cell>
          <cell r="Z126" t="str">
            <v>非房地产贷款.L073004</v>
          </cell>
          <cell r="AA126" t="str">
            <v/>
          </cell>
          <cell r="AB126" t="str">
            <v>否.N</v>
          </cell>
          <cell r="AC126" t="str">
            <v>正常.L016001</v>
          </cell>
          <cell r="AD126" t="str">
            <v>信用/免担保</v>
          </cell>
          <cell r="AE126" t="str">
            <v>信用/免担保贷款.L040004</v>
          </cell>
          <cell r="AF126" t="str">
            <v>否.N</v>
          </cell>
          <cell r="AG126" t="str">
            <v>否.N</v>
          </cell>
          <cell r="AH126" t="str">
            <v>否.N</v>
          </cell>
          <cell r="AI126" t="str">
            <v>4.6</v>
          </cell>
          <cell r="AJ126">
            <v>459.99999999999994</v>
          </cell>
          <cell r="AK126" t="str">
            <v>1000000</v>
          </cell>
          <cell r="AL126" t="str">
            <v>0</v>
          </cell>
          <cell r="AM126" t="str">
            <v>22513.4493</v>
          </cell>
          <cell r="AN126" t="str">
            <v>否.N</v>
          </cell>
          <cell r="AO126" t="str">
            <v>短期（含一年）.L087001</v>
          </cell>
          <cell r="AP126" t="str">
            <v>正常一级.QL0101</v>
          </cell>
          <cell r="AQ126" t="str">
            <v/>
          </cell>
          <cell r="AR126" t="str">
            <v>12</v>
          </cell>
          <cell r="AS126" t="str">
            <v>N</v>
          </cell>
          <cell r="AT126" t="str">
            <v>否.N</v>
          </cell>
          <cell r="AU126" t="str">
            <v>短期贷款6至12月.B2</v>
          </cell>
          <cell r="AV126" t="str">
            <v>+4.6</v>
          </cell>
          <cell r="AW126" t="str">
            <v>否.N</v>
          </cell>
          <cell r="AX126" t="str">
            <v>20240626</v>
          </cell>
          <cell r="AY126" t="str">
            <v>20250620</v>
          </cell>
          <cell r="AZ126" t="str">
            <v>2100000</v>
          </cell>
          <cell r="BA126" t="str">
            <v>2100000</v>
          </cell>
          <cell r="BB126" t="str">
            <v>4200000</v>
          </cell>
          <cell r="BC126" t="str">
            <v>0</v>
          </cell>
          <cell r="BD126" t="str">
            <v>2492008</v>
          </cell>
          <cell r="BE126" t="str">
            <v>袁畅</v>
          </cell>
          <cell r="BF126" t="str">
            <v>320625005</v>
          </cell>
          <cell r="BG126" t="str">
            <v>江苏海门农村商业银行秀山支行</v>
          </cell>
        </row>
        <row r="127">
          <cell r="C127" t="str">
            <v>南通美仑塑业有限公司</v>
          </cell>
          <cell r="D127" t="e">
            <v>#N/A</v>
          </cell>
          <cell r="E127" t="str">
            <v>BC064202406120000901</v>
          </cell>
          <cell r="F127">
            <v>45456</v>
          </cell>
          <cell r="G127">
            <v>45460</v>
          </cell>
          <cell r="H127" t="str">
            <v>8000000</v>
          </cell>
          <cell r="I127" t="str">
            <v>0</v>
          </cell>
          <cell r="J127">
            <v>0</v>
          </cell>
          <cell r="K127">
            <v>200</v>
          </cell>
          <cell r="L127" t="str">
            <v>短期流动资金贷款</v>
          </cell>
          <cell r="M127" t="str">
            <v>购建材等用于销售</v>
          </cell>
          <cell r="N127" t="str">
            <v>91320684750503272R</v>
          </cell>
          <cell r="O127" t="str">
            <v>75050327-2</v>
          </cell>
          <cell r="P127" t="str">
            <v>私人控股</v>
          </cell>
          <cell r="Q127" t="str">
            <v>建材批发</v>
          </cell>
          <cell r="R127" t="str">
            <v>F5165</v>
          </cell>
          <cell r="S127" t="str">
            <v>小型企业</v>
          </cell>
          <cell r="T127" t="str">
            <v>流动资金贷款.L074002001</v>
          </cell>
          <cell r="U127" t="str">
            <v>X003.行业类别</v>
          </cell>
          <cell r="V127" t="str">
            <v>F.批发和零售业</v>
          </cell>
          <cell r="W127" t="str">
            <v>F51.批发业</v>
          </cell>
          <cell r="X127" t="str">
            <v>F516.矿产品、建材及化工产品批发</v>
          </cell>
          <cell r="Y127" t="str">
            <v>F5165.建材批发</v>
          </cell>
          <cell r="Z127" t="str">
            <v>非房地产贷款.L073004</v>
          </cell>
          <cell r="AA127" t="str">
            <v/>
          </cell>
          <cell r="AB127" t="str">
            <v>否.N</v>
          </cell>
          <cell r="AC127" t="str">
            <v>正常.L016001</v>
          </cell>
          <cell r="AD127" t="str">
            <v>抵押-其他房地产</v>
          </cell>
          <cell r="AE127" t="str">
            <v>房地产抵押贷款.L040002001</v>
          </cell>
          <cell r="AF127" t="str">
            <v>否.N</v>
          </cell>
          <cell r="AG127" t="str">
            <v>否.N</v>
          </cell>
          <cell r="AH127" t="str">
            <v>否.N</v>
          </cell>
          <cell r="AI127" t="str">
            <v>3.1</v>
          </cell>
          <cell r="AJ127">
            <v>0</v>
          </cell>
          <cell r="AK127" t="str">
            <v>8000000</v>
          </cell>
          <cell r="AL127" t="str">
            <v>8000000</v>
          </cell>
          <cell r="AM127" t="str">
            <v>0</v>
          </cell>
          <cell r="AN127" t="str">
            <v>否.N</v>
          </cell>
          <cell r="AO127" t="str">
            <v>短期（含一年）.L087001</v>
          </cell>
          <cell r="AP127" t="str">
            <v>正常三级.QL0103</v>
          </cell>
          <cell r="AQ127" t="str">
            <v/>
          </cell>
          <cell r="AR127" t="str">
            <v>1</v>
          </cell>
          <cell r="AS127" t="str">
            <v>Y</v>
          </cell>
          <cell r="AT127" t="str">
            <v>否.N</v>
          </cell>
          <cell r="AU127" t="str">
            <v>短期贷款6月.B1</v>
          </cell>
          <cell r="AV127" t="str">
            <v>+3.1</v>
          </cell>
          <cell r="AW127" t="str">
            <v>房产土地抵押.G117001</v>
          </cell>
          <cell r="AX127" t="str">
            <v>20240612</v>
          </cell>
          <cell r="AY127" t="str">
            <v>20250611</v>
          </cell>
          <cell r="AZ127" t="str">
            <v>2000000</v>
          </cell>
          <cell r="BA127" t="str">
            <v>2000000</v>
          </cell>
          <cell r="BB127" t="str">
            <v>4600000</v>
          </cell>
          <cell r="BC127" t="str">
            <v>0</v>
          </cell>
          <cell r="BD127" t="str">
            <v>F030527</v>
          </cell>
          <cell r="BE127" t="str">
            <v>李杨婷</v>
          </cell>
          <cell r="BF127" t="str">
            <v>320625005</v>
          </cell>
          <cell r="BG127" t="str">
            <v>江苏海门农村商业银行秀山支行</v>
          </cell>
        </row>
        <row r="128">
          <cell r="C128" t="str">
            <v>南通美仑塑业有限公司</v>
          </cell>
          <cell r="D128" t="e">
            <v>#N/A</v>
          </cell>
          <cell r="E128" t="str">
            <v>BC064202406120000901</v>
          </cell>
          <cell r="F128">
            <v>45456</v>
          </cell>
          <cell r="G128">
            <v>45819</v>
          </cell>
          <cell r="H128" t="str">
            <v>2000000</v>
          </cell>
          <cell r="I128" t="str">
            <v>2000000</v>
          </cell>
          <cell r="J128">
            <v>200</v>
          </cell>
          <cell r="K128">
            <v>200</v>
          </cell>
          <cell r="L128" t="str">
            <v>短期流动资金贷款</v>
          </cell>
          <cell r="M128" t="str">
            <v>购建材等用于销售</v>
          </cell>
          <cell r="N128" t="str">
            <v>91320684750503272R</v>
          </cell>
          <cell r="O128" t="str">
            <v>75050327-2</v>
          </cell>
          <cell r="P128" t="str">
            <v>私人控股</v>
          </cell>
          <cell r="Q128" t="str">
            <v>建材批发</v>
          </cell>
          <cell r="R128" t="str">
            <v>F5165</v>
          </cell>
          <cell r="S128" t="str">
            <v>小型企业</v>
          </cell>
          <cell r="T128" t="str">
            <v>流动资金贷款.L074002001</v>
          </cell>
          <cell r="U128" t="str">
            <v>X003.行业类别</v>
          </cell>
          <cell r="V128" t="str">
            <v>F.批发和零售业</v>
          </cell>
          <cell r="W128" t="str">
            <v>F51.批发业</v>
          </cell>
          <cell r="X128" t="str">
            <v>F516.矿产品、建材及化工产品批发</v>
          </cell>
          <cell r="Y128" t="str">
            <v>F5165.建材批发</v>
          </cell>
          <cell r="Z128" t="str">
            <v>非房地产贷款.L073004</v>
          </cell>
          <cell r="AA128" t="str">
            <v/>
          </cell>
          <cell r="AB128" t="str">
            <v>否.N</v>
          </cell>
          <cell r="AC128" t="str">
            <v>正常.L016001</v>
          </cell>
          <cell r="AD128" t="str">
            <v>抵押-其他房地产</v>
          </cell>
          <cell r="AE128" t="str">
            <v>房地产抵押贷款.L040002001</v>
          </cell>
          <cell r="AF128" t="str">
            <v>否.N</v>
          </cell>
          <cell r="AG128" t="str">
            <v>否.N</v>
          </cell>
          <cell r="AH128" t="str">
            <v>否.N</v>
          </cell>
          <cell r="AI128" t="str">
            <v>3.1</v>
          </cell>
          <cell r="AJ128">
            <v>620</v>
          </cell>
          <cell r="AK128" t="str">
            <v>2000000</v>
          </cell>
          <cell r="AL128" t="str">
            <v>0</v>
          </cell>
          <cell r="AM128" t="str">
            <v>45026.8986</v>
          </cell>
          <cell r="AN128" t="str">
            <v>否.N</v>
          </cell>
          <cell r="AO128" t="str">
            <v>短期（含一年）.L087001</v>
          </cell>
          <cell r="AP128" t="str">
            <v>正常三级.QL0103</v>
          </cell>
          <cell r="AQ128" t="str">
            <v/>
          </cell>
          <cell r="AR128" t="str">
            <v>12</v>
          </cell>
          <cell r="AS128" t="str">
            <v>Y</v>
          </cell>
          <cell r="AT128" t="str">
            <v>否.N</v>
          </cell>
          <cell r="AU128" t="str">
            <v>短期贷款6至12月.B2</v>
          </cell>
          <cell r="AV128" t="str">
            <v>+3.1</v>
          </cell>
          <cell r="AW128" t="str">
            <v>房产土地抵押.G117001</v>
          </cell>
          <cell r="AX128" t="str">
            <v>20240612</v>
          </cell>
          <cell r="AY128" t="str">
            <v>20250611</v>
          </cell>
          <cell r="AZ128" t="str">
            <v>2000000</v>
          </cell>
          <cell r="BA128" t="str">
            <v>2000000</v>
          </cell>
          <cell r="BB128" t="str">
            <v>4600000</v>
          </cell>
          <cell r="BC128" t="str">
            <v>0</v>
          </cell>
          <cell r="BD128" t="str">
            <v>F030527</v>
          </cell>
          <cell r="BE128" t="str">
            <v>李杨婷</v>
          </cell>
          <cell r="BF128" t="str">
            <v>320625005</v>
          </cell>
          <cell r="BG128" t="str">
            <v>江苏海门农村商业银行秀山支行</v>
          </cell>
        </row>
        <row r="129">
          <cell r="C129" t="str">
            <v>海门市赛威液压机械有限公司</v>
          </cell>
          <cell r="D129" t="e">
            <v>#N/A</v>
          </cell>
          <cell r="E129" t="str">
            <v>BC064202406050000301</v>
          </cell>
          <cell r="F129">
            <v>45448</v>
          </cell>
          <cell r="G129">
            <v>45757</v>
          </cell>
          <cell r="H129" t="str">
            <v>400000</v>
          </cell>
          <cell r="I129" t="str">
            <v>400000</v>
          </cell>
          <cell r="J129">
            <v>40</v>
          </cell>
          <cell r="K129">
            <v>200</v>
          </cell>
          <cell r="L129" t="str">
            <v>企惠贷_短期</v>
          </cell>
          <cell r="M129" t="str">
            <v>购不锈钢等用于生产</v>
          </cell>
          <cell r="N129" t="str">
            <v>91320684685885074J</v>
          </cell>
          <cell r="O129" t="str">
            <v>68588507-4</v>
          </cell>
          <cell r="P129" t="str">
            <v>私人控股</v>
          </cell>
          <cell r="Q129" t="str">
            <v>液压动力机械及元件制造</v>
          </cell>
          <cell r="R129" t="str">
            <v>C3444</v>
          </cell>
          <cell r="S129" t="str">
            <v>小型企业</v>
          </cell>
          <cell r="T129" t="str">
            <v>流动资金贷款.L074002001</v>
          </cell>
          <cell r="U129" t="str">
            <v>X003.行业类别</v>
          </cell>
          <cell r="V129" t="str">
            <v>C.制造业</v>
          </cell>
          <cell r="W129" t="str">
            <v>C34.通用设备制造业</v>
          </cell>
          <cell r="X129" t="str">
            <v>C344.泵、阀门、压缩机及类似机械制造</v>
          </cell>
          <cell r="Y129" t="str">
            <v>C3444.液压动力机械及元件制造</v>
          </cell>
          <cell r="Z129" t="str">
            <v>非房地产贷款.L073004</v>
          </cell>
          <cell r="AA129" t="str">
            <v/>
          </cell>
          <cell r="AB129" t="str">
            <v>否.N</v>
          </cell>
          <cell r="AC129" t="str">
            <v>正常.L016001</v>
          </cell>
          <cell r="AD129" t="str">
            <v>抵押-其他房地产</v>
          </cell>
          <cell r="AE129" t="str">
            <v>房地产抵押贷款.L040002001</v>
          </cell>
          <cell r="AF129" t="str">
            <v>否.N</v>
          </cell>
          <cell r="AG129" t="str">
            <v>否.N</v>
          </cell>
          <cell r="AH129" t="str">
            <v>否.N</v>
          </cell>
          <cell r="AI129" t="str">
            <v>3.3</v>
          </cell>
          <cell r="AJ129">
            <v>132</v>
          </cell>
          <cell r="AK129" t="str">
            <v>400000</v>
          </cell>
          <cell r="AL129" t="str">
            <v>0</v>
          </cell>
          <cell r="AM129" t="str">
            <v>9005.3797</v>
          </cell>
          <cell r="AN129" t="str">
            <v>否.N</v>
          </cell>
          <cell r="AO129" t="str">
            <v>短期（含一年）.L087001</v>
          </cell>
          <cell r="AP129" t="str">
            <v>正常二级.QL0102</v>
          </cell>
          <cell r="AQ129" t="str">
            <v/>
          </cell>
          <cell r="AR129" t="str">
            <v>11</v>
          </cell>
          <cell r="AS129" t="str">
            <v>N</v>
          </cell>
          <cell r="AT129" t="str">
            <v>否.N</v>
          </cell>
          <cell r="AU129" t="str">
            <v>短期贷款6至12月.B2</v>
          </cell>
          <cell r="AV129" t="str">
            <v>+3.3</v>
          </cell>
          <cell r="AW129" t="str">
            <v>房产土地抵押.G117001</v>
          </cell>
          <cell r="AX129" t="str">
            <v>20240605</v>
          </cell>
          <cell r="AY129" t="str">
            <v>20250410</v>
          </cell>
          <cell r="AZ129" t="str">
            <v>2000000</v>
          </cell>
          <cell r="BA129" t="str">
            <v>2000000</v>
          </cell>
          <cell r="BB129" t="str">
            <v>4000000</v>
          </cell>
          <cell r="BC129" t="str">
            <v>0</v>
          </cell>
          <cell r="BD129" t="str">
            <v>F032218</v>
          </cell>
          <cell r="BE129" t="str">
            <v>姜维</v>
          </cell>
          <cell r="BF129" t="str">
            <v>320625022</v>
          </cell>
          <cell r="BG129" t="str">
            <v>江苏海门农村商业银行四甲支行</v>
          </cell>
        </row>
        <row r="130">
          <cell r="C130" t="str">
            <v>南通市海门区恒东混凝土有限公司</v>
          </cell>
          <cell r="D130" t="e">
            <v>#N/A</v>
          </cell>
          <cell r="E130" t="str">
            <v>BC064202406170000301</v>
          </cell>
          <cell r="F130">
            <v>45460</v>
          </cell>
          <cell r="G130">
            <v>45810</v>
          </cell>
          <cell r="H130" t="str">
            <v>2000000</v>
          </cell>
          <cell r="I130" t="str">
            <v>2000000</v>
          </cell>
          <cell r="J130">
            <v>200</v>
          </cell>
          <cell r="K130">
            <v>200</v>
          </cell>
          <cell r="L130" t="str">
            <v>小微贷</v>
          </cell>
          <cell r="M130" t="str">
            <v>归还上一笔贷款</v>
          </cell>
          <cell r="N130" t="str">
            <v>91320684339218279R</v>
          </cell>
          <cell r="O130" t="str">
            <v>33921827-9</v>
          </cell>
          <cell r="P130" t="str">
            <v>私人控股</v>
          </cell>
          <cell r="Q130" t="str">
            <v>水泥制品制造</v>
          </cell>
          <cell r="R130" t="str">
            <v>C3021</v>
          </cell>
          <cell r="S130" t="str">
            <v>小型企业</v>
          </cell>
          <cell r="T130" t="str">
            <v>流动资金贷款.L074002001</v>
          </cell>
          <cell r="U130" t="str">
            <v>X003.行业类别</v>
          </cell>
          <cell r="V130" t="str">
            <v>C.制造业</v>
          </cell>
          <cell r="W130" t="str">
            <v>C30.非金属矿物制品业</v>
          </cell>
          <cell r="X130" t="str">
            <v>C302.石膏、水泥制品及类似制品制造</v>
          </cell>
          <cell r="Y130" t="str">
            <v>C3021.水泥制品制造</v>
          </cell>
          <cell r="Z130" t="str">
            <v>非房地产贷款.L073004</v>
          </cell>
          <cell r="AA130" t="str">
            <v/>
          </cell>
          <cell r="AB130" t="str">
            <v>否.N</v>
          </cell>
          <cell r="AC130" t="str">
            <v>正常.L016001</v>
          </cell>
          <cell r="AD130" t="str">
            <v>保证-担保公司保证</v>
          </cell>
          <cell r="AE130" t="str">
            <v>其他保证贷款.L040003002</v>
          </cell>
          <cell r="AF130" t="str">
            <v>否.N</v>
          </cell>
          <cell r="AG130" t="str">
            <v>否.N</v>
          </cell>
          <cell r="AH130" t="str">
            <v>否.N</v>
          </cell>
          <cell r="AI130" t="str">
            <v>4.45</v>
          </cell>
          <cell r="AJ130">
            <v>890</v>
          </cell>
          <cell r="AK130" t="str">
            <v>2000000</v>
          </cell>
          <cell r="AL130" t="str">
            <v>0</v>
          </cell>
          <cell r="AM130" t="str">
            <v>45026.8986</v>
          </cell>
          <cell r="AN130" t="str">
            <v>否.N</v>
          </cell>
          <cell r="AO130" t="str">
            <v>短期（含一年）.L087001</v>
          </cell>
          <cell r="AP130" t="str">
            <v>正常一级.QL0101</v>
          </cell>
          <cell r="AQ130" t="str">
            <v>南通市科创融资担保有限公司</v>
          </cell>
          <cell r="AR130" t="str">
            <v>12</v>
          </cell>
          <cell r="AS130" t="str">
            <v>N</v>
          </cell>
          <cell r="AT130" t="str">
            <v>否.N</v>
          </cell>
          <cell r="AU130" t="str">
            <v>LPR一年贷款利率.BA</v>
          </cell>
          <cell r="AV130" t="str">
            <v>+1</v>
          </cell>
          <cell r="AW130" t="str">
            <v>国有或财政性担保公司保证.G117003</v>
          </cell>
          <cell r="AX130" t="str">
            <v>20240617</v>
          </cell>
          <cell r="AY130" t="str">
            <v>20250602</v>
          </cell>
          <cell r="AZ130" t="str">
            <v>2000000</v>
          </cell>
          <cell r="BA130" t="str">
            <v>2000000</v>
          </cell>
          <cell r="BB130" t="str">
            <v>4000000</v>
          </cell>
          <cell r="BC130" t="str">
            <v>0</v>
          </cell>
          <cell r="BD130" t="str">
            <v>F031023</v>
          </cell>
          <cell r="BE130" t="str">
            <v>徐卓彦</v>
          </cell>
          <cell r="BF130" t="str">
            <v>320625010</v>
          </cell>
          <cell r="BG130" t="str">
            <v>江苏海门农村商业银行常乐支行</v>
          </cell>
        </row>
        <row r="131">
          <cell r="C131" t="str">
            <v>南通鹏达体育用品有限公司</v>
          </cell>
          <cell r="D131" t="str">
            <v>4</v>
          </cell>
          <cell r="E131" t="str">
            <v>BC064202406250000301</v>
          </cell>
          <cell r="F131">
            <v>45468</v>
          </cell>
          <cell r="G131">
            <v>46556</v>
          </cell>
          <cell r="H131" t="str">
            <v>2000000</v>
          </cell>
          <cell r="I131" t="str">
            <v>2000000</v>
          </cell>
          <cell r="J131">
            <v>200</v>
          </cell>
          <cell r="K131">
            <v>200</v>
          </cell>
          <cell r="L131" t="str">
            <v>中期流动资金贷款</v>
          </cell>
          <cell r="M131" t="str">
            <v>购橡胶等用于生产</v>
          </cell>
          <cell r="N131" t="str">
            <v>91320684571360261W</v>
          </cell>
          <cell r="O131" t="str">
            <v>57136026-1</v>
          </cell>
          <cell r="P131" t="str">
            <v>私人控股</v>
          </cell>
          <cell r="Q131" t="str">
            <v>球类制造</v>
          </cell>
          <cell r="R131" t="str">
            <v>C2441</v>
          </cell>
          <cell r="S131" t="str">
            <v>小型企业</v>
          </cell>
          <cell r="T131" t="str">
            <v>流动资金贷款.L074002001</v>
          </cell>
          <cell r="U131" t="str">
            <v>X003.行业类别</v>
          </cell>
          <cell r="V131" t="str">
            <v>C.制造业</v>
          </cell>
          <cell r="W131" t="str">
            <v>C24.文教、工美、体育和娱乐用品制造业</v>
          </cell>
          <cell r="X131" t="str">
            <v>C244.体育用品制造</v>
          </cell>
          <cell r="Y131" t="str">
            <v>C2441.球类制造</v>
          </cell>
          <cell r="Z131" t="str">
            <v>非房地产贷款.L073004</v>
          </cell>
          <cell r="AA131" t="str">
            <v/>
          </cell>
          <cell r="AB131" t="str">
            <v>否.N</v>
          </cell>
          <cell r="AC131" t="str">
            <v>正常.L016001</v>
          </cell>
          <cell r="AD131" t="str">
            <v>信用/免担保</v>
          </cell>
          <cell r="AE131" t="str">
            <v>信用/免担保贷款.L040004</v>
          </cell>
          <cell r="AF131" t="str">
            <v>否.N</v>
          </cell>
          <cell r="AG131" t="str">
            <v>否.N</v>
          </cell>
          <cell r="AH131" t="str">
            <v>否.N</v>
          </cell>
          <cell r="AI131" t="str">
            <v>3.3</v>
          </cell>
          <cell r="AJ131">
            <v>660</v>
          </cell>
          <cell r="AK131" t="str">
            <v>2000000</v>
          </cell>
          <cell r="AL131" t="str">
            <v>0</v>
          </cell>
          <cell r="AM131" t="str">
            <v>45026.8986</v>
          </cell>
          <cell r="AN131" t="str">
            <v>否.N</v>
          </cell>
          <cell r="AO131" t="str">
            <v>中长期.L087002</v>
          </cell>
          <cell r="AP131" t="str">
            <v>正常三级.QL0103</v>
          </cell>
          <cell r="AQ131" t="str">
            <v/>
          </cell>
          <cell r="AR131" t="str">
            <v>36</v>
          </cell>
          <cell r="AS131" t="str">
            <v>N</v>
          </cell>
          <cell r="AT131" t="str">
            <v>否.N</v>
          </cell>
          <cell r="AU131" t="str">
            <v>中长期贷款12至36月.B3</v>
          </cell>
          <cell r="AV131" t="str">
            <v>+3.3</v>
          </cell>
          <cell r="AW131" t="str">
            <v>否.N</v>
          </cell>
          <cell r="AX131" t="str">
            <v>20240625</v>
          </cell>
          <cell r="AY131" t="str">
            <v>20270618</v>
          </cell>
          <cell r="AZ131" t="str">
            <v>2000000</v>
          </cell>
          <cell r="BA131" t="str">
            <v>2000000</v>
          </cell>
          <cell r="BB131" t="str">
            <v>4000000</v>
          </cell>
          <cell r="BC131" t="str">
            <v>0</v>
          </cell>
          <cell r="BD131" t="str">
            <v>F032218</v>
          </cell>
          <cell r="BE131" t="str">
            <v>姜维</v>
          </cell>
          <cell r="BF131" t="str">
            <v>320625022</v>
          </cell>
          <cell r="BG131" t="str">
            <v>江苏海门农村商业银行四甲支行</v>
          </cell>
        </row>
        <row r="132">
          <cell r="C132" t="str">
            <v>南通市飞强建筑劳务有限公司</v>
          </cell>
          <cell r="D132" t="e">
            <v>#N/A</v>
          </cell>
          <cell r="E132" t="str">
            <v>BC064202406200003001</v>
          </cell>
          <cell r="F132">
            <v>45463</v>
          </cell>
          <cell r="G132">
            <v>45826</v>
          </cell>
          <cell r="H132" t="str">
            <v>1980000</v>
          </cell>
          <cell r="I132" t="str">
            <v>1980000</v>
          </cell>
          <cell r="J132">
            <v>198</v>
          </cell>
          <cell r="K132">
            <v>198</v>
          </cell>
          <cell r="L132" t="str">
            <v>微企易贷_对公</v>
          </cell>
          <cell r="M132" t="str">
            <v>归还贷款</v>
          </cell>
          <cell r="N132" t="str">
            <v>91320684MA1XRMEH4F</v>
          </cell>
          <cell r="O132" t="str">
            <v>MA1XRMEH-4</v>
          </cell>
          <cell r="P132" t="str">
            <v>私人控股</v>
          </cell>
          <cell r="Q132" t="str">
            <v>五金零售</v>
          </cell>
          <cell r="R132" t="str">
            <v>F5281</v>
          </cell>
          <cell r="S132" t="str">
            <v>小型企业</v>
          </cell>
          <cell r="T132" t="str">
            <v>流动资金贷款.L074002001</v>
          </cell>
          <cell r="U132" t="str">
            <v>X003.行业类别</v>
          </cell>
          <cell r="V132" t="str">
            <v>F.批发和零售业</v>
          </cell>
          <cell r="W132" t="str">
            <v>F52.零售业</v>
          </cell>
          <cell r="X132" t="str">
            <v>F528.五金、家具及室内装饰材料专门零售</v>
          </cell>
          <cell r="Y132" t="str">
            <v>F5281.五金零售</v>
          </cell>
          <cell r="Z132" t="str">
            <v>非房地产贷款.L073004</v>
          </cell>
          <cell r="AA132" t="str">
            <v/>
          </cell>
          <cell r="AB132" t="str">
            <v>否.N</v>
          </cell>
          <cell r="AC132" t="str">
            <v>正常.L016001</v>
          </cell>
          <cell r="AD132" t="str">
            <v>保证-担保公司保证</v>
          </cell>
          <cell r="AE132" t="str">
            <v>其他保证贷款.L040003002</v>
          </cell>
          <cell r="AF132" t="str">
            <v>否.N</v>
          </cell>
          <cell r="AG132" t="str">
            <v>否.N</v>
          </cell>
          <cell r="AH132" t="str">
            <v>否.N</v>
          </cell>
          <cell r="AI132" t="str">
            <v>6.45</v>
          </cell>
          <cell r="AJ132">
            <v>1277.1000000000001</v>
          </cell>
          <cell r="AK132" t="str">
            <v>1980000</v>
          </cell>
          <cell r="AL132" t="str">
            <v>0</v>
          </cell>
          <cell r="AM132" t="str">
            <v>44576.6296</v>
          </cell>
          <cell r="AN132" t="str">
            <v>否.N</v>
          </cell>
          <cell r="AO132" t="str">
            <v>短期（含一年）.L087001</v>
          </cell>
          <cell r="AP132" t="str">
            <v>正常二级.QL0102</v>
          </cell>
          <cell r="AQ132" t="str">
            <v>南通市金信融资担保有限公司</v>
          </cell>
          <cell r="AR132" t="str">
            <v>12</v>
          </cell>
          <cell r="AS132" t="str">
            <v>N</v>
          </cell>
          <cell r="AT132" t="str">
            <v>否.N</v>
          </cell>
          <cell r="AU132" t="str">
            <v>短期贷款6至12月.B2</v>
          </cell>
          <cell r="AV132" t="str">
            <v>+6.45</v>
          </cell>
          <cell r="AW132" t="str">
            <v>否.N</v>
          </cell>
          <cell r="AX132" t="str">
            <v>20240620</v>
          </cell>
          <cell r="AY132" t="str">
            <v>20250618</v>
          </cell>
          <cell r="AZ132" t="str">
            <v>1980000</v>
          </cell>
          <cell r="BA132" t="str">
            <v>1980000</v>
          </cell>
          <cell r="BB132" t="str">
            <v>3960000</v>
          </cell>
          <cell r="BC132" t="str">
            <v>0</v>
          </cell>
          <cell r="BD132" t="str">
            <v>F036007</v>
          </cell>
          <cell r="BE132" t="str">
            <v>范梦莹</v>
          </cell>
          <cell r="BF132" t="str">
            <v>320625060</v>
          </cell>
          <cell r="BG132" t="str">
            <v>江苏海门农村商业银行高新区支行</v>
          </cell>
        </row>
        <row r="133">
          <cell r="C133" t="str">
            <v>南通市聚成建材有限公司</v>
          </cell>
          <cell r="D133" t="e">
            <v>#N/A</v>
          </cell>
          <cell r="E133" t="str">
            <v>BC064202404300003301</v>
          </cell>
          <cell r="F133">
            <v>45473</v>
          </cell>
          <cell r="G133">
            <v>45776</v>
          </cell>
          <cell r="H133" t="str">
            <v>1900000</v>
          </cell>
          <cell r="I133" t="str">
            <v>1900000</v>
          </cell>
          <cell r="J133">
            <v>190</v>
          </cell>
          <cell r="K133">
            <v>190</v>
          </cell>
          <cell r="L133" t="str">
            <v>企惠贷_短期</v>
          </cell>
          <cell r="M133" t="str">
            <v>购石材等用于加工销售</v>
          </cell>
          <cell r="N133" t="str">
            <v>91320684MA1N53TQ2M</v>
          </cell>
          <cell r="O133" t="str">
            <v>MA1N53TQ-2</v>
          </cell>
          <cell r="P133" t="str">
            <v>私人控股</v>
          </cell>
          <cell r="Q133" t="str">
            <v>其他金属工具制造</v>
          </cell>
          <cell r="R133" t="str">
            <v>C3329</v>
          </cell>
          <cell r="S133" t="str">
            <v>微型企业</v>
          </cell>
          <cell r="T133" t="str">
            <v>流动资金贷款.L074002001</v>
          </cell>
          <cell r="U133" t="str">
            <v>X003.行业类别</v>
          </cell>
          <cell r="V133" t="str">
            <v>C.制造业</v>
          </cell>
          <cell r="W133" t="str">
            <v>C33.金属制品业</v>
          </cell>
          <cell r="X133" t="str">
            <v>C332.金属工具制造</v>
          </cell>
          <cell r="Y133" t="str">
            <v>C3329.其他金属工具制造</v>
          </cell>
          <cell r="Z133" t="str">
            <v>非房地产贷款.L073004</v>
          </cell>
          <cell r="AA133" t="str">
            <v/>
          </cell>
          <cell r="AB133" t="str">
            <v>否.N</v>
          </cell>
          <cell r="AC133" t="str">
            <v>正常.L016001</v>
          </cell>
          <cell r="AD133" t="str">
            <v>抵押-住宅房</v>
          </cell>
          <cell r="AE133" t="str">
            <v>房地产抵押贷款.L040002001</v>
          </cell>
          <cell r="AF133" t="str">
            <v>否.N</v>
          </cell>
          <cell r="AG133" t="str">
            <v>否.N</v>
          </cell>
          <cell r="AH133" t="str">
            <v>否.N</v>
          </cell>
          <cell r="AI133" t="str">
            <v>4.4</v>
          </cell>
          <cell r="AJ133">
            <v>836.00000000000011</v>
          </cell>
          <cell r="AK133" t="str">
            <v>1900000</v>
          </cell>
          <cell r="AL133" t="str">
            <v>0</v>
          </cell>
          <cell r="AM133" t="str">
            <v>42775.5537</v>
          </cell>
          <cell r="AN133" t="str">
            <v>否.N</v>
          </cell>
          <cell r="AO133" t="str">
            <v>短期（含一年）.L087001</v>
          </cell>
          <cell r="AP133" t="str">
            <v>正常一级.QL0101</v>
          </cell>
          <cell r="AQ133" t="str">
            <v/>
          </cell>
          <cell r="AR133" t="str">
            <v>10</v>
          </cell>
          <cell r="AS133" t="str">
            <v>Y</v>
          </cell>
          <cell r="AT133" t="str">
            <v>否.N</v>
          </cell>
          <cell r="AU133" t="str">
            <v>短期贷款6至12月.B2</v>
          </cell>
          <cell r="AV133" t="str">
            <v>+4.4</v>
          </cell>
          <cell r="AW133" t="str">
            <v>房产土地抵押.G117001</v>
          </cell>
          <cell r="AX133" t="str">
            <v>20240430</v>
          </cell>
          <cell r="AY133" t="str">
            <v>20250429</v>
          </cell>
          <cell r="AZ133" t="str">
            <v>1900000</v>
          </cell>
          <cell r="BA133" t="str">
            <v>1900000</v>
          </cell>
          <cell r="BB133" t="str">
            <v>0</v>
          </cell>
          <cell r="BC133" t="str">
            <v>0</v>
          </cell>
          <cell r="BD133" t="str">
            <v>F030822</v>
          </cell>
          <cell r="BE133" t="str">
            <v>秦立</v>
          </cell>
          <cell r="BF133" t="str">
            <v>320625008</v>
          </cell>
          <cell r="BG133" t="str">
            <v>江苏海门农村商业银行开发区支行</v>
          </cell>
        </row>
        <row r="134">
          <cell r="C134" t="str">
            <v>海门珂基塑料制品有限公司</v>
          </cell>
          <cell r="D134" t="str">
            <v>1</v>
          </cell>
          <cell r="E134" t="str">
            <v>BC064202406250003002</v>
          </cell>
          <cell r="F134">
            <v>45468</v>
          </cell>
          <cell r="G134">
            <v>45826</v>
          </cell>
          <cell r="H134" t="str">
            <v>1000000</v>
          </cell>
          <cell r="I134" t="str">
            <v>1000000</v>
          </cell>
          <cell r="J134">
            <v>100</v>
          </cell>
          <cell r="K134">
            <v>185.48479699999999</v>
          </cell>
          <cell r="L134" t="str">
            <v>小微贷</v>
          </cell>
          <cell r="M134" t="str">
            <v>购塑料PS</v>
          </cell>
          <cell r="N134" t="str">
            <v>91320684MA1TEHBAXT</v>
          </cell>
          <cell r="O134" t="str">
            <v>MA1TEHBA-X</v>
          </cell>
          <cell r="P134" t="str">
            <v>私人控股</v>
          </cell>
          <cell r="Q134" t="str">
            <v>塑料零件及其他塑料制品制造</v>
          </cell>
          <cell r="R134" t="str">
            <v>C2929</v>
          </cell>
          <cell r="S134" t="str">
            <v>微型企业</v>
          </cell>
          <cell r="T134" t="str">
            <v>流动资金贷款.L074002001</v>
          </cell>
          <cell r="U134" t="str">
            <v>X003.行业类别</v>
          </cell>
          <cell r="V134" t="str">
            <v>C.制造业</v>
          </cell>
          <cell r="W134" t="str">
            <v>C29.橡胶和塑料制品业</v>
          </cell>
          <cell r="X134" t="str">
            <v>C292.塑料制品业</v>
          </cell>
          <cell r="Y134" t="str">
            <v>C2929.塑料零件及其他塑料制品制造</v>
          </cell>
          <cell r="Z134" t="str">
            <v>非房地产贷款.L073004</v>
          </cell>
          <cell r="AA134" t="str">
            <v/>
          </cell>
          <cell r="AB134" t="str">
            <v>否.N</v>
          </cell>
          <cell r="AC134" t="str">
            <v>正常.L016001</v>
          </cell>
          <cell r="AD134" t="str">
            <v>保证-担保公司保证</v>
          </cell>
          <cell r="AE134" t="str">
            <v>其他保证贷款.L040003002</v>
          </cell>
          <cell r="AF134" t="str">
            <v>否.N</v>
          </cell>
          <cell r="AG134" t="str">
            <v>否.N</v>
          </cell>
          <cell r="AH134" t="str">
            <v>否.N</v>
          </cell>
          <cell r="AI134" t="str">
            <v>4.45</v>
          </cell>
          <cell r="AJ134">
            <v>445</v>
          </cell>
          <cell r="AK134" t="str">
            <v>1000000</v>
          </cell>
          <cell r="AL134" t="str">
            <v>0</v>
          </cell>
          <cell r="AM134" t="str">
            <v>22513.4493</v>
          </cell>
          <cell r="AN134" t="str">
            <v>否.N</v>
          </cell>
          <cell r="AO134" t="str">
            <v>短期（含一年）.L087001</v>
          </cell>
          <cell r="AP134" t="str">
            <v>正常一级.QL0101</v>
          </cell>
          <cell r="AQ134" t="str">
            <v>南通市科创融资担保有限公司</v>
          </cell>
          <cell r="AR134" t="str">
            <v>12</v>
          </cell>
          <cell r="AS134" t="str">
            <v>N</v>
          </cell>
          <cell r="AT134" t="str">
            <v>否.N</v>
          </cell>
          <cell r="AU134" t="str">
            <v>短期贷款6至12月.B2</v>
          </cell>
          <cell r="AV134" t="str">
            <v>+4.45</v>
          </cell>
          <cell r="AW134" t="str">
            <v>否.N</v>
          </cell>
          <cell r="AX134" t="str">
            <v>20240625</v>
          </cell>
          <cell r="AY134" t="str">
            <v>20250618</v>
          </cell>
          <cell r="AZ134" t="str">
            <v>1854847.97</v>
          </cell>
          <cell r="BA134" t="str">
            <v>1000000</v>
          </cell>
          <cell r="BB134" t="str">
            <v>2854847.97</v>
          </cell>
          <cell r="BC134" t="str">
            <v>0</v>
          </cell>
          <cell r="BD134" t="str">
            <v>F033020</v>
          </cell>
          <cell r="BE134" t="str">
            <v>朱永波</v>
          </cell>
          <cell r="BF134" t="str">
            <v>320625030</v>
          </cell>
          <cell r="BG134" t="str">
            <v>江苏海门农村商业银行东兴支行</v>
          </cell>
        </row>
        <row r="135">
          <cell r="C135" t="str">
            <v>南通玖清玖蓝商贸有限公司</v>
          </cell>
          <cell r="D135" t="str">
            <v>2</v>
          </cell>
          <cell r="E135" t="str">
            <v>BC064202406200000302</v>
          </cell>
          <cell r="F135">
            <v>45463</v>
          </cell>
          <cell r="G135">
            <v>45521</v>
          </cell>
          <cell r="H135" t="str">
            <v>1000000</v>
          </cell>
          <cell r="I135" t="str">
            <v>1000000</v>
          </cell>
          <cell r="J135">
            <v>100</v>
          </cell>
          <cell r="K135">
            <v>175</v>
          </cell>
          <cell r="L135" t="str">
            <v>短期流动资金贷款</v>
          </cell>
          <cell r="M135" t="str">
            <v>归还仁信转贷资金</v>
          </cell>
          <cell r="N135" t="str">
            <v>91320684MA25PMAH4H</v>
          </cell>
          <cell r="O135" t="str">
            <v>MA25PMAH-4</v>
          </cell>
          <cell r="P135" t="str">
            <v>私人控股</v>
          </cell>
          <cell r="Q135" t="str">
            <v>贸易代理</v>
          </cell>
          <cell r="R135" t="str">
            <v>F5181</v>
          </cell>
          <cell r="S135" t="str">
            <v>微型企业</v>
          </cell>
          <cell r="T135" t="str">
            <v>流动资金贷款.L074002001</v>
          </cell>
          <cell r="U135" t="str">
            <v>X003.行业类别</v>
          </cell>
          <cell r="V135" t="str">
            <v>F.批发和零售业</v>
          </cell>
          <cell r="W135" t="str">
            <v>F51.批发业</v>
          </cell>
          <cell r="X135" t="str">
            <v>F516.矿产品、建材及化工产品批发</v>
          </cell>
          <cell r="Y135" t="str">
            <v>F5169.其他化工产品批发</v>
          </cell>
          <cell r="Z135" t="str">
            <v>非房地产贷款.L073004</v>
          </cell>
          <cell r="AA135" t="str">
            <v/>
          </cell>
          <cell r="AB135" t="str">
            <v>否.N</v>
          </cell>
          <cell r="AC135" t="str">
            <v>正常.L016001</v>
          </cell>
          <cell r="AD135" t="str">
            <v>抵押-其他房地产</v>
          </cell>
          <cell r="AE135" t="str">
            <v>房地产抵押贷款.L040002001</v>
          </cell>
          <cell r="AF135" t="str">
            <v>否.N</v>
          </cell>
          <cell r="AG135" t="str">
            <v>否.N</v>
          </cell>
          <cell r="AH135" t="str">
            <v>否.N</v>
          </cell>
          <cell r="AI135" t="str">
            <v>6.9</v>
          </cell>
          <cell r="AJ135">
            <v>690</v>
          </cell>
          <cell r="AK135" t="str">
            <v>1000000</v>
          </cell>
          <cell r="AL135" t="str">
            <v>0</v>
          </cell>
          <cell r="AM135" t="str">
            <v>22513.4493</v>
          </cell>
          <cell r="AN135" t="str">
            <v>否.N</v>
          </cell>
          <cell r="AO135" t="str">
            <v>短期（含一年）.L087001</v>
          </cell>
          <cell r="AP135" t="str">
            <v>正常一级.QL0101</v>
          </cell>
          <cell r="AQ135" t="str">
            <v/>
          </cell>
          <cell r="AR135" t="str">
            <v>2</v>
          </cell>
          <cell r="AS135" t="str">
            <v>N</v>
          </cell>
          <cell r="AT135" t="str">
            <v>否.N</v>
          </cell>
          <cell r="AU135" t="str">
            <v>短期贷款6月.B1</v>
          </cell>
          <cell r="AV135" t="str">
            <v>+6.9</v>
          </cell>
          <cell r="AW135" t="str">
            <v>房产土地抵押.G117001</v>
          </cell>
          <cell r="AX135" t="str">
            <v>20240619</v>
          </cell>
          <cell r="AY135" t="str">
            <v>20240817</v>
          </cell>
          <cell r="AZ135" t="str">
            <v>1750000</v>
          </cell>
          <cell r="BA135" t="str">
            <v>1750000</v>
          </cell>
          <cell r="BB135" t="str">
            <v>3500000</v>
          </cell>
          <cell r="BC135" t="str">
            <v>0</v>
          </cell>
          <cell r="BD135" t="str">
            <v>F030822</v>
          </cell>
          <cell r="BE135" t="str">
            <v>秦立</v>
          </cell>
          <cell r="BF135" t="str">
            <v>320625008</v>
          </cell>
          <cell r="BG135" t="str">
            <v>江苏海门农村商业银行开发区支行</v>
          </cell>
        </row>
        <row r="136">
          <cell r="C136" t="str">
            <v>南通玖清玖蓝商贸有限公司</v>
          </cell>
          <cell r="D136" t="str">
            <v>2</v>
          </cell>
          <cell r="E136" t="str">
            <v>BC064202406190002103</v>
          </cell>
          <cell r="F136">
            <v>45463</v>
          </cell>
          <cell r="G136">
            <v>45521</v>
          </cell>
          <cell r="H136" t="str">
            <v>750000</v>
          </cell>
          <cell r="I136" t="str">
            <v>750000</v>
          </cell>
          <cell r="J136">
            <v>75</v>
          </cell>
          <cell r="K136">
            <v>175</v>
          </cell>
          <cell r="L136" t="str">
            <v>短期流动资金贷款</v>
          </cell>
          <cell r="M136" t="str">
            <v>归还仁信转贷资金</v>
          </cell>
          <cell r="N136" t="str">
            <v>91320684MA25PMAH4H</v>
          </cell>
          <cell r="O136" t="str">
            <v>MA25PMAH-4</v>
          </cell>
          <cell r="P136" t="str">
            <v>私人控股</v>
          </cell>
          <cell r="Q136" t="str">
            <v>贸易代理</v>
          </cell>
          <cell r="R136" t="str">
            <v>F5181</v>
          </cell>
          <cell r="S136" t="str">
            <v>微型企业</v>
          </cell>
          <cell r="T136" t="str">
            <v>流动资金贷款.L074002001</v>
          </cell>
          <cell r="U136" t="str">
            <v>X003.行业类别</v>
          </cell>
          <cell r="V136" t="str">
            <v>F.批发和零售业</v>
          </cell>
          <cell r="W136" t="str">
            <v>F51.批发业</v>
          </cell>
          <cell r="X136" t="str">
            <v>F516.矿产品、建材及化工产品批发</v>
          </cell>
          <cell r="Y136" t="str">
            <v>F5169.其他化工产品批发</v>
          </cell>
          <cell r="Z136" t="str">
            <v>非房地产贷款.L073004</v>
          </cell>
          <cell r="AA136" t="str">
            <v/>
          </cell>
          <cell r="AB136" t="str">
            <v>否.N</v>
          </cell>
          <cell r="AC136" t="str">
            <v>正常.L016001</v>
          </cell>
          <cell r="AD136" t="str">
            <v>抵押-其他房地产</v>
          </cell>
          <cell r="AE136" t="str">
            <v>房地产抵押贷款.L040002001</v>
          </cell>
          <cell r="AF136" t="str">
            <v>否.N</v>
          </cell>
          <cell r="AG136" t="str">
            <v>否.N</v>
          </cell>
          <cell r="AH136" t="str">
            <v>否.N</v>
          </cell>
          <cell r="AI136" t="str">
            <v>6.9</v>
          </cell>
          <cell r="AJ136">
            <v>517.5</v>
          </cell>
          <cell r="AK136" t="str">
            <v>750000</v>
          </cell>
          <cell r="AL136" t="str">
            <v>0</v>
          </cell>
          <cell r="AM136" t="str">
            <v>16885.087</v>
          </cell>
          <cell r="AN136" t="str">
            <v>否.N</v>
          </cell>
          <cell r="AO136" t="str">
            <v>短期（含一年）.L087001</v>
          </cell>
          <cell r="AP136" t="str">
            <v>正常一级.QL0101</v>
          </cell>
          <cell r="AQ136" t="str">
            <v/>
          </cell>
          <cell r="AR136" t="str">
            <v>2</v>
          </cell>
          <cell r="AS136" t="str">
            <v>N</v>
          </cell>
          <cell r="AT136" t="str">
            <v>否.N</v>
          </cell>
          <cell r="AU136" t="str">
            <v>短期贷款6月.B1</v>
          </cell>
          <cell r="AV136" t="str">
            <v>+6.9</v>
          </cell>
          <cell r="AW136" t="str">
            <v>房产土地抵押.G117001</v>
          </cell>
          <cell r="AX136" t="str">
            <v>20240619</v>
          </cell>
          <cell r="AY136" t="str">
            <v>20240817</v>
          </cell>
          <cell r="AZ136" t="str">
            <v>1750000</v>
          </cell>
          <cell r="BA136" t="str">
            <v>1750000</v>
          </cell>
          <cell r="BB136" t="str">
            <v>3500000</v>
          </cell>
          <cell r="BC136" t="str">
            <v>0</v>
          </cell>
          <cell r="BD136" t="str">
            <v>F030822</v>
          </cell>
          <cell r="BE136" t="str">
            <v>秦立</v>
          </cell>
          <cell r="BF136" t="str">
            <v>320625008</v>
          </cell>
          <cell r="BG136" t="str">
            <v>江苏海门农村商业银行开发区支行</v>
          </cell>
        </row>
        <row r="137">
          <cell r="C137" t="str">
            <v>南通市海门区井和特种材料服饰有限公司</v>
          </cell>
          <cell r="D137" t="e">
            <v>#N/A</v>
          </cell>
          <cell r="E137" t="str">
            <v>BC064202406040001503</v>
          </cell>
          <cell r="F137">
            <v>45447</v>
          </cell>
          <cell r="G137">
            <v>45805</v>
          </cell>
          <cell r="H137" t="str">
            <v>750000</v>
          </cell>
          <cell r="I137" t="str">
            <v>750000</v>
          </cell>
          <cell r="J137">
            <v>75</v>
          </cell>
          <cell r="K137">
            <v>175</v>
          </cell>
          <cell r="L137" t="str">
            <v>短期流动资金贷款</v>
          </cell>
          <cell r="M137" t="str">
            <v>归还仁信转贷借款</v>
          </cell>
          <cell r="N137" t="str">
            <v>913206847610141592</v>
          </cell>
          <cell r="O137" t="str">
            <v>76101415-9</v>
          </cell>
          <cell r="P137" t="str">
            <v>私人控股</v>
          </cell>
          <cell r="Q137" t="str">
            <v>服饰制造</v>
          </cell>
          <cell r="R137" t="str">
            <v>C1830</v>
          </cell>
          <cell r="S137" t="str">
            <v>小型企业</v>
          </cell>
          <cell r="T137" t="str">
            <v>流动资金贷款.L074002001</v>
          </cell>
          <cell r="U137" t="str">
            <v>X003.行业类别</v>
          </cell>
          <cell r="V137" t="str">
            <v>C.制造业</v>
          </cell>
          <cell r="W137" t="str">
            <v>C18.纺织服装、服饰业</v>
          </cell>
          <cell r="X137" t="str">
            <v>C183.服饰制造</v>
          </cell>
          <cell r="Y137" t="str">
            <v>C1830.服饰制造</v>
          </cell>
          <cell r="Z137" t="str">
            <v>非房地产贷款.L073004</v>
          </cell>
          <cell r="AA137" t="str">
            <v/>
          </cell>
          <cell r="AB137" t="str">
            <v>否.N</v>
          </cell>
          <cell r="AC137" t="str">
            <v>正常.L016001</v>
          </cell>
          <cell r="AD137" t="str">
            <v>信用/免担保</v>
          </cell>
          <cell r="AE137" t="str">
            <v>信用/免担保贷款.L040004</v>
          </cell>
          <cell r="AF137" t="str">
            <v>否.N</v>
          </cell>
          <cell r="AG137" t="str">
            <v>否.N</v>
          </cell>
          <cell r="AH137" t="str">
            <v>否.N</v>
          </cell>
          <cell r="AI137" t="str">
            <v>5.2</v>
          </cell>
          <cell r="AJ137">
            <v>390</v>
          </cell>
          <cell r="AK137" t="str">
            <v>750000</v>
          </cell>
          <cell r="AL137" t="str">
            <v>0</v>
          </cell>
          <cell r="AM137" t="str">
            <v>16885.087</v>
          </cell>
          <cell r="AN137" t="str">
            <v>否.N</v>
          </cell>
          <cell r="AO137" t="str">
            <v>短期（含一年）.L087001</v>
          </cell>
          <cell r="AP137" t="str">
            <v>正常三级.QL0103</v>
          </cell>
          <cell r="AQ137" t="str">
            <v/>
          </cell>
          <cell r="AR137" t="str">
            <v>12</v>
          </cell>
          <cell r="AS137" t="str">
            <v>N</v>
          </cell>
          <cell r="AT137" t="str">
            <v>否.N</v>
          </cell>
          <cell r="AU137" t="str">
            <v>短期贷款6至12月.B2</v>
          </cell>
          <cell r="AV137" t="str">
            <v>+5.2</v>
          </cell>
          <cell r="AW137" t="str">
            <v>否.N</v>
          </cell>
          <cell r="AX137" t="str">
            <v>20240604</v>
          </cell>
          <cell r="AY137" t="str">
            <v>20250528</v>
          </cell>
          <cell r="AZ137" t="str">
            <v>1750000</v>
          </cell>
          <cell r="BA137" t="str">
            <v>1750000</v>
          </cell>
          <cell r="BB137" t="str">
            <v>3500000</v>
          </cell>
          <cell r="BC137" t="str">
            <v>0</v>
          </cell>
          <cell r="BD137" t="str">
            <v>F031522</v>
          </cell>
          <cell r="BE137" t="str">
            <v>施欣荣</v>
          </cell>
          <cell r="BF137" t="str">
            <v>320625015</v>
          </cell>
          <cell r="BG137" t="str">
            <v>江苏海门农村商业银行悦来支行</v>
          </cell>
        </row>
        <row r="138">
          <cell r="C138" t="str">
            <v>南通市海门区井和特种材料服饰有限公司</v>
          </cell>
          <cell r="D138" t="e">
            <v>#N/A</v>
          </cell>
          <cell r="E138" t="str">
            <v>BC064202406040001502</v>
          </cell>
          <cell r="F138">
            <v>45447</v>
          </cell>
          <cell r="G138">
            <v>46527</v>
          </cell>
          <cell r="H138" t="str">
            <v>1000000</v>
          </cell>
          <cell r="I138" t="str">
            <v>1000000</v>
          </cell>
          <cell r="J138">
            <v>100</v>
          </cell>
          <cell r="K138">
            <v>175</v>
          </cell>
          <cell r="L138" t="str">
            <v>企惠贷_中长期</v>
          </cell>
          <cell r="M138" t="str">
            <v>归还仁信转贷借款</v>
          </cell>
          <cell r="N138" t="str">
            <v>913206847610141592</v>
          </cell>
          <cell r="O138" t="str">
            <v>76101415-9</v>
          </cell>
          <cell r="P138" t="str">
            <v>私人控股</v>
          </cell>
          <cell r="Q138" t="str">
            <v>服饰制造</v>
          </cell>
          <cell r="R138" t="str">
            <v>C1830</v>
          </cell>
          <cell r="S138" t="str">
            <v>小型企业</v>
          </cell>
          <cell r="T138" t="str">
            <v>流动资金贷款.L074002001</v>
          </cell>
          <cell r="U138" t="str">
            <v>X003.行业类别</v>
          </cell>
          <cell r="V138" t="str">
            <v>C.制造业</v>
          </cell>
          <cell r="W138" t="str">
            <v>C18.纺织服装、服饰业</v>
          </cell>
          <cell r="X138" t="str">
            <v>C183.服饰制造</v>
          </cell>
          <cell r="Y138" t="str">
            <v>C1830.服饰制造</v>
          </cell>
          <cell r="Z138" t="str">
            <v>非房地产贷款.L073004</v>
          </cell>
          <cell r="AA138" t="str">
            <v/>
          </cell>
          <cell r="AB138" t="str">
            <v>否.N</v>
          </cell>
          <cell r="AC138" t="str">
            <v>正常.L016001</v>
          </cell>
          <cell r="AD138" t="str">
            <v>抵押-住宅房</v>
          </cell>
          <cell r="AE138" t="str">
            <v>房地产抵押贷款.L040002001</v>
          </cell>
          <cell r="AF138" t="str">
            <v>否.N</v>
          </cell>
          <cell r="AG138" t="str">
            <v>否.N</v>
          </cell>
          <cell r="AH138" t="str">
            <v>否.N</v>
          </cell>
          <cell r="AI138" t="str">
            <v>3.65</v>
          </cell>
          <cell r="AJ138">
            <v>365</v>
          </cell>
          <cell r="AK138" t="str">
            <v>1000000</v>
          </cell>
          <cell r="AL138" t="str">
            <v>0</v>
          </cell>
          <cell r="AM138" t="str">
            <v>22513.4493</v>
          </cell>
          <cell r="AN138" t="str">
            <v>否.N</v>
          </cell>
          <cell r="AO138" t="str">
            <v>中长期.L087002</v>
          </cell>
          <cell r="AP138" t="str">
            <v>正常三级.QL0103</v>
          </cell>
          <cell r="AQ138" t="str">
            <v/>
          </cell>
          <cell r="AR138" t="str">
            <v>36</v>
          </cell>
          <cell r="AS138" t="str">
            <v>N</v>
          </cell>
          <cell r="AT138" t="str">
            <v>否.N</v>
          </cell>
          <cell r="AU138" t="str">
            <v>中长期贷款12至36月.B3</v>
          </cell>
          <cell r="AV138" t="str">
            <v>+3.65</v>
          </cell>
          <cell r="AW138" t="str">
            <v>房产土地抵押.G117001</v>
          </cell>
          <cell r="AX138" t="str">
            <v>20240604</v>
          </cell>
          <cell r="AY138" t="str">
            <v>20270520</v>
          </cell>
          <cell r="AZ138" t="str">
            <v>1750000</v>
          </cell>
          <cell r="BA138" t="str">
            <v>1750000</v>
          </cell>
          <cell r="BB138" t="str">
            <v>3500000</v>
          </cell>
          <cell r="BC138" t="str">
            <v>0</v>
          </cell>
          <cell r="BD138" t="str">
            <v>F031522</v>
          </cell>
          <cell r="BE138" t="str">
            <v>施欣荣</v>
          </cell>
          <cell r="BF138" t="str">
            <v>320625015</v>
          </cell>
          <cell r="BG138" t="str">
            <v>江苏海门农村商业银行悦来支行</v>
          </cell>
        </row>
        <row r="139">
          <cell r="C139" t="str">
            <v>江苏乾行精密科技有限公司</v>
          </cell>
          <cell r="D139" t="e">
            <v>#N/A</v>
          </cell>
          <cell r="E139" t="str">
            <v>BC064202404030001501</v>
          </cell>
          <cell r="F139">
            <v>45457</v>
          </cell>
          <cell r="G139">
            <v>45750</v>
          </cell>
          <cell r="H139" t="str">
            <v>300000</v>
          </cell>
          <cell r="I139" t="str">
            <v>300000</v>
          </cell>
          <cell r="J139">
            <v>30</v>
          </cell>
          <cell r="K139">
            <v>160</v>
          </cell>
          <cell r="L139" t="str">
            <v>抗疫惠企贷_短期</v>
          </cell>
          <cell r="M139" t="str">
            <v>购锌、铝合金等用于生产销售</v>
          </cell>
          <cell r="N139" t="str">
            <v>91320692MA1T80W61R</v>
          </cell>
          <cell r="O139" t="str">
            <v>MA1T80W6-1</v>
          </cell>
          <cell r="P139" t="str">
            <v>私人控股</v>
          </cell>
          <cell r="Q139" t="str">
            <v>电力电子元器件制造</v>
          </cell>
          <cell r="R139" t="str">
            <v>C3824</v>
          </cell>
          <cell r="S139" t="str">
            <v>微型企业</v>
          </cell>
          <cell r="T139" t="str">
            <v>流动资金贷款.L074002001</v>
          </cell>
          <cell r="U139" t="str">
            <v>X003.行业类别</v>
          </cell>
          <cell r="V139" t="str">
            <v>C.制造业</v>
          </cell>
          <cell r="W139" t="str">
            <v>C38.电气机械和器材制造业</v>
          </cell>
          <cell r="X139" t="str">
            <v>C382.输配电及控制设备制造</v>
          </cell>
          <cell r="Y139" t="str">
            <v>C3824.电力电子元器件制造</v>
          </cell>
          <cell r="Z139" t="str">
            <v>非房地产贷款.L073004</v>
          </cell>
          <cell r="AA139" t="str">
            <v/>
          </cell>
          <cell r="AB139" t="str">
            <v>否.N</v>
          </cell>
          <cell r="AC139" t="str">
            <v>正常.L016001</v>
          </cell>
          <cell r="AD139" t="str">
            <v>抵押-其他房地产</v>
          </cell>
          <cell r="AE139" t="str">
            <v>房地产抵押贷款.L040002001</v>
          </cell>
          <cell r="AF139" t="str">
            <v>否.N</v>
          </cell>
          <cell r="AG139" t="str">
            <v>否.N</v>
          </cell>
          <cell r="AH139" t="str">
            <v>否.N</v>
          </cell>
          <cell r="AI139" t="str">
            <v>3.65</v>
          </cell>
          <cell r="AJ139">
            <v>109.5</v>
          </cell>
          <cell r="AK139" t="str">
            <v>300000</v>
          </cell>
          <cell r="AL139" t="str">
            <v>0</v>
          </cell>
          <cell r="AM139" t="str">
            <v>6754.0348</v>
          </cell>
          <cell r="AN139" t="str">
            <v>否.N</v>
          </cell>
          <cell r="AO139" t="str">
            <v>短期（含一年）.L087001</v>
          </cell>
          <cell r="AP139" t="str">
            <v>正常一级.QL0101</v>
          </cell>
          <cell r="AQ139" t="str">
            <v/>
          </cell>
          <cell r="AR139" t="str">
            <v>10</v>
          </cell>
          <cell r="AS139" t="str">
            <v>Y</v>
          </cell>
          <cell r="AT139" t="str">
            <v>否.N</v>
          </cell>
          <cell r="AU139" t="str">
            <v>短期贷款6至12月.B2</v>
          </cell>
          <cell r="AV139" t="str">
            <v>+3.65</v>
          </cell>
          <cell r="AW139" t="str">
            <v>房产土地抵押.G117001</v>
          </cell>
          <cell r="AX139" t="str">
            <v>20240403</v>
          </cell>
          <cell r="AY139" t="str">
            <v>20250403</v>
          </cell>
          <cell r="AZ139" t="str">
            <v>1600000</v>
          </cell>
          <cell r="BA139" t="str">
            <v>1600000</v>
          </cell>
          <cell r="BB139" t="str">
            <v>3360000</v>
          </cell>
          <cell r="BC139" t="str">
            <v>0</v>
          </cell>
          <cell r="BD139" t="str">
            <v>F032816</v>
          </cell>
          <cell r="BE139" t="str">
            <v>彭梯芸</v>
          </cell>
          <cell r="BF139" t="str">
            <v>320625028</v>
          </cell>
          <cell r="BG139" t="str">
            <v>江苏海门农村商业银行包场支行</v>
          </cell>
        </row>
        <row r="140">
          <cell r="C140" t="str">
            <v>南通容佳鞋业有限公司</v>
          </cell>
          <cell r="D140" t="str">
            <v>5</v>
          </cell>
          <cell r="E140" t="str">
            <v>BC064202406260000603</v>
          </cell>
          <cell r="F140">
            <v>45469</v>
          </cell>
          <cell r="G140">
            <v>46552</v>
          </cell>
          <cell r="H140" t="str">
            <v>900000</v>
          </cell>
          <cell r="I140" t="str">
            <v>900000</v>
          </cell>
          <cell r="J140">
            <v>90</v>
          </cell>
          <cell r="K140">
            <v>160</v>
          </cell>
          <cell r="L140" t="str">
            <v>企惠贷_中长期</v>
          </cell>
          <cell r="M140" t="str">
            <v>购面料、鞋底等用于企业生产加工</v>
          </cell>
          <cell r="N140" t="str">
            <v>91320684MA222N209Y</v>
          </cell>
          <cell r="O140" t="str">
            <v>MA222N20-9</v>
          </cell>
          <cell r="P140" t="str">
            <v>私人控股</v>
          </cell>
          <cell r="Q140" t="str">
            <v>纺织面料鞋制造</v>
          </cell>
          <cell r="R140" t="str">
            <v>C1951</v>
          </cell>
          <cell r="S140" t="str">
            <v>小型企业</v>
          </cell>
          <cell r="T140" t="str">
            <v>流动资金贷款.L074002001</v>
          </cell>
          <cell r="U140" t="str">
            <v>X003.行业类别</v>
          </cell>
          <cell r="V140" t="str">
            <v>C.制造业</v>
          </cell>
          <cell r="W140" t="str">
            <v>C19.皮革、毛皮、羽毛及其制品和制鞋业</v>
          </cell>
          <cell r="X140" t="str">
            <v>C195.制鞋业</v>
          </cell>
          <cell r="Y140" t="str">
            <v>C1951.纺织面料鞋制造</v>
          </cell>
          <cell r="Z140" t="str">
            <v>非房地产贷款.L073004</v>
          </cell>
          <cell r="AA140" t="str">
            <v/>
          </cell>
          <cell r="AB140" t="str">
            <v>否.N</v>
          </cell>
          <cell r="AC140" t="str">
            <v>正常.L016001</v>
          </cell>
          <cell r="AD140" t="str">
            <v>抵押-住宅房</v>
          </cell>
          <cell r="AE140" t="str">
            <v>房地产抵押贷款.L040002001</v>
          </cell>
          <cell r="AF140" t="str">
            <v>否.N</v>
          </cell>
          <cell r="AG140" t="str">
            <v>否.N</v>
          </cell>
          <cell r="AH140" t="str">
            <v>否.N</v>
          </cell>
          <cell r="AI140" t="str">
            <v>4</v>
          </cell>
          <cell r="AJ140">
            <v>360</v>
          </cell>
          <cell r="AK140" t="str">
            <v>900000</v>
          </cell>
          <cell r="AL140" t="str">
            <v>0</v>
          </cell>
          <cell r="AM140" t="str">
            <v>20262.1044</v>
          </cell>
          <cell r="AN140" t="str">
            <v>否.N</v>
          </cell>
          <cell r="AO140" t="str">
            <v>中长期.L087002</v>
          </cell>
          <cell r="AP140" t="str">
            <v>正常一级.QL0101</v>
          </cell>
          <cell r="AQ140" t="str">
            <v/>
          </cell>
          <cell r="AR140" t="str">
            <v>36</v>
          </cell>
          <cell r="AS140" t="str">
            <v>N</v>
          </cell>
          <cell r="AT140" t="str">
            <v>否.N</v>
          </cell>
          <cell r="AU140" t="str">
            <v>中长期贷款12至36月.B3</v>
          </cell>
          <cell r="AV140" t="str">
            <v>+4</v>
          </cell>
          <cell r="AW140" t="str">
            <v>房产土地抵押.G117001</v>
          </cell>
          <cell r="AX140" t="str">
            <v>20240626</v>
          </cell>
          <cell r="AY140" t="str">
            <v>20270614</v>
          </cell>
          <cell r="AZ140" t="str">
            <v>1600000</v>
          </cell>
          <cell r="BA140" t="str">
            <v>1600000</v>
          </cell>
          <cell r="BB140" t="str">
            <v>3200000</v>
          </cell>
          <cell r="BC140" t="str">
            <v>0</v>
          </cell>
          <cell r="BD140" t="str">
            <v>F031103</v>
          </cell>
          <cell r="BE140" t="str">
            <v>吴燕娟</v>
          </cell>
          <cell r="BF140" t="str">
            <v>320625011</v>
          </cell>
          <cell r="BG140" t="str">
            <v>江苏海门农村商业银行麒麟支行</v>
          </cell>
        </row>
        <row r="141">
          <cell r="C141" t="str">
            <v>南通容佳鞋业有限公司</v>
          </cell>
          <cell r="D141" t="str">
            <v>5</v>
          </cell>
          <cell r="E141" t="str">
            <v>BC064202406250000901</v>
          </cell>
          <cell r="F141">
            <v>45469</v>
          </cell>
          <cell r="G141">
            <v>45831</v>
          </cell>
          <cell r="H141" t="str">
            <v>700000</v>
          </cell>
          <cell r="I141" t="str">
            <v>700000</v>
          </cell>
          <cell r="J141">
            <v>70</v>
          </cell>
          <cell r="K141">
            <v>160</v>
          </cell>
          <cell r="L141" t="str">
            <v>小微贷</v>
          </cell>
          <cell r="M141" t="str">
            <v>购面料、鞋底等用于企业生产加工</v>
          </cell>
          <cell r="N141" t="str">
            <v>91320684MA222N209Y</v>
          </cell>
          <cell r="O141" t="str">
            <v>MA222N20-9</v>
          </cell>
          <cell r="P141" t="str">
            <v>私人控股</v>
          </cell>
          <cell r="Q141" t="str">
            <v>纺织面料鞋制造</v>
          </cell>
          <cell r="R141" t="str">
            <v>C1951</v>
          </cell>
          <cell r="S141" t="str">
            <v>小型企业</v>
          </cell>
          <cell r="T141" t="str">
            <v>流动资金贷款.L074002001</v>
          </cell>
          <cell r="U141" t="str">
            <v>X003.行业类别</v>
          </cell>
          <cell r="V141" t="str">
            <v>C.制造业</v>
          </cell>
          <cell r="W141" t="str">
            <v>C19.皮革、毛皮、羽毛及其制品和制鞋业</v>
          </cell>
          <cell r="X141" t="str">
            <v>C195.制鞋业</v>
          </cell>
          <cell r="Y141" t="str">
            <v>C1951.纺织面料鞋制造</v>
          </cell>
          <cell r="Z141" t="str">
            <v>非房地产贷款.L073004</v>
          </cell>
          <cell r="AA141" t="str">
            <v/>
          </cell>
          <cell r="AB141" t="str">
            <v>否.N</v>
          </cell>
          <cell r="AC141" t="str">
            <v>正常.L016001</v>
          </cell>
          <cell r="AD141" t="str">
            <v>保证-担保公司保证</v>
          </cell>
          <cell r="AE141" t="str">
            <v>其他保证贷款.L040003002</v>
          </cell>
          <cell r="AF141" t="str">
            <v>否.N</v>
          </cell>
          <cell r="AG141" t="str">
            <v>否.N</v>
          </cell>
          <cell r="AH141" t="str">
            <v>否.N</v>
          </cell>
          <cell r="AI141" t="str">
            <v>4.45</v>
          </cell>
          <cell r="AJ141">
            <v>311.5</v>
          </cell>
          <cell r="AK141" t="str">
            <v>700000</v>
          </cell>
          <cell r="AL141" t="str">
            <v>0</v>
          </cell>
          <cell r="AM141" t="str">
            <v>15759.4145</v>
          </cell>
          <cell r="AN141" t="str">
            <v>否.N</v>
          </cell>
          <cell r="AO141" t="str">
            <v>短期（含一年）.L087001</v>
          </cell>
          <cell r="AP141" t="str">
            <v>正常一级.QL0101</v>
          </cell>
          <cell r="AQ141" t="str">
            <v>南通市科创融资担保有限公司</v>
          </cell>
          <cell r="AR141" t="str">
            <v>12</v>
          </cell>
          <cell r="AS141" t="str">
            <v>N</v>
          </cell>
          <cell r="AT141" t="str">
            <v>否.N</v>
          </cell>
          <cell r="AU141" t="str">
            <v>短期贷款6至12月.B2</v>
          </cell>
          <cell r="AV141" t="str">
            <v>+4.45</v>
          </cell>
          <cell r="AW141" t="str">
            <v>否.N</v>
          </cell>
          <cell r="AX141" t="str">
            <v>20240625</v>
          </cell>
          <cell r="AY141" t="str">
            <v>20250623</v>
          </cell>
          <cell r="AZ141" t="str">
            <v>1600000</v>
          </cell>
          <cell r="BA141" t="str">
            <v>1600000</v>
          </cell>
          <cell r="BB141" t="str">
            <v>3200000</v>
          </cell>
          <cell r="BC141" t="str">
            <v>0</v>
          </cell>
          <cell r="BD141" t="str">
            <v>F031103</v>
          </cell>
          <cell r="BE141" t="str">
            <v>吴燕娟</v>
          </cell>
          <cell r="BF141" t="str">
            <v>320625011</v>
          </cell>
          <cell r="BG141" t="str">
            <v>江苏海门农村商业银行麒麟支行</v>
          </cell>
        </row>
        <row r="142">
          <cell r="C142" t="str">
            <v>南通市海门区至诚纺织科技有限公司</v>
          </cell>
          <cell r="D142" t="str">
            <v>5</v>
          </cell>
          <cell r="E142" t="str">
            <v>BC064202406190003301</v>
          </cell>
          <cell r="F142">
            <v>45463</v>
          </cell>
          <cell r="G142">
            <v>45820</v>
          </cell>
          <cell r="H142" t="str">
            <v>1500000</v>
          </cell>
          <cell r="I142" t="str">
            <v>1500000</v>
          </cell>
          <cell r="J142">
            <v>150</v>
          </cell>
          <cell r="K142">
            <v>150</v>
          </cell>
          <cell r="L142" t="str">
            <v>小微贷</v>
          </cell>
          <cell r="M142" t="str">
            <v>购化纤原料等用于生产经营</v>
          </cell>
          <cell r="N142" t="str">
            <v>91320684MA1XB9AE19</v>
          </cell>
          <cell r="O142" t="str">
            <v>MA1XB9AE-1</v>
          </cell>
          <cell r="P142" t="str">
            <v>私人控股</v>
          </cell>
          <cell r="Q142" t="str">
            <v>床上用品制造</v>
          </cell>
          <cell r="R142" t="str">
            <v>C1771</v>
          </cell>
          <cell r="S142" t="str">
            <v>微型企业</v>
          </cell>
          <cell r="T142" t="str">
            <v>流动资金贷款.L074002001</v>
          </cell>
          <cell r="U142" t="str">
            <v>X003.行业类别</v>
          </cell>
          <cell r="V142" t="str">
            <v>C.制造业</v>
          </cell>
          <cell r="W142" t="str">
            <v>C17.纺织业</v>
          </cell>
          <cell r="X142" t="str">
            <v>C177.家用纺织制成品制造</v>
          </cell>
          <cell r="Y142" t="str">
            <v>C1771.床上用品制造</v>
          </cell>
          <cell r="Z142" t="str">
            <v>非房地产贷款.L073004</v>
          </cell>
          <cell r="AA142" t="str">
            <v/>
          </cell>
          <cell r="AB142" t="str">
            <v>否.N</v>
          </cell>
          <cell r="AC142" t="str">
            <v>正常.L016001</v>
          </cell>
          <cell r="AD142" t="str">
            <v>保证-担保公司保证</v>
          </cell>
          <cell r="AE142" t="str">
            <v>其他保证贷款.L040003002</v>
          </cell>
          <cell r="AF142" t="str">
            <v>否.N</v>
          </cell>
          <cell r="AG142" t="str">
            <v>否.N</v>
          </cell>
          <cell r="AH142" t="str">
            <v>否.N</v>
          </cell>
          <cell r="AI142" t="str">
            <v>4.45</v>
          </cell>
          <cell r="AJ142">
            <v>667.5</v>
          </cell>
          <cell r="AK142" t="str">
            <v>1500000</v>
          </cell>
          <cell r="AL142" t="str">
            <v>0</v>
          </cell>
          <cell r="AM142" t="str">
            <v>33770.1739</v>
          </cell>
          <cell r="AN142" t="str">
            <v>否.N</v>
          </cell>
          <cell r="AO142" t="str">
            <v>短期（含一年）.L087001</v>
          </cell>
          <cell r="AP142" t="str">
            <v>正常三级.QL0103</v>
          </cell>
          <cell r="AQ142" t="str">
            <v>南通市科创融资担保有限公司</v>
          </cell>
          <cell r="AR142" t="str">
            <v>12</v>
          </cell>
          <cell r="AS142" t="str">
            <v>N</v>
          </cell>
          <cell r="AT142" t="str">
            <v>否.N</v>
          </cell>
          <cell r="AU142" t="str">
            <v>短期贷款6至12月.B2</v>
          </cell>
          <cell r="AV142" t="str">
            <v>+4.45</v>
          </cell>
          <cell r="AW142" t="str">
            <v>否.N</v>
          </cell>
          <cell r="AX142" t="str">
            <v>20240619</v>
          </cell>
          <cell r="AY142" t="str">
            <v>20250612</v>
          </cell>
          <cell r="AZ142" t="str">
            <v>1500000</v>
          </cell>
          <cell r="BA142" t="str">
            <v>1500000</v>
          </cell>
          <cell r="BB142" t="str">
            <v>3000000</v>
          </cell>
          <cell r="BC142" t="str">
            <v>0</v>
          </cell>
          <cell r="BD142" t="str">
            <v>F033141</v>
          </cell>
          <cell r="BE142" t="str">
            <v>王莹莹</v>
          </cell>
          <cell r="BF142" t="str">
            <v>320625031</v>
          </cell>
          <cell r="BG142" t="str">
            <v>江苏海门农村商业银行家纺城支行</v>
          </cell>
        </row>
        <row r="143">
          <cell r="C143" t="str">
            <v>南通麦芸纺织品有限公司</v>
          </cell>
          <cell r="D143" t="e">
            <v>#N/A</v>
          </cell>
          <cell r="E143" t="str">
            <v>BC064202406030001201</v>
          </cell>
          <cell r="F143">
            <v>45446</v>
          </cell>
          <cell r="G143">
            <v>46531</v>
          </cell>
          <cell r="H143" t="str">
            <v>1480000</v>
          </cell>
          <cell r="I143" t="str">
            <v>1480000</v>
          </cell>
          <cell r="J143">
            <v>148</v>
          </cell>
          <cell r="K143">
            <v>148</v>
          </cell>
          <cell r="L143" t="str">
            <v>中期流动资金贷款</v>
          </cell>
          <cell r="M143" t="str">
            <v>购买原料用于生产纺织品</v>
          </cell>
          <cell r="N143" t="str">
            <v>91320684MA1XMDUEXT</v>
          </cell>
          <cell r="O143" t="str">
            <v>MA1XMDUE-X</v>
          </cell>
          <cell r="P143" t="str">
            <v>私人控股</v>
          </cell>
          <cell r="Q143" t="str">
            <v>床上用品制造</v>
          </cell>
          <cell r="R143" t="str">
            <v>C1771</v>
          </cell>
          <cell r="S143" t="str">
            <v>小型企业</v>
          </cell>
          <cell r="T143" t="str">
            <v>流动资金贷款.L074002001</v>
          </cell>
          <cell r="U143" t="str">
            <v>X003.行业类别</v>
          </cell>
          <cell r="V143" t="str">
            <v>C.制造业</v>
          </cell>
          <cell r="W143" t="str">
            <v>C17.纺织业</v>
          </cell>
          <cell r="X143" t="str">
            <v>C177.家用纺织制成品制造</v>
          </cell>
          <cell r="Y143" t="str">
            <v>C1771.床上用品制造</v>
          </cell>
          <cell r="Z143" t="str">
            <v>非房地产贷款.L073004</v>
          </cell>
          <cell r="AA143" t="str">
            <v/>
          </cell>
          <cell r="AB143" t="str">
            <v>否.N</v>
          </cell>
          <cell r="AC143" t="str">
            <v>正常.L016001</v>
          </cell>
          <cell r="AD143" t="str">
            <v>信用/免担保</v>
          </cell>
          <cell r="AE143" t="str">
            <v>房地产抵押贷款.L040002001</v>
          </cell>
          <cell r="AF143" t="str">
            <v>否.N</v>
          </cell>
          <cell r="AG143" t="str">
            <v>否.N</v>
          </cell>
          <cell r="AH143" t="str">
            <v>否.N</v>
          </cell>
          <cell r="AI143" t="str">
            <v>5</v>
          </cell>
          <cell r="AJ143">
            <v>740</v>
          </cell>
          <cell r="AK143" t="str">
            <v>1480000</v>
          </cell>
          <cell r="AL143" t="str">
            <v>0</v>
          </cell>
          <cell r="AM143" t="str">
            <v>33319.905</v>
          </cell>
          <cell r="AN143" t="str">
            <v>否.N</v>
          </cell>
          <cell r="AO143" t="str">
            <v>中长期.L087002</v>
          </cell>
          <cell r="AP143" t="str">
            <v>正常二级.QL0102</v>
          </cell>
          <cell r="AQ143" t="str">
            <v/>
          </cell>
          <cell r="AR143" t="str">
            <v>36</v>
          </cell>
          <cell r="AS143" t="str">
            <v>N</v>
          </cell>
          <cell r="AT143" t="str">
            <v>否.N</v>
          </cell>
          <cell r="AU143" t="str">
            <v>中长期贷款12至36月.B3</v>
          </cell>
          <cell r="AV143" t="str">
            <v>+5</v>
          </cell>
          <cell r="AW143" t="str">
            <v>房产土地抵押.G117001</v>
          </cell>
          <cell r="AX143" t="str">
            <v>20240603</v>
          </cell>
          <cell r="AY143" t="str">
            <v>20270524</v>
          </cell>
          <cell r="AZ143" t="str">
            <v>1480000</v>
          </cell>
          <cell r="BA143" t="str">
            <v>1480000</v>
          </cell>
          <cell r="BB143" t="str">
            <v>2960000</v>
          </cell>
          <cell r="BC143" t="str">
            <v>0</v>
          </cell>
          <cell r="BD143" t="str">
            <v>F033224</v>
          </cell>
          <cell r="BE143" t="str">
            <v>周嘉栋</v>
          </cell>
          <cell r="BF143" t="str">
            <v>320625032</v>
          </cell>
          <cell r="BG143" t="str">
            <v>江苏海门农村商业银行城中支行</v>
          </cell>
        </row>
        <row r="144">
          <cell r="C144" t="str">
            <v>南通顺亚建筑材料有限公司</v>
          </cell>
          <cell r="D144" t="str">
            <v>1</v>
          </cell>
          <cell r="E144" t="str">
            <v>BC064202406070000601</v>
          </cell>
          <cell r="F144">
            <v>45450</v>
          </cell>
          <cell r="G144">
            <v>45814</v>
          </cell>
          <cell r="H144" t="str">
            <v>1400000</v>
          </cell>
          <cell r="I144" t="str">
            <v>1400000</v>
          </cell>
          <cell r="J144">
            <v>140</v>
          </cell>
          <cell r="K144">
            <v>140</v>
          </cell>
          <cell r="L144" t="str">
            <v>短期流动资金贷款</v>
          </cell>
          <cell r="M144" t="str">
            <v>购建材等</v>
          </cell>
          <cell r="N144" t="str">
            <v>91320684MA7ER5AB7N</v>
          </cell>
          <cell r="O144" t="str">
            <v>MA7ER5AB-7</v>
          </cell>
          <cell r="P144" t="str">
            <v>私人控股</v>
          </cell>
          <cell r="Q144" t="str">
            <v>建材批发</v>
          </cell>
          <cell r="R144" t="str">
            <v>F5165</v>
          </cell>
          <cell r="S144" t="str">
            <v>小型企业</v>
          </cell>
          <cell r="T144" t="str">
            <v>流动资金贷款.L074002001</v>
          </cell>
          <cell r="U144" t="str">
            <v>X003.行业类别</v>
          </cell>
          <cell r="V144" t="str">
            <v>F.批发和零售业</v>
          </cell>
          <cell r="W144" t="str">
            <v>F51.批发业</v>
          </cell>
          <cell r="X144" t="str">
            <v>F516.矿产品、建材及化工产品批发</v>
          </cell>
          <cell r="Y144" t="str">
            <v>F5165.建材批发</v>
          </cell>
          <cell r="Z144" t="str">
            <v>非房地产贷款.L073004</v>
          </cell>
          <cell r="AA144" t="str">
            <v/>
          </cell>
          <cell r="AB144" t="str">
            <v>否.N</v>
          </cell>
          <cell r="AC144" t="str">
            <v>正常.L016001</v>
          </cell>
          <cell r="AD144" t="str">
            <v>抵押-其他房地产</v>
          </cell>
          <cell r="AE144" t="str">
            <v>房地产抵押贷款.L040002001</v>
          </cell>
          <cell r="AF144" t="str">
            <v>否.N</v>
          </cell>
          <cell r="AG144" t="str">
            <v>否.N</v>
          </cell>
          <cell r="AH144" t="str">
            <v>否.N</v>
          </cell>
          <cell r="AI144" t="str">
            <v>3.8</v>
          </cell>
          <cell r="AJ144">
            <v>532</v>
          </cell>
          <cell r="AK144" t="str">
            <v>1400000</v>
          </cell>
          <cell r="AL144" t="str">
            <v>0</v>
          </cell>
          <cell r="AM144" t="str">
            <v>31518.829</v>
          </cell>
          <cell r="AN144" t="str">
            <v>否.N</v>
          </cell>
          <cell r="AO144" t="str">
            <v>短期（含一年）.L087001</v>
          </cell>
          <cell r="AP144" t="str">
            <v>正常二级.QL0102</v>
          </cell>
          <cell r="AQ144" t="str">
            <v/>
          </cell>
          <cell r="AR144" t="str">
            <v>12</v>
          </cell>
          <cell r="AS144" t="str">
            <v>Y</v>
          </cell>
          <cell r="AT144" t="str">
            <v>否.N</v>
          </cell>
          <cell r="AU144" t="str">
            <v>短期贷款6至12月.B2</v>
          </cell>
          <cell r="AV144" t="str">
            <v>+3.8</v>
          </cell>
          <cell r="AW144" t="str">
            <v>房产土地抵押.G117001</v>
          </cell>
          <cell r="AX144" t="str">
            <v>20240607</v>
          </cell>
          <cell r="AY144" t="str">
            <v>20250606</v>
          </cell>
          <cell r="AZ144" t="str">
            <v>1400000</v>
          </cell>
          <cell r="BA144" t="str">
            <v>1400000</v>
          </cell>
          <cell r="BB144" t="str">
            <v>2800000</v>
          </cell>
          <cell r="BC144" t="str">
            <v>0</v>
          </cell>
          <cell r="BD144" t="str">
            <v>F031524</v>
          </cell>
          <cell r="BE144" t="str">
            <v>黄轶瀚</v>
          </cell>
          <cell r="BF144" t="str">
            <v>320625015</v>
          </cell>
          <cell r="BG144" t="str">
            <v>江苏海门农村商业银行悦来支行</v>
          </cell>
        </row>
        <row r="145">
          <cell r="C145" t="str">
            <v>南通元优自动化设备有限公司</v>
          </cell>
          <cell r="D145" t="e">
            <v>#N/A</v>
          </cell>
          <cell r="E145" t="str">
            <v>BC064202406270001205</v>
          </cell>
          <cell r="F145">
            <v>45471</v>
          </cell>
          <cell r="G145">
            <v>47260</v>
          </cell>
          <cell r="H145" t="str">
            <v>1400000</v>
          </cell>
          <cell r="I145" t="str">
            <v>1400000</v>
          </cell>
          <cell r="J145">
            <v>140</v>
          </cell>
          <cell r="K145">
            <v>140</v>
          </cell>
          <cell r="L145" t="str">
            <v>工业厂房助建贷</v>
          </cell>
          <cell r="M145" t="str">
            <v>支付厂房建设工程款</v>
          </cell>
          <cell r="N145" t="str">
            <v>91320692MA23Y10H0F</v>
          </cell>
          <cell r="O145" t="str">
            <v>MA23Y10H-0</v>
          </cell>
          <cell r="P145" t="str">
            <v>私人控股</v>
          </cell>
          <cell r="Q145" t="str">
            <v>汽车零部件及配件制造</v>
          </cell>
          <cell r="R145" t="str">
            <v>C3670</v>
          </cell>
          <cell r="S145" t="str">
            <v>微型企业</v>
          </cell>
          <cell r="T145" t="str">
            <v>固定资产贷款.L074002002</v>
          </cell>
          <cell r="U145" t="str">
            <v>X003.行业类别</v>
          </cell>
          <cell r="V145" t="str">
            <v>C.制造业</v>
          </cell>
          <cell r="W145" t="str">
            <v>C36.汽车制造业</v>
          </cell>
          <cell r="X145" t="str">
            <v>C367.汽车零部件及配件制造</v>
          </cell>
          <cell r="Y145" t="str">
            <v>C3670.汽车零部件及配件制造</v>
          </cell>
          <cell r="Z145" t="str">
            <v>非房地产贷款.L073004</v>
          </cell>
          <cell r="AA145" t="str">
            <v/>
          </cell>
          <cell r="AB145" t="str">
            <v>否.N</v>
          </cell>
          <cell r="AC145" t="str">
            <v>正常.L016001</v>
          </cell>
          <cell r="AD145" t="str">
            <v>抵押-其他房地产</v>
          </cell>
          <cell r="AE145" t="str">
            <v>房地产抵押贷款.L040002001</v>
          </cell>
          <cell r="AF145" t="str">
            <v>否.N</v>
          </cell>
          <cell r="AG145" t="str">
            <v>否.N</v>
          </cell>
          <cell r="AH145" t="str">
            <v>否.N</v>
          </cell>
          <cell r="AI145" t="str">
            <v>3.48</v>
          </cell>
          <cell r="AJ145">
            <v>487.2</v>
          </cell>
          <cell r="AK145" t="str">
            <v>1400000</v>
          </cell>
          <cell r="AL145" t="str">
            <v>0</v>
          </cell>
          <cell r="AM145" t="str">
            <v>31518.829</v>
          </cell>
          <cell r="AN145" t="str">
            <v>否.N</v>
          </cell>
          <cell r="AO145" t="str">
            <v>中长期.L087002</v>
          </cell>
          <cell r="AP145" t="str">
            <v>正常一级.QL0101</v>
          </cell>
          <cell r="AQ145" t="str">
            <v/>
          </cell>
          <cell r="AR145" t="str">
            <v>59</v>
          </cell>
          <cell r="AS145" t="str">
            <v>N</v>
          </cell>
          <cell r="AT145" t="str">
            <v>否.N</v>
          </cell>
          <cell r="AU145" t="str">
            <v>中长期贷款36至60月.B4</v>
          </cell>
          <cell r="AV145" t="str">
            <v>+3.48</v>
          </cell>
          <cell r="AW145" t="str">
            <v>房产土地抵押.G117001</v>
          </cell>
          <cell r="AX145" t="str">
            <v>20240627</v>
          </cell>
          <cell r="AY145" t="str">
            <v>20290522</v>
          </cell>
          <cell r="AZ145" t="str">
            <v>1400000</v>
          </cell>
          <cell r="BA145" t="str">
            <v>1400000</v>
          </cell>
          <cell r="BB145" t="str">
            <v>2800000</v>
          </cell>
          <cell r="BC145" t="str">
            <v>0</v>
          </cell>
          <cell r="BD145" t="str">
            <v>F033020</v>
          </cell>
          <cell r="BE145" t="str">
            <v>朱永波</v>
          </cell>
          <cell r="BF145" t="str">
            <v>320625030</v>
          </cell>
          <cell r="BG145" t="str">
            <v>江苏海门农村商业银行东兴支行</v>
          </cell>
        </row>
        <row r="146">
          <cell r="C146" t="str">
            <v>南通市华德机泵有限公司</v>
          </cell>
          <cell r="D146" t="e">
            <v>#N/A</v>
          </cell>
          <cell r="E146" t="str">
            <v>BC064202405140000603</v>
          </cell>
          <cell r="F146">
            <v>45464</v>
          </cell>
          <cell r="G146">
            <v>45790</v>
          </cell>
          <cell r="H146" t="str">
            <v>400000</v>
          </cell>
          <cell r="I146" t="str">
            <v>400000</v>
          </cell>
          <cell r="J146">
            <v>40</v>
          </cell>
          <cell r="K146">
            <v>140</v>
          </cell>
          <cell r="L146" t="str">
            <v>企惠贷_短期</v>
          </cell>
          <cell r="M146" t="str">
            <v>购风机铸件等用于生产加工</v>
          </cell>
          <cell r="N146" t="str">
            <v>913206847919794883</v>
          </cell>
          <cell r="O146" t="str">
            <v>79197948-8</v>
          </cell>
          <cell r="P146" t="str">
            <v>私人控股</v>
          </cell>
          <cell r="Q146" t="str">
            <v>风机、风扇制造</v>
          </cell>
          <cell r="R146" t="str">
            <v>C3462</v>
          </cell>
          <cell r="S146" t="str">
            <v>小型企业</v>
          </cell>
          <cell r="T146" t="str">
            <v>流动资金贷款.L074002001</v>
          </cell>
          <cell r="U146" t="str">
            <v>X003.行业类别</v>
          </cell>
          <cell r="V146" t="str">
            <v>C.制造业</v>
          </cell>
          <cell r="W146" t="str">
            <v>C34.通用设备制造业</v>
          </cell>
          <cell r="X146" t="str">
            <v>C346.烘炉、风机、衡器、包装等设备制造</v>
          </cell>
          <cell r="Y146" t="str">
            <v>C3462.风机、风扇制造</v>
          </cell>
          <cell r="Z146" t="str">
            <v>非房地产贷款.L073004</v>
          </cell>
          <cell r="AA146" t="str">
            <v/>
          </cell>
          <cell r="AB146" t="str">
            <v>否.N</v>
          </cell>
          <cell r="AC146" t="str">
            <v>正常.L016001</v>
          </cell>
          <cell r="AD146" t="str">
            <v>抵押-住宅房</v>
          </cell>
          <cell r="AE146" t="str">
            <v>房地产抵押贷款.L040002001</v>
          </cell>
          <cell r="AF146" t="str">
            <v>否.N</v>
          </cell>
          <cell r="AG146" t="str">
            <v>否.N</v>
          </cell>
          <cell r="AH146" t="str">
            <v>否.N</v>
          </cell>
          <cell r="AI146" t="str">
            <v>3.3</v>
          </cell>
          <cell r="AJ146">
            <v>132</v>
          </cell>
          <cell r="AK146" t="str">
            <v>400000</v>
          </cell>
          <cell r="AL146" t="str">
            <v>0</v>
          </cell>
          <cell r="AM146" t="str">
            <v>9005.3797</v>
          </cell>
          <cell r="AN146" t="str">
            <v>否.N</v>
          </cell>
          <cell r="AO146" t="str">
            <v>短期（含一年）.L087001</v>
          </cell>
          <cell r="AP146" t="str">
            <v>正常一级.QL0101</v>
          </cell>
          <cell r="AQ146" t="str">
            <v/>
          </cell>
          <cell r="AR146" t="str">
            <v>11</v>
          </cell>
          <cell r="AS146" t="str">
            <v>Y</v>
          </cell>
          <cell r="AT146" t="str">
            <v>否.N</v>
          </cell>
          <cell r="AU146" t="str">
            <v>短期贷款6至12月.B2</v>
          </cell>
          <cell r="AV146" t="str">
            <v>+3.3</v>
          </cell>
          <cell r="AW146" t="str">
            <v>房产土地抵押.G117001</v>
          </cell>
          <cell r="AX146" t="str">
            <v>20240514</v>
          </cell>
          <cell r="AY146" t="str">
            <v>20250513</v>
          </cell>
          <cell r="AZ146" t="str">
            <v>1400000</v>
          </cell>
          <cell r="BA146" t="str">
            <v>1400000</v>
          </cell>
          <cell r="BB146" t="str">
            <v>8190000</v>
          </cell>
          <cell r="BC146" t="str">
            <v>0</v>
          </cell>
          <cell r="BD146" t="str">
            <v>F030176</v>
          </cell>
          <cell r="BE146" t="str">
            <v>徐海峰</v>
          </cell>
          <cell r="BF146" t="str">
            <v>320625001</v>
          </cell>
          <cell r="BG146" t="str">
            <v>江苏海门农村商业银行营业部</v>
          </cell>
        </row>
        <row r="147">
          <cell r="C147" t="str">
            <v>南通诗林建筑劳务有限公司</v>
          </cell>
          <cell r="D147" t="e">
            <v>#N/A</v>
          </cell>
          <cell r="E147" t="str">
            <v>BC064202406030001801</v>
          </cell>
          <cell r="F147">
            <v>45446</v>
          </cell>
          <cell r="G147">
            <v>45810</v>
          </cell>
          <cell r="H147" t="str">
            <v>1400000</v>
          </cell>
          <cell r="I147" t="str">
            <v>1400000</v>
          </cell>
          <cell r="J147">
            <v>140</v>
          </cell>
          <cell r="K147">
            <v>140</v>
          </cell>
          <cell r="L147" t="str">
            <v>企惠贷_短期</v>
          </cell>
          <cell r="M147" t="str">
            <v>购建材等用于经营</v>
          </cell>
          <cell r="N147" t="str">
            <v>91320684MA223ENP83</v>
          </cell>
          <cell r="O147" t="str">
            <v>MA223ENP-8</v>
          </cell>
          <cell r="P147" t="str">
            <v>私人控股</v>
          </cell>
          <cell r="Q147" t="str">
            <v>建材批发</v>
          </cell>
          <cell r="R147" t="str">
            <v>F5165</v>
          </cell>
          <cell r="S147" t="str">
            <v>微型企业</v>
          </cell>
          <cell r="T147" t="str">
            <v>流动资金贷款.L074002001</v>
          </cell>
          <cell r="U147" t="str">
            <v>X003.行业类别</v>
          </cell>
          <cell r="V147" t="str">
            <v>F.批发和零售业</v>
          </cell>
          <cell r="W147" t="str">
            <v>F51.批发业</v>
          </cell>
          <cell r="X147" t="str">
            <v>F516.矿产品、建材及化工产品批发</v>
          </cell>
          <cell r="Y147" t="str">
            <v>F5165.建材批发</v>
          </cell>
          <cell r="Z147" t="str">
            <v>非房地产贷款.L073004</v>
          </cell>
          <cell r="AA147" t="str">
            <v/>
          </cell>
          <cell r="AB147" t="str">
            <v>否.N</v>
          </cell>
          <cell r="AC147" t="str">
            <v>正常.L016001</v>
          </cell>
          <cell r="AD147" t="str">
            <v>抵押-住宅房</v>
          </cell>
          <cell r="AE147" t="str">
            <v>房地产抵押贷款.L040002001</v>
          </cell>
          <cell r="AF147" t="str">
            <v>否.N</v>
          </cell>
          <cell r="AG147" t="str">
            <v>否.N</v>
          </cell>
          <cell r="AH147" t="str">
            <v>否.N</v>
          </cell>
          <cell r="AI147" t="str">
            <v>3.85</v>
          </cell>
          <cell r="AJ147">
            <v>539</v>
          </cell>
          <cell r="AK147" t="str">
            <v>1400000</v>
          </cell>
          <cell r="AL147" t="str">
            <v>0</v>
          </cell>
          <cell r="AM147" t="str">
            <v>31518.829</v>
          </cell>
          <cell r="AN147" t="str">
            <v>否.N</v>
          </cell>
          <cell r="AO147" t="str">
            <v>短期（含一年）.L087001</v>
          </cell>
          <cell r="AP147" t="str">
            <v>正常二级.QL0102</v>
          </cell>
          <cell r="AQ147" t="str">
            <v/>
          </cell>
          <cell r="AR147" t="str">
            <v>12</v>
          </cell>
          <cell r="AS147" t="str">
            <v>N</v>
          </cell>
          <cell r="AT147" t="str">
            <v>否.N</v>
          </cell>
          <cell r="AU147" t="str">
            <v>短期贷款6至12月.B2</v>
          </cell>
          <cell r="AV147" t="str">
            <v>+3.85</v>
          </cell>
          <cell r="AW147" t="str">
            <v>房产土地抵押.G117001</v>
          </cell>
          <cell r="AX147" t="str">
            <v>20240603</v>
          </cell>
          <cell r="AY147" t="str">
            <v>20250602</v>
          </cell>
          <cell r="AZ147" t="str">
            <v>1400000</v>
          </cell>
          <cell r="BA147" t="str">
            <v>1400000</v>
          </cell>
          <cell r="BB147" t="str">
            <v>2800000</v>
          </cell>
          <cell r="BC147" t="str">
            <v>0</v>
          </cell>
          <cell r="BD147" t="str">
            <v>F030175</v>
          </cell>
          <cell r="BE147" t="str">
            <v>施勇</v>
          </cell>
          <cell r="BF147" t="str">
            <v>320625001</v>
          </cell>
          <cell r="BG147" t="str">
            <v>江苏海门农村商业银行营业部</v>
          </cell>
        </row>
        <row r="148">
          <cell r="C148" t="str">
            <v>南通公泰包装有限公司</v>
          </cell>
          <cell r="D148" t="str">
            <v>1</v>
          </cell>
          <cell r="E148" t="str">
            <v>BC064202406260003901</v>
          </cell>
          <cell r="F148">
            <v>45469</v>
          </cell>
          <cell r="G148">
            <v>46555</v>
          </cell>
          <cell r="H148" t="str">
            <v>1400000</v>
          </cell>
          <cell r="I148" t="str">
            <v>1400000</v>
          </cell>
          <cell r="J148">
            <v>140</v>
          </cell>
          <cell r="K148">
            <v>140</v>
          </cell>
          <cell r="L148" t="str">
            <v>企惠贷_中长期</v>
          </cell>
          <cell r="M148" t="str">
            <v>归还仁信转贷资金</v>
          </cell>
          <cell r="N148" t="str">
            <v>9132068467830549XE</v>
          </cell>
          <cell r="O148" t="str">
            <v>67830549-X</v>
          </cell>
          <cell r="P148" t="str">
            <v>私人控股</v>
          </cell>
          <cell r="Q148" t="str">
            <v>纸和纸板容器制造</v>
          </cell>
          <cell r="R148" t="str">
            <v>C2231</v>
          </cell>
          <cell r="S148" t="str">
            <v>微型企业</v>
          </cell>
          <cell r="T148" t="str">
            <v>流动资金贷款.L074002001</v>
          </cell>
          <cell r="U148" t="str">
            <v>X003.行业类别</v>
          </cell>
          <cell r="V148" t="str">
            <v>C.制造业</v>
          </cell>
          <cell r="W148" t="str">
            <v>C22.造纸和纸制品业</v>
          </cell>
          <cell r="X148" t="str">
            <v>C223.纸制品制造</v>
          </cell>
          <cell r="Y148" t="str">
            <v>C2231.纸和纸板容器制造</v>
          </cell>
          <cell r="Z148" t="str">
            <v>非房地产贷款.L073004</v>
          </cell>
          <cell r="AA148" t="str">
            <v/>
          </cell>
          <cell r="AB148" t="str">
            <v>否.N</v>
          </cell>
          <cell r="AC148" t="str">
            <v>正常.L016001</v>
          </cell>
          <cell r="AD148" t="str">
            <v>抵押-住宅房</v>
          </cell>
          <cell r="AE148" t="str">
            <v>房地产抵押贷款.L040002001</v>
          </cell>
          <cell r="AF148" t="str">
            <v>否.N</v>
          </cell>
          <cell r="AG148" t="str">
            <v>否.N</v>
          </cell>
          <cell r="AH148" t="str">
            <v>否.N</v>
          </cell>
          <cell r="AI148" t="str">
            <v>5.6</v>
          </cell>
          <cell r="AJ148">
            <v>784</v>
          </cell>
          <cell r="AK148" t="str">
            <v>1400000</v>
          </cell>
          <cell r="AL148" t="str">
            <v>0</v>
          </cell>
          <cell r="AM148" t="str">
            <v>31518.829</v>
          </cell>
          <cell r="AN148" t="str">
            <v>否.N</v>
          </cell>
          <cell r="AO148" t="str">
            <v>中长期.L087002</v>
          </cell>
          <cell r="AP148" t="str">
            <v>正常三级.QL0103</v>
          </cell>
          <cell r="AQ148" t="str">
            <v/>
          </cell>
          <cell r="AR148" t="str">
            <v>36</v>
          </cell>
          <cell r="AS148" t="str">
            <v>N</v>
          </cell>
          <cell r="AT148" t="str">
            <v>否.N</v>
          </cell>
          <cell r="AU148" t="str">
            <v>中长期贷款12至36月.B3</v>
          </cell>
          <cell r="AV148" t="str">
            <v>+5.6</v>
          </cell>
          <cell r="AW148" t="str">
            <v>房产土地抵押.G117001</v>
          </cell>
          <cell r="AX148" t="str">
            <v>20240626</v>
          </cell>
          <cell r="AY148" t="str">
            <v>20270617</v>
          </cell>
          <cell r="AZ148" t="str">
            <v>1400000</v>
          </cell>
          <cell r="BA148" t="str">
            <v>1400000</v>
          </cell>
          <cell r="BB148" t="str">
            <v>2800000</v>
          </cell>
          <cell r="BC148" t="str">
            <v>0</v>
          </cell>
          <cell r="BD148" t="str">
            <v>F030527</v>
          </cell>
          <cell r="BE148" t="str">
            <v>李杨婷</v>
          </cell>
          <cell r="BF148" t="str">
            <v>320625005</v>
          </cell>
          <cell r="BG148" t="str">
            <v>江苏海门农村商业银行秀山支行</v>
          </cell>
        </row>
        <row r="149">
          <cell r="C149" t="str">
            <v>南通市帆旗物流有限公司</v>
          </cell>
          <cell r="D149" t="e">
            <v>#N/A</v>
          </cell>
          <cell r="E149" t="str">
            <v>BC064202406040001802</v>
          </cell>
          <cell r="F149">
            <v>45448</v>
          </cell>
          <cell r="G149">
            <v>45811</v>
          </cell>
          <cell r="H149" t="str">
            <v>1000000</v>
          </cell>
          <cell r="I149" t="str">
            <v>1000000</v>
          </cell>
          <cell r="J149">
            <v>100</v>
          </cell>
          <cell r="K149">
            <v>137</v>
          </cell>
          <cell r="L149" t="str">
            <v>小微贷</v>
          </cell>
          <cell r="M149" t="str">
            <v>支付运费等</v>
          </cell>
          <cell r="N149" t="str">
            <v>91320684MA1XCRYK81</v>
          </cell>
          <cell r="O149" t="str">
            <v>MA1XCRYK-8</v>
          </cell>
          <cell r="P149" t="str">
            <v>私人控股</v>
          </cell>
          <cell r="Q149" t="str">
            <v>普通货物道路运输</v>
          </cell>
          <cell r="R149" t="str">
            <v>G5431</v>
          </cell>
          <cell r="S149" t="str">
            <v>微型企业</v>
          </cell>
          <cell r="T149" t="str">
            <v>流动资金贷款.L074002001</v>
          </cell>
          <cell r="U149" t="str">
            <v>X003.行业类别</v>
          </cell>
          <cell r="V149" t="str">
            <v>G.交通运输、仓储和邮政业</v>
          </cell>
          <cell r="W149" t="str">
            <v>G54.道路运输业</v>
          </cell>
          <cell r="X149" t="str">
            <v>G543.道路货物运输</v>
          </cell>
          <cell r="Y149" t="str">
            <v>G5431.普通货物道路运输</v>
          </cell>
          <cell r="Z149" t="str">
            <v>非房地产贷款.L073004</v>
          </cell>
          <cell r="AA149" t="str">
            <v/>
          </cell>
          <cell r="AB149" t="str">
            <v>否.N</v>
          </cell>
          <cell r="AC149" t="str">
            <v>正常.L016001</v>
          </cell>
          <cell r="AD149" t="str">
            <v>保证-担保公司保证</v>
          </cell>
          <cell r="AE149" t="str">
            <v>其他保证贷款.L040003002</v>
          </cell>
          <cell r="AF149" t="str">
            <v>否.N</v>
          </cell>
          <cell r="AG149" t="str">
            <v>否.N</v>
          </cell>
          <cell r="AH149" t="str">
            <v>否.N</v>
          </cell>
          <cell r="AI149" t="str">
            <v>4.45</v>
          </cell>
          <cell r="AJ149">
            <v>445</v>
          </cell>
          <cell r="AK149" t="str">
            <v>1000000</v>
          </cell>
          <cell r="AL149" t="str">
            <v>0</v>
          </cell>
          <cell r="AM149" t="str">
            <v>22513.4493</v>
          </cell>
          <cell r="AN149" t="str">
            <v>否.N</v>
          </cell>
          <cell r="AO149" t="str">
            <v>短期（含一年）.L087001</v>
          </cell>
          <cell r="AP149" t="str">
            <v>正常一级.QL0101</v>
          </cell>
          <cell r="AQ149" t="str">
            <v>南通市科创融资担保有限公司</v>
          </cell>
          <cell r="AR149" t="str">
            <v>12</v>
          </cell>
          <cell r="AS149" t="str">
            <v>N</v>
          </cell>
          <cell r="AT149" t="str">
            <v>否.N</v>
          </cell>
          <cell r="AU149" t="str">
            <v>短期贷款6至12月.B2</v>
          </cell>
          <cell r="AV149" t="str">
            <v>+4.45</v>
          </cell>
          <cell r="AW149" t="str">
            <v>否.N</v>
          </cell>
          <cell r="AX149" t="str">
            <v>20240604</v>
          </cell>
          <cell r="AY149" t="str">
            <v>20250603</v>
          </cell>
          <cell r="AZ149" t="str">
            <v>1370000</v>
          </cell>
          <cell r="BA149" t="str">
            <v>1370000</v>
          </cell>
          <cell r="BB149" t="str">
            <v>2740000</v>
          </cell>
          <cell r="BC149" t="str">
            <v>0</v>
          </cell>
          <cell r="BD149" t="str">
            <v>F036003</v>
          </cell>
          <cell r="BE149" t="str">
            <v>马忠新</v>
          </cell>
          <cell r="BF149" t="str">
            <v>320625060</v>
          </cell>
          <cell r="BG149" t="str">
            <v>江苏海门农村商业银行高新区支行</v>
          </cell>
        </row>
        <row r="150">
          <cell r="C150" t="str">
            <v>海门市华丰电碳制品厂</v>
          </cell>
          <cell r="D150" t="e">
            <v>#N/A</v>
          </cell>
          <cell r="E150" t="str">
            <v>BC064202406060000601</v>
          </cell>
          <cell r="F150">
            <v>45449</v>
          </cell>
          <cell r="G150">
            <v>45814</v>
          </cell>
          <cell r="H150" t="str">
            <v>1300000</v>
          </cell>
          <cell r="I150" t="str">
            <v>1300000</v>
          </cell>
          <cell r="J150">
            <v>130</v>
          </cell>
          <cell r="K150">
            <v>130</v>
          </cell>
          <cell r="L150" t="str">
            <v>企惠贷_短期</v>
          </cell>
          <cell r="M150" t="str">
            <v>购石墨用于制造</v>
          </cell>
          <cell r="N150" t="str">
            <v>91320684X08376328L</v>
          </cell>
          <cell r="O150" t="str">
            <v>X0837632-8</v>
          </cell>
          <cell r="P150" t="str">
            <v>私人控股</v>
          </cell>
          <cell r="Q150" t="str">
            <v>石墨及碳素制品制造</v>
          </cell>
          <cell r="R150" t="str">
            <v>C3091</v>
          </cell>
          <cell r="S150" t="str">
            <v>小型企业</v>
          </cell>
          <cell r="T150" t="str">
            <v>流动资金贷款.L074002001</v>
          </cell>
          <cell r="U150" t="str">
            <v>X003.行业类别</v>
          </cell>
          <cell r="V150" t="str">
            <v>C.制造业</v>
          </cell>
          <cell r="W150" t="str">
            <v>C30.非金属矿物制品业</v>
          </cell>
          <cell r="X150" t="str">
            <v>C309.石墨及其他非金属矿物制品制造</v>
          </cell>
          <cell r="Y150" t="str">
            <v>C3091.石墨及碳素制品制造</v>
          </cell>
          <cell r="Z150" t="str">
            <v>非房地产贷款.L073004</v>
          </cell>
          <cell r="AA150" t="str">
            <v/>
          </cell>
          <cell r="AB150" t="str">
            <v>否.N</v>
          </cell>
          <cell r="AC150" t="str">
            <v>正常.L016001</v>
          </cell>
          <cell r="AD150" t="str">
            <v>抵押-住宅房</v>
          </cell>
          <cell r="AE150" t="str">
            <v>房地产抵押贷款.L040002001</v>
          </cell>
          <cell r="AF150" t="str">
            <v>否.N</v>
          </cell>
          <cell r="AG150" t="str">
            <v>否.N</v>
          </cell>
          <cell r="AH150" t="str">
            <v>否.N</v>
          </cell>
          <cell r="AI150" t="str">
            <v>3.4</v>
          </cell>
          <cell r="AJ150">
            <v>442</v>
          </cell>
          <cell r="AK150" t="str">
            <v>1300000</v>
          </cell>
          <cell r="AL150" t="str">
            <v>0</v>
          </cell>
          <cell r="AM150" t="str">
            <v>29267.4841</v>
          </cell>
          <cell r="AN150" t="str">
            <v>否.N</v>
          </cell>
          <cell r="AO150" t="str">
            <v>短期（含一年）.L087001</v>
          </cell>
          <cell r="AP150" t="str">
            <v>正常一级.QL0101</v>
          </cell>
          <cell r="AQ150" t="str">
            <v/>
          </cell>
          <cell r="AR150" t="str">
            <v>12</v>
          </cell>
          <cell r="AS150" t="str">
            <v>N</v>
          </cell>
          <cell r="AT150" t="str">
            <v>否.N</v>
          </cell>
          <cell r="AU150" t="str">
            <v>短期贷款6至12月.B2</v>
          </cell>
          <cell r="AV150" t="str">
            <v>+3.4</v>
          </cell>
          <cell r="AW150" t="str">
            <v>房产土地抵押.G117001</v>
          </cell>
          <cell r="AX150" t="str">
            <v>20240606</v>
          </cell>
          <cell r="AY150" t="str">
            <v>20250606</v>
          </cell>
          <cell r="AZ150" t="str">
            <v>1300000</v>
          </cell>
          <cell r="BA150" t="str">
            <v>1300000</v>
          </cell>
          <cell r="BB150" t="str">
            <v>2600000</v>
          </cell>
          <cell r="BC150" t="str">
            <v>0</v>
          </cell>
          <cell r="BD150" t="str">
            <v>F032923</v>
          </cell>
          <cell r="BE150" t="str">
            <v>包国军</v>
          </cell>
          <cell r="BF150" t="str">
            <v>320625029</v>
          </cell>
          <cell r="BG150" t="str">
            <v>江苏海门农村商业银行刘浩支行</v>
          </cell>
        </row>
        <row r="151">
          <cell r="C151" t="str">
            <v>南通市金兔工贸有限公司</v>
          </cell>
          <cell r="D151" t="str">
            <v>1</v>
          </cell>
          <cell r="E151" t="str">
            <v>BC064202406210002101</v>
          </cell>
          <cell r="F151">
            <v>45464</v>
          </cell>
          <cell r="G151">
            <v>45828</v>
          </cell>
          <cell r="H151" t="str">
            <v>150000</v>
          </cell>
          <cell r="I151" t="str">
            <v>150000</v>
          </cell>
          <cell r="J151">
            <v>15</v>
          </cell>
          <cell r="K151">
            <v>111.5</v>
          </cell>
          <cell r="L151" t="str">
            <v>企创贷_短期</v>
          </cell>
          <cell r="M151" t="str">
            <v>购买服装用于销售</v>
          </cell>
          <cell r="N151" t="str">
            <v>913206847505030882</v>
          </cell>
          <cell r="O151" t="str">
            <v>75050308-8</v>
          </cell>
          <cell r="P151" t="str">
            <v>私人控股</v>
          </cell>
          <cell r="Q151" t="str">
            <v>服饰制造</v>
          </cell>
          <cell r="R151" t="str">
            <v>C1830</v>
          </cell>
          <cell r="S151" t="str">
            <v>微型企业</v>
          </cell>
          <cell r="T151" t="str">
            <v>流动资金贷款.L074002001</v>
          </cell>
          <cell r="U151" t="str">
            <v>X003.行业类别</v>
          </cell>
          <cell r="V151" t="str">
            <v>C.制造业</v>
          </cell>
          <cell r="W151" t="str">
            <v>C18.纺织服装、服饰业</v>
          </cell>
          <cell r="X151" t="str">
            <v>C183.服饰制造</v>
          </cell>
          <cell r="Y151" t="str">
            <v>C1830.服饰制造</v>
          </cell>
          <cell r="Z151" t="str">
            <v>非房地产贷款.L073004</v>
          </cell>
          <cell r="AA151" t="str">
            <v/>
          </cell>
          <cell r="AB151" t="str">
            <v>否.N</v>
          </cell>
          <cell r="AC151" t="str">
            <v>正常.L016001</v>
          </cell>
          <cell r="AD151" t="str">
            <v>信用/免担保</v>
          </cell>
          <cell r="AE151" t="str">
            <v>信用/免担保贷款.L040004</v>
          </cell>
          <cell r="AF151" t="str">
            <v>否.N</v>
          </cell>
          <cell r="AG151" t="str">
            <v>否.N</v>
          </cell>
          <cell r="AH151" t="str">
            <v>否.N</v>
          </cell>
          <cell r="AI151" t="str">
            <v>6.8</v>
          </cell>
          <cell r="AJ151">
            <v>102</v>
          </cell>
          <cell r="AK151" t="str">
            <v>150000</v>
          </cell>
          <cell r="AL151" t="str">
            <v>0</v>
          </cell>
          <cell r="AM151" t="str">
            <v>3377.0174</v>
          </cell>
          <cell r="AN151" t="str">
            <v>否.N</v>
          </cell>
          <cell r="AO151" t="str">
            <v>短期（含一年）.L087001</v>
          </cell>
          <cell r="AP151" t="str">
            <v>正常二级.QL0102</v>
          </cell>
          <cell r="AQ151" t="str">
            <v/>
          </cell>
          <cell r="AR151" t="str">
            <v>12</v>
          </cell>
          <cell r="AS151" t="str">
            <v>N</v>
          </cell>
          <cell r="AT151" t="str">
            <v>否.N</v>
          </cell>
          <cell r="AU151" t="str">
            <v>短期贷款6至12月.B2</v>
          </cell>
          <cell r="AV151" t="str">
            <v>+6.8</v>
          </cell>
          <cell r="AW151" t="str">
            <v>否.N</v>
          </cell>
          <cell r="AX151" t="str">
            <v>20240621</v>
          </cell>
          <cell r="AY151" t="str">
            <v>20250620</v>
          </cell>
          <cell r="AZ151" t="str">
            <v>1115000</v>
          </cell>
          <cell r="BA151" t="str">
            <v>1115000</v>
          </cell>
          <cell r="BB151" t="str">
            <v>2230000</v>
          </cell>
          <cell r="BC151" t="str">
            <v>0</v>
          </cell>
          <cell r="BD151" t="str">
            <v>F033224</v>
          </cell>
          <cell r="BE151" t="str">
            <v>周嘉栋</v>
          </cell>
          <cell r="BF151" t="str">
            <v>320625032</v>
          </cell>
          <cell r="BG151" t="str">
            <v>江苏海门农村商业银行城中支行</v>
          </cell>
        </row>
        <row r="152">
          <cell r="C152" t="str">
            <v>南通飓沙纺织品有限公司</v>
          </cell>
          <cell r="D152" t="e">
            <v>#N/A</v>
          </cell>
          <cell r="E152" t="str">
            <v>BC064202406270002101</v>
          </cell>
          <cell r="F152">
            <v>45470</v>
          </cell>
          <cell r="G152">
            <v>45834</v>
          </cell>
          <cell r="H152" t="str">
            <v>1000000</v>
          </cell>
          <cell r="I152" t="str">
            <v>1000000</v>
          </cell>
          <cell r="J152">
            <v>100</v>
          </cell>
          <cell r="K152">
            <v>105</v>
          </cell>
          <cell r="L152" t="str">
            <v>诚信融</v>
          </cell>
          <cell r="M152" t="str">
            <v>购买纺织品、服装等用于销售</v>
          </cell>
          <cell r="N152" t="str">
            <v>9132068479742319XA</v>
          </cell>
          <cell r="O152" t="str">
            <v>79742319-X</v>
          </cell>
          <cell r="P152" t="str">
            <v>私人控股</v>
          </cell>
          <cell r="Q152" t="str">
            <v>纺织品、针织品及原料批发</v>
          </cell>
          <cell r="R152" t="str">
            <v>F5131</v>
          </cell>
          <cell r="S152" t="str">
            <v>小型企业</v>
          </cell>
          <cell r="T152" t="str">
            <v>流动资金贷款.L074002001</v>
          </cell>
          <cell r="U152" t="str">
            <v>X003.行业类别</v>
          </cell>
          <cell r="V152" t="str">
            <v>F.批发和零售业</v>
          </cell>
          <cell r="W152" t="str">
            <v>F51.批发业</v>
          </cell>
          <cell r="X152" t="str">
            <v>F513.纺织、服装及家庭用品批发</v>
          </cell>
          <cell r="Y152" t="str">
            <v>F5131.纺织品、针织品及原料批发</v>
          </cell>
          <cell r="Z152" t="str">
            <v>非房地产贷款.L073004</v>
          </cell>
          <cell r="AA152" t="str">
            <v/>
          </cell>
          <cell r="AB152" t="str">
            <v>否.N</v>
          </cell>
          <cell r="AC152" t="str">
            <v>正常.L016001</v>
          </cell>
          <cell r="AD152" t="str">
            <v>信用/免担保</v>
          </cell>
          <cell r="AE152" t="str">
            <v>信用/免担保贷款.L040004</v>
          </cell>
          <cell r="AF152" t="str">
            <v>否.N</v>
          </cell>
          <cell r="AG152" t="str">
            <v>否.N</v>
          </cell>
          <cell r="AH152" t="str">
            <v>否.N</v>
          </cell>
          <cell r="AI152" t="str">
            <v>4.15</v>
          </cell>
          <cell r="AJ152">
            <v>415.00000000000006</v>
          </cell>
          <cell r="AK152" t="str">
            <v>1000000</v>
          </cell>
          <cell r="AL152" t="str">
            <v>0</v>
          </cell>
          <cell r="AM152" t="str">
            <v>22513.4493</v>
          </cell>
          <cell r="AN152" t="str">
            <v>否.N</v>
          </cell>
          <cell r="AO152" t="str">
            <v>短期（含一年）.L087001</v>
          </cell>
          <cell r="AP152" t="str">
            <v>正常二级.QL0102</v>
          </cell>
          <cell r="AQ152" t="str">
            <v/>
          </cell>
          <cell r="AR152" t="str">
            <v>12</v>
          </cell>
          <cell r="AS152" t="str">
            <v>N</v>
          </cell>
          <cell r="AT152" t="str">
            <v>否.N</v>
          </cell>
          <cell r="AU152" t="str">
            <v>短期贷款6至12月.B2</v>
          </cell>
          <cell r="AV152" t="str">
            <v>+4.15</v>
          </cell>
          <cell r="AW152" t="str">
            <v>否.N</v>
          </cell>
          <cell r="AX152" t="str">
            <v>20240627</v>
          </cell>
          <cell r="AY152" t="str">
            <v>20250626</v>
          </cell>
          <cell r="AZ152" t="str">
            <v>1050000</v>
          </cell>
          <cell r="BA152" t="str">
            <v>1050000</v>
          </cell>
          <cell r="BB152" t="str">
            <v>2100000</v>
          </cell>
          <cell r="BC152" t="str">
            <v>0</v>
          </cell>
          <cell r="BD152" t="str">
            <v>F031522</v>
          </cell>
          <cell r="BE152" t="str">
            <v>施欣荣</v>
          </cell>
          <cell r="BF152" t="str">
            <v>320625015</v>
          </cell>
          <cell r="BG152" t="str">
            <v>江苏海门农村商业银行悦来支行</v>
          </cell>
        </row>
        <row r="153">
          <cell r="C153" t="str">
            <v>南通苏之源新型建材科技有限公司</v>
          </cell>
          <cell r="D153" t="str">
            <v>1</v>
          </cell>
          <cell r="E153" t="str">
            <v>BC064202406280001503</v>
          </cell>
          <cell r="F153">
            <v>45471</v>
          </cell>
          <cell r="G153">
            <v>45828</v>
          </cell>
          <cell r="H153" t="str">
            <v>1000000</v>
          </cell>
          <cell r="I153" t="str">
            <v>1000000</v>
          </cell>
          <cell r="J153">
            <v>100</v>
          </cell>
          <cell r="K153">
            <v>100</v>
          </cell>
          <cell r="L153" t="str">
            <v>短期流动资金贷款</v>
          </cell>
          <cell r="M153" t="str">
            <v>购建材等</v>
          </cell>
          <cell r="N153" t="str">
            <v>91320684MA256MAX11</v>
          </cell>
          <cell r="O153" t="str">
            <v>MA256MAX-1</v>
          </cell>
          <cell r="P153" t="str">
            <v>私人控股</v>
          </cell>
          <cell r="Q153" t="str">
            <v>水泥制造</v>
          </cell>
          <cell r="R153" t="str">
            <v>C3011</v>
          </cell>
          <cell r="S153" t="str">
            <v>微型企业</v>
          </cell>
          <cell r="T153" t="str">
            <v>流动资金贷款.L074002001</v>
          </cell>
          <cell r="U153" t="str">
            <v>X003.行业类别</v>
          </cell>
          <cell r="V153" t="str">
            <v>C.制造业</v>
          </cell>
          <cell r="W153" t="str">
            <v>C30.非金属矿物制品业</v>
          </cell>
          <cell r="X153" t="str">
            <v>C302.石膏、水泥制品及类似制品制造</v>
          </cell>
          <cell r="Y153" t="str">
            <v>C3021.水泥制品制造</v>
          </cell>
          <cell r="Z153" t="str">
            <v>非房地产贷款.L073004</v>
          </cell>
          <cell r="AA153" t="str">
            <v/>
          </cell>
          <cell r="AB153" t="str">
            <v>否.N</v>
          </cell>
          <cell r="AC153" t="str">
            <v>正常.L016001</v>
          </cell>
          <cell r="AD153" t="str">
            <v>信用/免担保</v>
          </cell>
          <cell r="AE153" t="str">
            <v>信用/免担保贷款.L040004</v>
          </cell>
          <cell r="AF153" t="str">
            <v>否.N</v>
          </cell>
          <cell r="AG153" t="str">
            <v>否.N</v>
          </cell>
          <cell r="AH153" t="str">
            <v>否.N</v>
          </cell>
          <cell r="AI153" t="str">
            <v>3.5</v>
          </cell>
          <cell r="AJ153">
            <v>350</v>
          </cell>
          <cell r="AK153" t="str">
            <v>1000000</v>
          </cell>
          <cell r="AL153" t="str">
            <v>0</v>
          </cell>
          <cell r="AM153" t="str">
            <v>22513.4493</v>
          </cell>
          <cell r="AN153" t="str">
            <v>否.N</v>
          </cell>
          <cell r="AO153" t="str">
            <v>短期（含一年）.L087001</v>
          </cell>
          <cell r="AP153" t="str">
            <v>正常一级.QL0101</v>
          </cell>
          <cell r="AQ153" t="str">
            <v/>
          </cell>
          <cell r="AR153" t="str">
            <v>12</v>
          </cell>
          <cell r="AS153" t="str">
            <v>Y</v>
          </cell>
          <cell r="AT153" t="str">
            <v>否.N</v>
          </cell>
          <cell r="AU153" t="str">
            <v>短期贷款6至12月.B2</v>
          </cell>
          <cell r="AV153" t="str">
            <v>+3.5</v>
          </cell>
          <cell r="AW153" t="str">
            <v>否.N</v>
          </cell>
          <cell r="AX153" t="str">
            <v>20240628</v>
          </cell>
          <cell r="AY153" t="str">
            <v>20250620</v>
          </cell>
          <cell r="AZ153" t="str">
            <v>1000000</v>
          </cell>
          <cell r="BA153" t="str">
            <v>1000000</v>
          </cell>
          <cell r="BB153" t="str">
            <v>2000000</v>
          </cell>
          <cell r="BC153" t="str">
            <v>0</v>
          </cell>
          <cell r="BD153" t="str">
            <v>F030177</v>
          </cell>
          <cell r="BE153" t="str">
            <v>张天雯</v>
          </cell>
          <cell r="BF153" t="str">
            <v>320625001</v>
          </cell>
          <cell r="BG153" t="str">
            <v>江苏海门农村商业银行营业部</v>
          </cell>
        </row>
        <row r="154">
          <cell r="C154" t="str">
            <v>海门市华威五金配件厂</v>
          </cell>
          <cell r="D154" t="str">
            <v>4</v>
          </cell>
          <cell r="E154" t="str">
            <v>BC064202406280000903</v>
          </cell>
          <cell r="F154">
            <v>45471</v>
          </cell>
          <cell r="G154">
            <v>45833</v>
          </cell>
          <cell r="H154" t="str">
            <v>1000000</v>
          </cell>
          <cell r="I154" t="str">
            <v>1000000</v>
          </cell>
          <cell r="J154">
            <v>100</v>
          </cell>
          <cell r="K154">
            <v>100</v>
          </cell>
          <cell r="L154" t="str">
            <v>短期流动资金贷款</v>
          </cell>
          <cell r="M154" t="str">
            <v>购买五金配件生产五金产品</v>
          </cell>
          <cell r="N154" t="str">
            <v>913206847635920408</v>
          </cell>
          <cell r="O154" t="str">
            <v>76359204-0</v>
          </cell>
          <cell r="P154" t="str">
            <v>私人控股</v>
          </cell>
          <cell r="Q154" t="str">
            <v>其他常用有色金属冶炼</v>
          </cell>
          <cell r="R154" t="str">
            <v>C3219</v>
          </cell>
          <cell r="S154" t="str">
            <v>小型企业</v>
          </cell>
          <cell r="T154" t="str">
            <v>流动资金贷款.L074002001</v>
          </cell>
          <cell r="U154" t="str">
            <v>X003.行业类别</v>
          </cell>
          <cell r="V154" t="str">
            <v>C.制造业</v>
          </cell>
          <cell r="W154" t="str">
            <v>C34.通用设备制造业</v>
          </cell>
          <cell r="X154" t="str">
            <v>C348.通用零部件制造</v>
          </cell>
          <cell r="Y154" t="str">
            <v>C3489.其他通用零部件制造</v>
          </cell>
          <cell r="Z154" t="str">
            <v>非房地产贷款.L073004</v>
          </cell>
          <cell r="AA154" t="str">
            <v/>
          </cell>
          <cell r="AB154" t="str">
            <v>否.N</v>
          </cell>
          <cell r="AC154" t="str">
            <v>正常.L016001</v>
          </cell>
          <cell r="AD154" t="str">
            <v>信用/免担保</v>
          </cell>
          <cell r="AE154" t="str">
            <v>信用/免担保贷款.L040004</v>
          </cell>
          <cell r="AF154" t="str">
            <v>否.N</v>
          </cell>
          <cell r="AG154" t="str">
            <v>否.N</v>
          </cell>
          <cell r="AH154" t="str">
            <v>否.N</v>
          </cell>
          <cell r="AI154" t="str">
            <v>3.65</v>
          </cell>
          <cell r="AJ154">
            <v>365</v>
          </cell>
          <cell r="AK154" t="str">
            <v>1000000</v>
          </cell>
          <cell r="AL154" t="str">
            <v>0</v>
          </cell>
          <cell r="AM154" t="str">
            <v>22513.4493</v>
          </cell>
          <cell r="AN154" t="str">
            <v>否.N</v>
          </cell>
          <cell r="AO154" t="str">
            <v>短期（含一年）.L087001</v>
          </cell>
          <cell r="AP154" t="str">
            <v>正常一级.QL0101</v>
          </cell>
          <cell r="AQ154" t="str">
            <v/>
          </cell>
          <cell r="AR154" t="str">
            <v>12</v>
          </cell>
          <cell r="AS154" t="str">
            <v>Y</v>
          </cell>
          <cell r="AT154" t="str">
            <v>否.N</v>
          </cell>
          <cell r="AU154" t="str">
            <v>短期贷款6至12月.B2</v>
          </cell>
          <cell r="AV154" t="str">
            <v>+3.65</v>
          </cell>
          <cell r="AW154" t="str">
            <v>否.N</v>
          </cell>
          <cell r="AX154" t="str">
            <v>20240628</v>
          </cell>
          <cell r="AY154" t="str">
            <v>20250625</v>
          </cell>
          <cell r="AZ154" t="str">
            <v>1000000</v>
          </cell>
          <cell r="BA154" t="str">
            <v>1000000</v>
          </cell>
          <cell r="BB154" t="str">
            <v>2000000</v>
          </cell>
          <cell r="BC154" t="str">
            <v>0</v>
          </cell>
          <cell r="BD154" t="str">
            <v>F030425</v>
          </cell>
          <cell r="BE154" t="str">
            <v>盛勇</v>
          </cell>
          <cell r="BF154" t="str">
            <v>320625004</v>
          </cell>
          <cell r="BG154" t="str">
            <v>江苏海门农村商业银行三和支行</v>
          </cell>
        </row>
        <row r="155">
          <cell r="C155" t="str">
            <v>南通鑫万莎纺织品有限公司</v>
          </cell>
          <cell r="D155" t="str">
            <v>0</v>
          </cell>
          <cell r="E155" t="str">
            <v>BC064202406270001204</v>
          </cell>
          <cell r="F155">
            <v>45471</v>
          </cell>
          <cell r="G155">
            <v>45826</v>
          </cell>
          <cell r="H155" t="str">
            <v>1000000</v>
          </cell>
          <cell r="I155" t="str">
            <v>1000000</v>
          </cell>
          <cell r="J155">
            <v>100</v>
          </cell>
          <cell r="K155">
            <v>100</v>
          </cell>
          <cell r="L155" t="str">
            <v>短期流动资金贷款</v>
          </cell>
          <cell r="M155" t="str">
            <v>购布用于生产销售</v>
          </cell>
          <cell r="N155" t="str">
            <v>91320612MA25P31495</v>
          </cell>
          <cell r="O155" t="str">
            <v>MA25P314-9</v>
          </cell>
          <cell r="P155" t="str">
            <v>私人控股</v>
          </cell>
          <cell r="Q155" t="str">
            <v>床上用品制造</v>
          </cell>
          <cell r="R155" t="str">
            <v>C1771</v>
          </cell>
          <cell r="S155" t="str">
            <v>微型企业</v>
          </cell>
          <cell r="T155" t="str">
            <v>流动资金贷款.L074002001</v>
          </cell>
          <cell r="U155" t="str">
            <v>X003.行业类别</v>
          </cell>
          <cell r="V155" t="str">
            <v>C.制造业</v>
          </cell>
          <cell r="W155" t="str">
            <v>C17.纺织业</v>
          </cell>
          <cell r="X155" t="str">
            <v>C177.家用纺织制成品制造</v>
          </cell>
          <cell r="Y155" t="str">
            <v>C1771.床上用品制造</v>
          </cell>
          <cell r="Z155" t="str">
            <v>非房地产贷款.L073004</v>
          </cell>
          <cell r="AA155" t="str">
            <v/>
          </cell>
          <cell r="AB155" t="str">
            <v>否.N</v>
          </cell>
          <cell r="AC155" t="str">
            <v>正常.L016001</v>
          </cell>
          <cell r="AD155" t="str">
            <v>信用/免担保</v>
          </cell>
          <cell r="AE155" t="str">
            <v>信用/免担保贷款.L040004</v>
          </cell>
          <cell r="AF155" t="str">
            <v>否.N</v>
          </cell>
          <cell r="AG155" t="str">
            <v>否.N</v>
          </cell>
          <cell r="AH155" t="str">
            <v>否.N</v>
          </cell>
          <cell r="AI155" t="str">
            <v>4.5</v>
          </cell>
          <cell r="AJ155">
            <v>450</v>
          </cell>
          <cell r="AK155" t="str">
            <v>1000000</v>
          </cell>
          <cell r="AL155" t="str">
            <v>0</v>
          </cell>
          <cell r="AM155" t="str">
            <v>22513.4493</v>
          </cell>
          <cell r="AN155" t="str">
            <v>否.N</v>
          </cell>
          <cell r="AO155" t="str">
            <v>短期（含一年）.L087001</v>
          </cell>
          <cell r="AP155" t="str">
            <v>正常一级.QL0101</v>
          </cell>
          <cell r="AQ155" t="str">
            <v/>
          </cell>
          <cell r="AR155" t="str">
            <v>12</v>
          </cell>
          <cell r="AS155" t="str">
            <v>Y</v>
          </cell>
          <cell r="AT155" t="str">
            <v>否.N</v>
          </cell>
          <cell r="AU155" t="str">
            <v>短期贷款6至12月.B2</v>
          </cell>
          <cell r="AV155" t="str">
            <v>+4.5</v>
          </cell>
          <cell r="AW155" t="str">
            <v>否.N</v>
          </cell>
          <cell r="AX155" t="str">
            <v>20240627</v>
          </cell>
          <cell r="AY155" t="str">
            <v>20250618</v>
          </cell>
          <cell r="AZ155" t="str">
            <v>1000000</v>
          </cell>
          <cell r="BA155" t="str">
            <v>1000000</v>
          </cell>
          <cell r="BB155" t="str">
            <v>2000000</v>
          </cell>
          <cell r="BC155" t="str">
            <v>0</v>
          </cell>
          <cell r="BD155" t="str">
            <v>F033135</v>
          </cell>
          <cell r="BE155" t="str">
            <v>赵敏杰</v>
          </cell>
          <cell r="BF155" t="str">
            <v>320625031</v>
          </cell>
          <cell r="BG155" t="str">
            <v>江苏海门农村商业银行家纺城支行</v>
          </cell>
        </row>
        <row r="156">
          <cell r="C156" t="str">
            <v>海门市杰达数码科技有限公司</v>
          </cell>
          <cell r="D156" t="e">
            <v>#N/A</v>
          </cell>
          <cell r="E156" t="str">
            <v>BC064202406180000601</v>
          </cell>
          <cell r="F156">
            <v>45464</v>
          </cell>
          <cell r="G156">
            <v>45825</v>
          </cell>
          <cell r="H156" t="str">
            <v>1000000</v>
          </cell>
          <cell r="I156" t="str">
            <v>1000000</v>
          </cell>
          <cell r="J156">
            <v>100</v>
          </cell>
          <cell r="K156">
            <v>100</v>
          </cell>
          <cell r="L156" t="str">
            <v>短期流动资金贷款</v>
          </cell>
          <cell r="M156" t="str">
            <v>购电子产品用于销售</v>
          </cell>
          <cell r="N156" t="str">
            <v>913206847888931224</v>
          </cell>
          <cell r="O156" t="str">
            <v>78889312-2</v>
          </cell>
          <cell r="P156" t="str">
            <v>私人控股</v>
          </cell>
          <cell r="Q156" t="str">
            <v>其他机械设备及电子产品批发</v>
          </cell>
          <cell r="R156" t="str">
            <v>F5179</v>
          </cell>
          <cell r="S156" t="str">
            <v>微型企业</v>
          </cell>
          <cell r="T156" t="str">
            <v>流动资金贷款.L074002001</v>
          </cell>
          <cell r="U156" t="str">
            <v>X003.行业类别</v>
          </cell>
          <cell r="V156" t="str">
            <v>F.批发和零售业</v>
          </cell>
          <cell r="W156" t="str">
            <v>F51.批发业</v>
          </cell>
          <cell r="X156" t="str">
            <v>F517.机械设备、五金产品及电子产品批发</v>
          </cell>
          <cell r="Y156" t="str">
            <v>F5179.其他机械设备及电子产品批发</v>
          </cell>
          <cell r="Z156" t="str">
            <v>非房地产贷款.L073004</v>
          </cell>
          <cell r="AA156" t="str">
            <v/>
          </cell>
          <cell r="AB156" t="str">
            <v>否.N</v>
          </cell>
          <cell r="AC156" t="str">
            <v>正常.L016001</v>
          </cell>
          <cell r="AD156" t="str">
            <v>保证-自然人保证</v>
          </cell>
          <cell r="AE156" t="str">
            <v>房地产抵押贷款.L040002001</v>
          </cell>
          <cell r="AF156" t="str">
            <v>否.N</v>
          </cell>
          <cell r="AG156" t="str">
            <v>否.N</v>
          </cell>
          <cell r="AH156" t="str">
            <v>否.N</v>
          </cell>
          <cell r="AI156" t="str">
            <v>4.3</v>
          </cell>
          <cell r="AJ156">
            <v>430</v>
          </cell>
          <cell r="AK156" t="str">
            <v>1000000</v>
          </cell>
          <cell r="AL156" t="str">
            <v>0</v>
          </cell>
          <cell r="AM156" t="str">
            <v>22513.4493</v>
          </cell>
          <cell r="AN156" t="str">
            <v>否.N</v>
          </cell>
          <cell r="AO156" t="str">
            <v>短期（含一年）.L087001</v>
          </cell>
          <cell r="AP156" t="str">
            <v>正常二级.QL0102</v>
          </cell>
          <cell r="AQ156" t="str">
            <v/>
          </cell>
          <cell r="AR156" t="str">
            <v>12</v>
          </cell>
          <cell r="AS156" t="str">
            <v>N</v>
          </cell>
          <cell r="AT156" t="str">
            <v>否.N</v>
          </cell>
          <cell r="AU156" t="str">
            <v>短期贷款6至12月.B2</v>
          </cell>
          <cell r="AV156" t="str">
            <v>+4.3</v>
          </cell>
          <cell r="AW156" t="str">
            <v>房产土地抵押.G117001</v>
          </cell>
          <cell r="AX156" t="str">
            <v>20240618</v>
          </cell>
          <cell r="AY156" t="str">
            <v>20250617</v>
          </cell>
          <cell r="AZ156" t="str">
            <v>1000000</v>
          </cell>
          <cell r="BA156" t="str">
            <v>1000000</v>
          </cell>
          <cell r="BB156" t="str">
            <v>2000000</v>
          </cell>
          <cell r="BC156" t="str">
            <v>0</v>
          </cell>
          <cell r="BD156" t="str">
            <v>F034123</v>
          </cell>
          <cell r="BE156" t="str">
            <v>张瑶骅</v>
          </cell>
          <cell r="BF156" t="str">
            <v>320625041</v>
          </cell>
          <cell r="BG156" t="str">
            <v>江苏海门农村商业银行城北支行</v>
          </cell>
        </row>
        <row r="157">
          <cell r="C157" t="str">
            <v>南通腾顺太阳能电力科技有限公司</v>
          </cell>
          <cell r="D157" t="e">
            <v>#N/A</v>
          </cell>
          <cell r="E157" t="str">
            <v>BC064202406060000604</v>
          </cell>
          <cell r="F157">
            <v>45450</v>
          </cell>
          <cell r="G157">
            <v>45813</v>
          </cell>
          <cell r="H157" t="str">
            <v>1000000</v>
          </cell>
          <cell r="I157" t="str">
            <v>1000000</v>
          </cell>
          <cell r="J157">
            <v>100</v>
          </cell>
          <cell r="K157">
            <v>100</v>
          </cell>
          <cell r="L157" t="str">
            <v>短期流动资金贷款</v>
          </cell>
          <cell r="M157" t="str">
            <v>购买太阳能电池板光伏材料用于加工销售</v>
          </cell>
          <cell r="N157" t="str">
            <v>91320684MA274BF20U</v>
          </cell>
          <cell r="O157" t="str">
            <v>MA274BF2-0</v>
          </cell>
          <cell r="P157" t="str">
            <v>私人控股</v>
          </cell>
          <cell r="Q157" t="str">
            <v>光伏设备及元器件制造</v>
          </cell>
          <cell r="R157" t="str">
            <v>C3825</v>
          </cell>
          <cell r="S157" t="str">
            <v>小型企业</v>
          </cell>
          <cell r="T157" t="str">
            <v>流动资金贷款.L074002001</v>
          </cell>
          <cell r="U157" t="str">
            <v>X003.行业类别</v>
          </cell>
          <cell r="V157" t="str">
            <v>C.制造业</v>
          </cell>
          <cell r="W157" t="str">
            <v>C38.电气机械和器材制造业</v>
          </cell>
          <cell r="X157" t="str">
            <v>C382.输配电及控制设备制造</v>
          </cell>
          <cell r="Y157" t="str">
            <v>C3825.光伏设备及元器件制造</v>
          </cell>
          <cell r="Z157" t="str">
            <v>非房地产贷款.L073004</v>
          </cell>
          <cell r="AA157" t="str">
            <v/>
          </cell>
          <cell r="AB157" t="str">
            <v>否.N</v>
          </cell>
          <cell r="AC157" t="str">
            <v>正常.L016001</v>
          </cell>
          <cell r="AD157" t="str">
            <v>信用/免担保</v>
          </cell>
          <cell r="AE157" t="str">
            <v>信用/免担保贷款.L040004</v>
          </cell>
          <cell r="AF157" t="str">
            <v>否.N</v>
          </cell>
          <cell r="AG157" t="str">
            <v>否.N</v>
          </cell>
          <cell r="AH157" t="str">
            <v>否.N</v>
          </cell>
          <cell r="AI157" t="str">
            <v>4.2</v>
          </cell>
          <cell r="AJ157">
            <v>420</v>
          </cell>
          <cell r="AK157" t="str">
            <v>1000000</v>
          </cell>
          <cell r="AL157" t="str">
            <v>0</v>
          </cell>
          <cell r="AM157" t="str">
            <v>22513.4493</v>
          </cell>
          <cell r="AN157" t="str">
            <v>否.N</v>
          </cell>
          <cell r="AO157" t="str">
            <v>短期（含一年）.L087001</v>
          </cell>
          <cell r="AP157" t="str">
            <v>正常二级.QL0102</v>
          </cell>
          <cell r="AQ157" t="str">
            <v/>
          </cell>
          <cell r="AR157" t="str">
            <v>12</v>
          </cell>
          <cell r="AS157" t="str">
            <v>Y</v>
          </cell>
          <cell r="AT157" t="str">
            <v>否.N</v>
          </cell>
          <cell r="AU157" t="str">
            <v>短期贷款6至12月.B2</v>
          </cell>
          <cell r="AV157" t="str">
            <v>+4.2</v>
          </cell>
          <cell r="AW157" t="str">
            <v>否.N</v>
          </cell>
          <cell r="AX157" t="str">
            <v>20240606</v>
          </cell>
          <cell r="AY157" t="str">
            <v>20250605</v>
          </cell>
          <cell r="AZ157" t="str">
            <v>1000000</v>
          </cell>
          <cell r="BA157" t="str">
            <v>1000000</v>
          </cell>
          <cell r="BB157" t="str">
            <v>2000000</v>
          </cell>
          <cell r="BC157" t="str">
            <v>0</v>
          </cell>
          <cell r="BD157" t="str">
            <v>F036007</v>
          </cell>
          <cell r="BE157" t="str">
            <v>范梦莹</v>
          </cell>
          <cell r="BF157" t="str">
            <v>320625060</v>
          </cell>
          <cell r="BG157" t="str">
            <v>江苏海门农村商业银行高新区支行</v>
          </cell>
        </row>
        <row r="158">
          <cell r="C158" t="str">
            <v>南通名仕家纺发展有限公司</v>
          </cell>
          <cell r="D158" t="e">
            <v>#N/A</v>
          </cell>
          <cell r="E158" t="str">
            <v>BC064202406120003901</v>
          </cell>
          <cell r="F158">
            <v>45457</v>
          </cell>
          <cell r="G158">
            <v>45819</v>
          </cell>
          <cell r="H158" t="str">
            <v>1000000</v>
          </cell>
          <cell r="I158" t="str">
            <v>1000000</v>
          </cell>
          <cell r="J158">
            <v>100</v>
          </cell>
          <cell r="K158">
            <v>100</v>
          </cell>
          <cell r="L158" t="str">
            <v>企惠贷_短期</v>
          </cell>
          <cell r="M158" t="str">
            <v>购布等用于生产床上用品</v>
          </cell>
          <cell r="N158" t="str">
            <v>91320691703733462W</v>
          </cell>
          <cell r="O158" t="str">
            <v>70373346-2</v>
          </cell>
          <cell r="P158" t="str">
            <v>私人控股</v>
          </cell>
          <cell r="Q158" t="str">
            <v>床上用品制造</v>
          </cell>
          <cell r="R158" t="str">
            <v>C1771</v>
          </cell>
          <cell r="S158" t="str">
            <v>小型企业</v>
          </cell>
          <cell r="T158" t="str">
            <v>流动资金贷款.L074002001</v>
          </cell>
          <cell r="U158" t="str">
            <v>X003.行业类别</v>
          </cell>
          <cell r="V158" t="str">
            <v>C.制造业</v>
          </cell>
          <cell r="W158" t="str">
            <v>C17.纺织业</v>
          </cell>
          <cell r="X158" t="str">
            <v>C177.家用纺织制成品制造</v>
          </cell>
          <cell r="Y158" t="str">
            <v>C1771.床上用品制造</v>
          </cell>
          <cell r="Z158" t="str">
            <v>非房地产贷款.L073004</v>
          </cell>
          <cell r="AA158" t="str">
            <v/>
          </cell>
          <cell r="AB158" t="str">
            <v>否.N</v>
          </cell>
          <cell r="AC158" t="str">
            <v>正常.L016001</v>
          </cell>
          <cell r="AD158" t="str">
            <v>抵押-其他房地产</v>
          </cell>
          <cell r="AE158" t="str">
            <v>房地产抵押贷款.L040002001</v>
          </cell>
          <cell r="AF158" t="str">
            <v>否.N</v>
          </cell>
          <cell r="AG158" t="str">
            <v>否.N</v>
          </cell>
          <cell r="AH158" t="str">
            <v>否.N</v>
          </cell>
          <cell r="AI158" t="str">
            <v>3.9</v>
          </cell>
          <cell r="AJ158">
            <v>390</v>
          </cell>
          <cell r="AK158" t="str">
            <v>1000000</v>
          </cell>
          <cell r="AL158" t="str">
            <v>0</v>
          </cell>
          <cell r="AM158" t="str">
            <v>22513.4493</v>
          </cell>
          <cell r="AN158" t="str">
            <v>否.N</v>
          </cell>
          <cell r="AO158" t="str">
            <v>短期（含一年）.L087001</v>
          </cell>
          <cell r="AP158" t="str">
            <v>正常二级.QL0102</v>
          </cell>
          <cell r="AQ158" t="str">
            <v/>
          </cell>
          <cell r="AR158" t="str">
            <v>12</v>
          </cell>
          <cell r="AS158" t="str">
            <v>Y</v>
          </cell>
          <cell r="AT158" t="str">
            <v>否.N</v>
          </cell>
          <cell r="AU158" t="str">
            <v>短期贷款6至12月.B2</v>
          </cell>
          <cell r="AV158" t="str">
            <v>+3.9</v>
          </cell>
          <cell r="AW158" t="str">
            <v>房产土地抵押.G117001</v>
          </cell>
          <cell r="AX158" t="str">
            <v>20240612</v>
          </cell>
          <cell r="AY158" t="str">
            <v>20250611</v>
          </cell>
          <cell r="AZ158" t="str">
            <v>1000000</v>
          </cell>
          <cell r="BA158" t="str">
            <v>1000000</v>
          </cell>
          <cell r="BB158" t="str">
            <v>2000000</v>
          </cell>
          <cell r="BC158" t="str">
            <v>0</v>
          </cell>
          <cell r="BD158" t="str">
            <v>F034106</v>
          </cell>
          <cell r="BE158" t="str">
            <v>郭玲玲</v>
          </cell>
          <cell r="BF158" t="str">
            <v>320625041</v>
          </cell>
          <cell r="BG158" t="str">
            <v>江苏海门农村商业银行城北支行</v>
          </cell>
        </row>
        <row r="159">
          <cell r="C159" t="str">
            <v>南通来鑫电子系统工程有限公司</v>
          </cell>
          <cell r="D159" t="e">
            <v>#N/A</v>
          </cell>
          <cell r="E159" t="str">
            <v>BC064202405300004501</v>
          </cell>
          <cell r="F159">
            <v>45470</v>
          </cell>
          <cell r="G159">
            <v>45790</v>
          </cell>
          <cell r="H159" t="str">
            <v>1000000</v>
          </cell>
          <cell r="I159" t="str">
            <v>1000000</v>
          </cell>
          <cell r="J159">
            <v>100</v>
          </cell>
          <cell r="K159">
            <v>100</v>
          </cell>
          <cell r="L159" t="str">
            <v>苏岗贷_短期</v>
          </cell>
          <cell r="M159" t="str">
            <v>购材料</v>
          </cell>
          <cell r="N159" t="str">
            <v>91320684598583860M</v>
          </cell>
          <cell r="O159" t="str">
            <v>59858386-0</v>
          </cell>
          <cell r="P159" t="str">
            <v>私人控股</v>
          </cell>
          <cell r="Q159" t="str">
            <v>其他电子专用设备制造</v>
          </cell>
          <cell r="R159" t="str">
            <v>C3569</v>
          </cell>
          <cell r="S159" t="str">
            <v>小型企业</v>
          </cell>
          <cell r="T159" t="str">
            <v>流动资金贷款.L074002001</v>
          </cell>
          <cell r="U159" t="str">
            <v>X003.行业类别</v>
          </cell>
          <cell r="V159" t="str">
            <v>C.制造业</v>
          </cell>
          <cell r="W159" t="str">
            <v>C35.专用设备制造业</v>
          </cell>
          <cell r="X159" t="str">
            <v>C356.电子和电工机械专用设备制造</v>
          </cell>
          <cell r="Y159" t="str">
            <v>C3569.其他电子专用设备制造</v>
          </cell>
          <cell r="Z159" t="str">
            <v>非房地产贷款.L073004</v>
          </cell>
          <cell r="AA159" t="str">
            <v/>
          </cell>
          <cell r="AB159" t="str">
            <v>否.N</v>
          </cell>
          <cell r="AC159" t="str">
            <v>正常.L016001</v>
          </cell>
          <cell r="AD159" t="str">
            <v>保证-自然人保证</v>
          </cell>
          <cell r="AE159" t="str">
            <v>其他保证贷款.L040003002</v>
          </cell>
          <cell r="AF159" t="str">
            <v>否.N</v>
          </cell>
          <cell r="AG159" t="str">
            <v>否.N</v>
          </cell>
          <cell r="AH159" t="str">
            <v>否.N</v>
          </cell>
          <cell r="AI159" t="str">
            <v>3.95</v>
          </cell>
          <cell r="AJ159">
            <v>395</v>
          </cell>
          <cell r="AK159" t="str">
            <v>1000000</v>
          </cell>
          <cell r="AL159" t="str">
            <v>0</v>
          </cell>
          <cell r="AM159" t="str">
            <v>22513.4493</v>
          </cell>
          <cell r="AN159" t="str">
            <v>否.N</v>
          </cell>
          <cell r="AO159" t="str">
            <v>短期（含一年）.L087001</v>
          </cell>
          <cell r="AP159" t="str">
            <v>正常一级.QL0101</v>
          </cell>
          <cell r="AQ159" t="str">
            <v/>
          </cell>
          <cell r="AR159" t="str">
            <v>11</v>
          </cell>
          <cell r="AS159" t="str">
            <v>Y</v>
          </cell>
          <cell r="AT159" t="str">
            <v>否.N</v>
          </cell>
          <cell r="AU159" t="str">
            <v>短期贷款6至12月.B2</v>
          </cell>
          <cell r="AV159" t="str">
            <v>+3.95</v>
          </cell>
          <cell r="AW159" t="str">
            <v>否.N</v>
          </cell>
          <cell r="AX159" t="str">
            <v>20240530</v>
          </cell>
          <cell r="AY159" t="str">
            <v>20250513</v>
          </cell>
          <cell r="AZ159" t="str">
            <v>1000000</v>
          </cell>
          <cell r="BA159" t="str">
            <v>1000000</v>
          </cell>
          <cell r="BB159" t="str">
            <v>2000000</v>
          </cell>
          <cell r="BC159" t="str">
            <v>0</v>
          </cell>
          <cell r="BD159" t="str">
            <v>2344003</v>
          </cell>
          <cell r="BE159" t="str">
            <v>卢海林</v>
          </cell>
          <cell r="BF159" t="str">
            <v>320625017</v>
          </cell>
          <cell r="BG159" t="str">
            <v>江苏海门农村商业银行海洪支行</v>
          </cell>
        </row>
        <row r="160">
          <cell r="C160" t="str">
            <v>南通大名模塑科技有限公司</v>
          </cell>
          <cell r="D160" t="str">
            <v>4</v>
          </cell>
          <cell r="E160" t="str">
            <v>BC064202406270000311</v>
          </cell>
          <cell r="F160">
            <v>45471</v>
          </cell>
          <cell r="G160">
            <v>45833</v>
          </cell>
          <cell r="H160" t="str">
            <v>950000</v>
          </cell>
          <cell r="I160" t="str">
            <v>950000</v>
          </cell>
          <cell r="J160">
            <v>95</v>
          </cell>
          <cell r="K160">
            <v>100</v>
          </cell>
          <cell r="L160" t="str">
            <v>通科贷</v>
          </cell>
          <cell r="M160" t="str">
            <v>购塑料粒子用于生产塑料管材</v>
          </cell>
          <cell r="N160" t="str">
            <v>91320684MA1P3WDB8Q</v>
          </cell>
          <cell r="O160" t="str">
            <v>MA1P3WDB-8</v>
          </cell>
          <cell r="P160" t="str">
            <v>私人控股</v>
          </cell>
          <cell r="Q160" t="str">
            <v>塑料板、管、型材制造</v>
          </cell>
          <cell r="R160" t="str">
            <v>C2922</v>
          </cell>
          <cell r="S160" t="str">
            <v>小型企业</v>
          </cell>
          <cell r="T160" t="str">
            <v>流动资金贷款.L074002001</v>
          </cell>
          <cell r="U160" t="str">
            <v>X003.行业类别</v>
          </cell>
          <cell r="V160" t="str">
            <v>C.制造业</v>
          </cell>
          <cell r="W160" t="str">
            <v>C29.橡胶和塑料制品业</v>
          </cell>
          <cell r="X160" t="str">
            <v>C292.塑料制品业</v>
          </cell>
          <cell r="Y160" t="str">
            <v>C2922.塑料板、管、型材制造</v>
          </cell>
          <cell r="Z160" t="str">
            <v>非房地产贷款.L073004</v>
          </cell>
          <cell r="AA160" t="str">
            <v/>
          </cell>
          <cell r="AB160" t="str">
            <v>否.N</v>
          </cell>
          <cell r="AC160" t="str">
            <v>正常.L016001</v>
          </cell>
          <cell r="AD160" t="str">
            <v>信用/免担保</v>
          </cell>
          <cell r="AE160" t="str">
            <v>信用/免担保贷款.L040004</v>
          </cell>
          <cell r="AF160" t="str">
            <v>否.N</v>
          </cell>
          <cell r="AG160" t="str">
            <v>否.N</v>
          </cell>
          <cell r="AH160" t="str">
            <v>否.N</v>
          </cell>
          <cell r="AI160" t="str">
            <v>3.85</v>
          </cell>
          <cell r="AJ160">
            <v>365.75</v>
          </cell>
          <cell r="AK160" t="str">
            <v>950000</v>
          </cell>
          <cell r="AL160" t="str">
            <v>0</v>
          </cell>
          <cell r="AM160" t="str">
            <v>21387.7768</v>
          </cell>
          <cell r="AN160" t="str">
            <v>否.N</v>
          </cell>
          <cell r="AO160" t="str">
            <v>短期（含一年）.L087001</v>
          </cell>
          <cell r="AP160" t="str">
            <v>正常一级.QL0101</v>
          </cell>
          <cell r="AQ160" t="str">
            <v/>
          </cell>
          <cell r="AR160" t="str">
            <v>12</v>
          </cell>
          <cell r="AS160" t="str">
            <v>N</v>
          </cell>
          <cell r="AT160" t="str">
            <v>否.N</v>
          </cell>
          <cell r="AU160" t="str">
            <v>短期贷款6至12月.B2</v>
          </cell>
          <cell r="AV160" t="str">
            <v>+3.85</v>
          </cell>
          <cell r="AW160" t="str">
            <v>否.N</v>
          </cell>
          <cell r="AX160" t="str">
            <v>20240627</v>
          </cell>
          <cell r="AY160" t="str">
            <v>20250625</v>
          </cell>
          <cell r="AZ160" t="str">
            <v>1000000</v>
          </cell>
          <cell r="BA160" t="str">
            <v>1000000</v>
          </cell>
          <cell r="BB160" t="str">
            <v>2000000</v>
          </cell>
          <cell r="BC160" t="str">
            <v>0</v>
          </cell>
          <cell r="BD160" t="str">
            <v>F032617</v>
          </cell>
          <cell r="BE160" t="str">
            <v>施欢欢</v>
          </cell>
          <cell r="BF160" t="str">
            <v>320625026</v>
          </cell>
          <cell r="BG160" t="str">
            <v>江苏海门农村商业银行余东支行</v>
          </cell>
        </row>
        <row r="161">
          <cell r="C161" t="str">
            <v>南通宝狮钢结构有限公司</v>
          </cell>
          <cell r="D161" t="str">
            <v>3</v>
          </cell>
          <cell r="E161" t="str">
            <v>BC064202406070000906</v>
          </cell>
          <cell r="F161">
            <v>45455</v>
          </cell>
          <cell r="G161">
            <v>45812</v>
          </cell>
          <cell r="H161" t="str">
            <v>1000000</v>
          </cell>
          <cell r="I161" t="str">
            <v>1000000</v>
          </cell>
          <cell r="J161">
            <v>100</v>
          </cell>
          <cell r="K161">
            <v>100</v>
          </cell>
          <cell r="L161" t="str">
            <v>微企易贷_对公</v>
          </cell>
          <cell r="M161" t="str">
            <v>无还本转贷</v>
          </cell>
          <cell r="N161" t="str">
            <v>91320684MA22G2FA29</v>
          </cell>
          <cell r="O161" t="str">
            <v>MA22G2FA-2</v>
          </cell>
          <cell r="P161" t="str">
            <v>私人控股</v>
          </cell>
          <cell r="Q161" t="str">
            <v>金属结构制造</v>
          </cell>
          <cell r="R161" t="str">
            <v>C3311</v>
          </cell>
          <cell r="S161" t="str">
            <v>微型企业</v>
          </cell>
          <cell r="T161" t="str">
            <v>流动资金贷款.L074002001</v>
          </cell>
          <cell r="U161" t="str">
            <v>X003.行业类别</v>
          </cell>
          <cell r="V161" t="str">
            <v>C.制造业</v>
          </cell>
          <cell r="W161" t="str">
            <v>C33.金属制品业</v>
          </cell>
          <cell r="X161" t="str">
            <v>C331.结构性金属制品制造</v>
          </cell>
          <cell r="Y161" t="str">
            <v>C3311.金属结构制造</v>
          </cell>
          <cell r="Z161" t="str">
            <v>非房地产贷款.L073004</v>
          </cell>
          <cell r="AA161" t="str">
            <v/>
          </cell>
          <cell r="AB161" t="str">
            <v>否.N</v>
          </cell>
          <cell r="AC161" t="str">
            <v>正常.L016001</v>
          </cell>
          <cell r="AD161" t="str">
            <v>保证-担保公司保证</v>
          </cell>
          <cell r="AE161" t="str">
            <v>其他保证贷款.L040003002</v>
          </cell>
          <cell r="AF161" t="str">
            <v>否.N</v>
          </cell>
          <cell r="AG161" t="str">
            <v>否.N</v>
          </cell>
          <cell r="AH161" t="str">
            <v>否.N</v>
          </cell>
          <cell r="AI161" t="str">
            <v>6.45</v>
          </cell>
          <cell r="AJ161">
            <v>645</v>
          </cell>
          <cell r="AK161" t="str">
            <v>1000000</v>
          </cell>
          <cell r="AL161" t="str">
            <v>0</v>
          </cell>
          <cell r="AM161" t="str">
            <v>22513.4493</v>
          </cell>
          <cell r="AN161" t="str">
            <v>否.N</v>
          </cell>
          <cell r="AO161" t="str">
            <v>短期（含一年）.L087001</v>
          </cell>
          <cell r="AP161" t="str">
            <v>正常一级.QL0101</v>
          </cell>
          <cell r="AQ161" t="str">
            <v>南通市科创融资担保有限公司</v>
          </cell>
          <cell r="AR161" t="str">
            <v>12</v>
          </cell>
          <cell r="AS161" t="str">
            <v>N</v>
          </cell>
          <cell r="AT161" t="str">
            <v>否.N</v>
          </cell>
          <cell r="AU161" t="str">
            <v>短期贷款6至12月.B2</v>
          </cell>
          <cell r="AV161" t="str">
            <v>+6.45</v>
          </cell>
          <cell r="AW161" t="str">
            <v>国有或财政性担保公司保证.G117003</v>
          </cell>
          <cell r="AX161" t="str">
            <v>20240607</v>
          </cell>
          <cell r="AY161" t="str">
            <v>20250604</v>
          </cell>
          <cell r="AZ161" t="str">
            <v>1000000</v>
          </cell>
          <cell r="BA161" t="str">
            <v>1000000</v>
          </cell>
          <cell r="BB161" t="str">
            <v>2000000</v>
          </cell>
          <cell r="BC161" t="str">
            <v>0</v>
          </cell>
          <cell r="BD161" t="str">
            <v>F030527</v>
          </cell>
          <cell r="BE161" t="str">
            <v>李杨婷</v>
          </cell>
          <cell r="BF161" t="str">
            <v>320625005</v>
          </cell>
          <cell r="BG161" t="str">
            <v>江苏海门农村商业银行秀山支行</v>
          </cell>
        </row>
        <row r="162">
          <cell r="C162" t="str">
            <v>南通培润玻璃有限公司</v>
          </cell>
          <cell r="D162" t="e">
            <v>#N/A</v>
          </cell>
          <cell r="E162" t="str">
            <v>BC064202406050000601</v>
          </cell>
          <cell r="F162">
            <v>45448</v>
          </cell>
          <cell r="G162">
            <v>45810</v>
          </cell>
          <cell r="H162" t="str">
            <v>1000000</v>
          </cell>
          <cell r="I162" t="str">
            <v>1000000</v>
          </cell>
          <cell r="J162">
            <v>100</v>
          </cell>
          <cell r="K162">
            <v>100</v>
          </cell>
          <cell r="L162" t="str">
            <v>小微贷</v>
          </cell>
          <cell r="M162" t="str">
            <v>购原料制玻璃制品</v>
          </cell>
          <cell r="N162" t="str">
            <v>91320684MA1XHC3T0Y</v>
          </cell>
          <cell r="O162" t="str">
            <v>MA1XHC3T-0</v>
          </cell>
          <cell r="P162" t="str">
            <v>私人控股</v>
          </cell>
          <cell r="Q162" t="str">
            <v>日用玻璃制品制造</v>
          </cell>
          <cell r="R162" t="str">
            <v>C3054</v>
          </cell>
          <cell r="S162" t="str">
            <v>小型企业</v>
          </cell>
          <cell r="T162" t="str">
            <v>流动资金贷款.L074002001</v>
          </cell>
          <cell r="U162" t="str">
            <v>X003.行业类别</v>
          </cell>
          <cell r="V162" t="str">
            <v>C.制造业</v>
          </cell>
          <cell r="W162" t="str">
            <v>C30.非金属矿物制品业</v>
          </cell>
          <cell r="X162" t="str">
            <v>C305.玻璃制品制造</v>
          </cell>
          <cell r="Y162" t="str">
            <v>C3054.日用玻璃制品制造</v>
          </cell>
          <cell r="Z162" t="str">
            <v>非房地产贷款.L073004</v>
          </cell>
          <cell r="AA162" t="str">
            <v/>
          </cell>
          <cell r="AB162" t="str">
            <v>否.N</v>
          </cell>
          <cell r="AC162" t="str">
            <v>正常.L016001</v>
          </cell>
          <cell r="AD162" t="str">
            <v>保证-担保公司保证</v>
          </cell>
          <cell r="AE162" t="str">
            <v>其他保证贷款.L040003002</v>
          </cell>
          <cell r="AF162" t="str">
            <v>否.N</v>
          </cell>
          <cell r="AG162" t="str">
            <v>否.N</v>
          </cell>
          <cell r="AH162" t="str">
            <v>否.N</v>
          </cell>
          <cell r="AI162" t="str">
            <v>4.45</v>
          </cell>
          <cell r="AJ162">
            <v>445</v>
          </cell>
          <cell r="AK162" t="str">
            <v>1000000</v>
          </cell>
          <cell r="AL162" t="str">
            <v>0</v>
          </cell>
          <cell r="AM162" t="str">
            <v>22513.4493</v>
          </cell>
          <cell r="AN162" t="str">
            <v>否.N</v>
          </cell>
          <cell r="AO162" t="str">
            <v>短期（含一年）.L087001</v>
          </cell>
          <cell r="AP162" t="str">
            <v>正常一级.QL0101</v>
          </cell>
          <cell r="AQ162" t="str">
            <v>南通市科创融资担保有限公司</v>
          </cell>
          <cell r="AR162" t="str">
            <v>12</v>
          </cell>
          <cell r="AS162" t="str">
            <v>N</v>
          </cell>
          <cell r="AT162" t="str">
            <v>否.N</v>
          </cell>
          <cell r="AU162" t="str">
            <v>短期贷款6至12月.B2</v>
          </cell>
          <cell r="AV162" t="str">
            <v>+4.45</v>
          </cell>
          <cell r="AW162" t="str">
            <v>否.N</v>
          </cell>
          <cell r="AX162" t="str">
            <v>20240605</v>
          </cell>
          <cell r="AY162" t="str">
            <v>20250602</v>
          </cell>
          <cell r="AZ162" t="str">
            <v>1000000</v>
          </cell>
          <cell r="BA162" t="str">
            <v>1000000</v>
          </cell>
          <cell r="BB162" t="str">
            <v>2000000</v>
          </cell>
          <cell r="BC162" t="str">
            <v>0</v>
          </cell>
          <cell r="BD162" t="str">
            <v>2379007</v>
          </cell>
          <cell r="BE162" t="str">
            <v>马一鸣</v>
          </cell>
          <cell r="BF162" t="str">
            <v>320625025</v>
          </cell>
          <cell r="BG162" t="str">
            <v>江苏海门农村商业银行货隆支行</v>
          </cell>
        </row>
        <row r="163">
          <cell r="C163" t="str">
            <v>江苏多多亿家用纺织品有限公司</v>
          </cell>
          <cell r="D163" t="e">
            <v>#N/A</v>
          </cell>
          <cell r="E163" t="str">
            <v>BC064202406130002701</v>
          </cell>
          <cell r="F163">
            <v>45467</v>
          </cell>
          <cell r="G163">
            <v>46381</v>
          </cell>
          <cell r="H163" t="str">
            <v>1000000</v>
          </cell>
          <cell r="I163" t="str">
            <v>1000000</v>
          </cell>
          <cell r="J163">
            <v>100</v>
          </cell>
          <cell r="K163">
            <v>100</v>
          </cell>
          <cell r="L163" t="str">
            <v>中期流动资金贷款</v>
          </cell>
          <cell r="M163" t="str">
            <v>购布料等用于销售</v>
          </cell>
          <cell r="N163" t="str">
            <v>913206127514131058</v>
          </cell>
          <cell r="O163" t="str">
            <v>75141310-5</v>
          </cell>
          <cell r="P163" t="str">
            <v>私人控股</v>
          </cell>
          <cell r="Q163" t="str">
            <v>纺织品、针织品及原料批发</v>
          </cell>
          <cell r="R163" t="str">
            <v>F5131</v>
          </cell>
          <cell r="S163" t="str">
            <v>小型企业</v>
          </cell>
          <cell r="T163" t="str">
            <v>流动资金贷款.L074002001</v>
          </cell>
          <cell r="U163" t="str">
            <v>X003.行业类别</v>
          </cell>
          <cell r="V163" t="str">
            <v>F.批发和零售业</v>
          </cell>
          <cell r="W163" t="str">
            <v>F51.批发业</v>
          </cell>
          <cell r="X163" t="str">
            <v>F513.纺织、服装及家庭用品批发</v>
          </cell>
          <cell r="Y163" t="str">
            <v>F5131.纺织品、针织品及原料批发</v>
          </cell>
          <cell r="Z163" t="str">
            <v>非房地产贷款.L073004</v>
          </cell>
          <cell r="AA163" t="str">
            <v/>
          </cell>
          <cell r="AB163" t="str">
            <v>否.N</v>
          </cell>
          <cell r="AC163" t="str">
            <v>正常.L016001</v>
          </cell>
          <cell r="AD163" t="str">
            <v>抵押-其他房地产</v>
          </cell>
          <cell r="AE163" t="str">
            <v>房地产抵押贷款.L040002001</v>
          </cell>
          <cell r="AF163" t="str">
            <v>否.N</v>
          </cell>
          <cell r="AG163" t="str">
            <v>否.N</v>
          </cell>
          <cell r="AH163" t="str">
            <v>否.N</v>
          </cell>
          <cell r="AI163" t="str">
            <v>3.65</v>
          </cell>
          <cell r="AJ163">
            <v>365</v>
          </cell>
          <cell r="AK163" t="str">
            <v>1000000</v>
          </cell>
          <cell r="AL163" t="str">
            <v>0</v>
          </cell>
          <cell r="AM163" t="str">
            <v>22513.4493</v>
          </cell>
          <cell r="AN163" t="str">
            <v>否.N</v>
          </cell>
          <cell r="AO163" t="str">
            <v>中长期.L087002</v>
          </cell>
          <cell r="AP163" t="str">
            <v>正常三级.QL0103</v>
          </cell>
          <cell r="AQ163" t="str">
            <v/>
          </cell>
          <cell r="AR163" t="str">
            <v>31</v>
          </cell>
          <cell r="AS163" t="str">
            <v>N</v>
          </cell>
          <cell r="AT163" t="str">
            <v>否.N</v>
          </cell>
          <cell r="AU163" t="str">
            <v>中长期贷款12至36月.B3</v>
          </cell>
          <cell r="AV163" t="str">
            <v>+3.65</v>
          </cell>
          <cell r="AW163" t="str">
            <v>房产土地抵押.G117001</v>
          </cell>
          <cell r="AX163" t="str">
            <v>20240614</v>
          </cell>
          <cell r="AY163" t="str">
            <v>20261225</v>
          </cell>
          <cell r="AZ163" t="str">
            <v>1000000</v>
          </cell>
          <cell r="BA163" t="str">
            <v>1000000</v>
          </cell>
          <cell r="BB163" t="str">
            <v>2000000</v>
          </cell>
          <cell r="BC163" t="str">
            <v>0</v>
          </cell>
          <cell r="BD163" t="str">
            <v>F039029</v>
          </cell>
          <cell r="BE163" t="str">
            <v>张佳明</v>
          </cell>
          <cell r="BF163" t="str">
            <v>320625912</v>
          </cell>
          <cell r="BG163" t="str">
            <v>江苏海门农村商业银行公司金融部</v>
          </cell>
        </row>
        <row r="164">
          <cell r="C164" t="str">
            <v>南通钰淇琳包装材料科技有限公司</v>
          </cell>
          <cell r="D164" t="str">
            <v>1</v>
          </cell>
          <cell r="E164" t="str">
            <v>BC064202406280003901</v>
          </cell>
          <cell r="F164">
            <v>45471</v>
          </cell>
          <cell r="G164">
            <v>45835</v>
          </cell>
          <cell r="H164" t="str">
            <v>500000</v>
          </cell>
          <cell r="I164" t="str">
            <v>500000</v>
          </cell>
          <cell r="J164">
            <v>50</v>
          </cell>
          <cell r="K164">
            <v>99.5</v>
          </cell>
          <cell r="L164" t="str">
            <v>诚信融</v>
          </cell>
          <cell r="M164" t="str">
            <v>购封箱带</v>
          </cell>
          <cell r="N164" t="str">
            <v>91320684MACC64Q924</v>
          </cell>
          <cell r="O164" t="str">
            <v>MACC64Q9-2</v>
          </cell>
          <cell r="P164" t="str">
            <v>私人控股</v>
          </cell>
          <cell r="Q164" t="str">
            <v>纸和纸板容器制造</v>
          </cell>
          <cell r="R164" t="str">
            <v>C2231</v>
          </cell>
          <cell r="S164" t="str">
            <v>微型企业</v>
          </cell>
          <cell r="T164" t="str">
            <v>流动资金贷款.L074002001</v>
          </cell>
          <cell r="U164" t="str">
            <v>X003.行业类别</v>
          </cell>
          <cell r="V164" t="str">
            <v>C.制造业</v>
          </cell>
          <cell r="W164" t="str">
            <v>C22.造纸和纸制品业</v>
          </cell>
          <cell r="X164" t="str">
            <v>C223.纸制品制造</v>
          </cell>
          <cell r="Y164" t="str">
            <v>C2231.纸和纸板容器制造</v>
          </cell>
          <cell r="Z164" t="str">
            <v>非房地产贷款.L073004</v>
          </cell>
          <cell r="AA164" t="str">
            <v/>
          </cell>
          <cell r="AB164" t="str">
            <v>否.N</v>
          </cell>
          <cell r="AC164" t="str">
            <v>正常.L016001</v>
          </cell>
          <cell r="AD164" t="str">
            <v>信用/免担保</v>
          </cell>
          <cell r="AE164" t="str">
            <v>信用/免担保贷款.L040004</v>
          </cell>
          <cell r="AF164" t="str">
            <v>否.N</v>
          </cell>
          <cell r="AG164" t="str">
            <v>否.N</v>
          </cell>
          <cell r="AH164" t="str">
            <v>否.N</v>
          </cell>
          <cell r="AI164" t="str">
            <v>4</v>
          </cell>
          <cell r="AJ164">
            <v>200</v>
          </cell>
          <cell r="AK164" t="str">
            <v>500000</v>
          </cell>
          <cell r="AL164" t="str">
            <v>0</v>
          </cell>
          <cell r="AM164" t="str">
            <v>11256.7246</v>
          </cell>
          <cell r="AN164" t="str">
            <v>否.N</v>
          </cell>
          <cell r="AO164" t="str">
            <v>短期（含一年）.L087001</v>
          </cell>
          <cell r="AP164" t="str">
            <v>正常三级.QL0103</v>
          </cell>
          <cell r="AQ164" t="str">
            <v/>
          </cell>
          <cell r="AR164" t="str">
            <v>12</v>
          </cell>
          <cell r="AS164" t="str">
            <v>N</v>
          </cell>
          <cell r="AT164" t="str">
            <v>否.N</v>
          </cell>
          <cell r="AU164" t="str">
            <v>短期贷款6至12月.B2</v>
          </cell>
          <cell r="AV164" t="str">
            <v>+4</v>
          </cell>
          <cell r="AW164" t="str">
            <v>否.N</v>
          </cell>
          <cell r="AX164" t="str">
            <v>20240628</v>
          </cell>
          <cell r="AY164" t="str">
            <v>20250627</v>
          </cell>
          <cell r="AZ164" t="str">
            <v>995000</v>
          </cell>
          <cell r="BA164" t="str">
            <v>995000</v>
          </cell>
          <cell r="BB164" t="str">
            <v>1990000</v>
          </cell>
          <cell r="BC164" t="str">
            <v>0</v>
          </cell>
          <cell r="BD164" t="str">
            <v>F030527</v>
          </cell>
          <cell r="BE164" t="str">
            <v>李杨婷</v>
          </cell>
          <cell r="BF164" t="str">
            <v>320625005</v>
          </cell>
          <cell r="BG164" t="str">
            <v>江苏海门农村商业银行秀山支行</v>
          </cell>
        </row>
        <row r="165">
          <cell r="C165" t="str">
            <v>南通陪你睡纺织科技有限公司</v>
          </cell>
          <cell r="D165" t="e">
            <v>#N/A</v>
          </cell>
          <cell r="E165" t="str">
            <v>BC064202406280001201</v>
          </cell>
          <cell r="F165">
            <v>45471</v>
          </cell>
          <cell r="G165">
            <v>45545</v>
          </cell>
          <cell r="H165" t="str">
            <v>900000</v>
          </cell>
          <cell r="I165" t="str">
            <v>900000</v>
          </cell>
          <cell r="J165">
            <v>90</v>
          </cell>
          <cell r="K165">
            <v>95</v>
          </cell>
          <cell r="L165" t="str">
            <v>诚信融</v>
          </cell>
          <cell r="M165" t="str">
            <v>购家纺等用于零售</v>
          </cell>
          <cell r="N165" t="str">
            <v>91320611593903327G</v>
          </cell>
          <cell r="O165" t="str">
            <v>59390332-7</v>
          </cell>
          <cell r="P165" t="str">
            <v>私人控股</v>
          </cell>
          <cell r="Q165" t="str">
            <v>纺织品及针织品零售</v>
          </cell>
          <cell r="R165" t="str">
            <v>F5231</v>
          </cell>
          <cell r="S165" t="str">
            <v>小型企业</v>
          </cell>
          <cell r="T165" t="str">
            <v>流动资金贷款.L074002001</v>
          </cell>
          <cell r="U165" t="str">
            <v>X003.行业类别</v>
          </cell>
          <cell r="V165" t="str">
            <v>F.批发和零售业</v>
          </cell>
          <cell r="W165" t="str">
            <v>F52.零售业</v>
          </cell>
          <cell r="X165" t="str">
            <v>F523.纺织、服装及日用品专门零售</v>
          </cell>
          <cell r="Y165" t="str">
            <v>F5231.纺织品及针织品零售</v>
          </cell>
          <cell r="Z165" t="str">
            <v>非房地产贷款.L073004</v>
          </cell>
          <cell r="AA165" t="str">
            <v/>
          </cell>
          <cell r="AB165" t="str">
            <v>否.N</v>
          </cell>
          <cell r="AC165" t="str">
            <v>正常.L016001</v>
          </cell>
          <cell r="AD165" t="str">
            <v>信用/免担保</v>
          </cell>
          <cell r="AE165" t="str">
            <v>信用/免担保贷款.L040004</v>
          </cell>
          <cell r="AF165" t="str">
            <v>否.N</v>
          </cell>
          <cell r="AG165" t="str">
            <v>否.N</v>
          </cell>
          <cell r="AH165" t="str">
            <v>否.N</v>
          </cell>
          <cell r="AI165" t="str">
            <v>6.88</v>
          </cell>
          <cell r="AJ165">
            <v>619.20000000000005</v>
          </cell>
          <cell r="AK165" t="str">
            <v>900000</v>
          </cell>
          <cell r="AL165" t="str">
            <v>0</v>
          </cell>
          <cell r="AM165" t="str">
            <v>20262.1044</v>
          </cell>
          <cell r="AN165" t="str">
            <v>否.N</v>
          </cell>
          <cell r="AO165" t="str">
            <v>短期（含一年）.L087001</v>
          </cell>
          <cell r="AP165" t="str">
            <v>正常一级.QL0101</v>
          </cell>
          <cell r="AQ165" t="str">
            <v/>
          </cell>
          <cell r="AR165" t="str">
            <v>3</v>
          </cell>
          <cell r="AS165" t="str">
            <v>N</v>
          </cell>
          <cell r="AT165" t="str">
            <v>否.N</v>
          </cell>
          <cell r="AU165" t="str">
            <v>短期贷款6月.B1</v>
          </cell>
          <cell r="AV165" t="str">
            <v>+6.88</v>
          </cell>
          <cell r="AW165" t="str">
            <v>否.N</v>
          </cell>
          <cell r="AX165" t="str">
            <v>20240628</v>
          </cell>
          <cell r="AY165" t="str">
            <v>20240910</v>
          </cell>
          <cell r="AZ165" t="str">
            <v>950000</v>
          </cell>
          <cell r="BA165" t="str">
            <v>950000</v>
          </cell>
          <cell r="BB165" t="str">
            <v>1900000</v>
          </cell>
          <cell r="BC165" t="str">
            <v>0</v>
          </cell>
          <cell r="BD165" t="str">
            <v>2318003</v>
          </cell>
          <cell r="BE165" t="str">
            <v>朱松华</v>
          </cell>
          <cell r="BF165" t="str">
            <v>320625004</v>
          </cell>
          <cell r="BG165" t="str">
            <v>江苏海门农村商业银行三和支行</v>
          </cell>
        </row>
        <row r="166">
          <cell r="C166" t="str">
            <v>南通通恒机电工程有限公司</v>
          </cell>
          <cell r="D166" t="str">
            <v>4</v>
          </cell>
          <cell r="E166" t="str">
            <v>BC064202406180003002</v>
          </cell>
          <cell r="F166">
            <v>45462</v>
          </cell>
          <cell r="G166">
            <v>46547</v>
          </cell>
          <cell r="H166" t="str">
            <v>300000</v>
          </cell>
          <cell r="I166" t="str">
            <v>300000</v>
          </cell>
          <cell r="J166">
            <v>30</v>
          </cell>
          <cell r="K166">
            <v>95</v>
          </cell>
          <cell r="L166" t="str">
            <v>企创贷_中长期</v>
          </cell>
          <cell r="M166" t="str">
            <v>归还仁信转贷资金</v>
          </cell>
          <cell r="N166" t="str">
            <v>91320684MA24XBW24U</v>
          </cell>
          <cell r="O166" t="str">
            <v>MA24XBW2-4</v>
          </cell>
          <cell r="P166" t="str">
            <v>私人控股</v>
          </cell>
          <cell r="Q166" t="str">
            <v>电气安装</v>
          </cell>
          <cell r="R166" t="str">
            <v>E4910</v>
          </cell>
          <cell r="S166" t="str">
            <v>微型企业</v>
          </cell>
          <cell r="T166" t="str">
            <v>流动资金贷款.L074002001</v>
          </cell>
          <cell r="U166" t="str">
            <v>X003.行业类别</v>
          </cell>
          <cell r="V166" t="str">
            <v>E.建筑业</v>
          </cell>
          <cell r="W166" t="str">
            <v>E49.建筑安装业</v>
          </cell>
          <cell r="X166" t="str">
            <v>E491.电气安装</v>
          </cell>
          <cell r="Y166" t="str">
            <v>E4910.电气安装</v>
          </cell>
          <cell r="Z166" t="str">
            <v>非房地产贷款.L073004</v>
          </cell>
          <cell r="AA166" t="str">
            <v/>
          </cell>
          <cell r="AB166" t="str">
            <v>否.N</v>
          </cell>
          <cell r="AC166" t="str">
            <v>正常.L016001</v>
          </cell>
          <cell r="AD166" t="str">
            <v>信用/免担保</v>
          </cell>
          <cell r="AE166" t="str">
            <v>信用/免担保贷款.L040004</v>
          </cell>
          <cell r="AF166" t="str">
            <v>否.N</v>
          </cell>
          <cell r="AG166" t="str">
            <v>否.N</v>
          </cell>
          <cell r="AH166" t="str">
            <v>否.N</v>
          </cell>
          <cell r="AI166" t="str">
            <v>5</v>
          </cell>
          <cell r="AJ166">
            <v>150</v>
          </cell>
          <cell r="AK166" t="str">
            <v>300000</v>
          </cell>
          <cell r="AL166" t="str">
            <v>0</v>
          </cell>
          <cell r="AM166" t="str">
            <v>6754.0348</v>
          </cell>
          <cell r="AN166" t="str">
            <v>否.N</v>
          </cell>
          <cell r="AO166" t="str">
            <v>中长期.L087002</v>
          </cell>
          <cell r="AP166" t="str">
            <v>正常二级.QL0102</v>
          </cell>
          <cell r="AQ166" t="str">
            <v/>
          </cell>
          <cell r="AR166" t="str">
            <v>36</v>
          </cell>
          <cell r="AS166" t="str">
            <v>N</v>
          </cell>
          <cell r="AT166" t="str">
            <v>否.N</v>
          </cell>
          <cell r="AU166" t="str">
            <v>中长期贷款12至36月.B3</v>
          </cell>
          <cell r="AV166" t="str">
            <v>+5</v>
          </cell>
          <cell r="AW166" t="str">
            <v>否.N</v>
          </cell>
          <cell r="AX166" t="str">
            <v>20240618</v>
          </cell>
          <cell r="AY166" t="str">
            <v>20270609</v>
          </cell>
          <cell r="AZ166" t="str">
            <v>950000</v>
          </cell>
          <cell r="BA166" t="str">
            <v>950000</v>
          </cell>
          <cell r="BB166" t="str">
            <v>1900000</v>
          </cell>
          <cell r="BC166" t="str">
            <v>0</v>
          </cell>
          <cell r="BD166" t="str">
            <v>F030542</v>
          </cell>
          <cell r="BE166" t="str">
            <v>黄寅武</v>
          </cell>
          <cell r="BF166" t="str">
            <v>320625005</v>
          </cell>
          <cell r="BG166" t="str">
            <v>江苏海门农村商业银行秀山支行</v>
          </cell>
        </row>
        <row r="167">
          <cell r="C167" t="str">
            <v>南通通恒机电工程有限公司</v>
          </cell>
          <cell r="D167" t="str">
            <v>4</v>
          </cell>
          <cell r="E167" t="str">
            <v>BC064202406180003001</v>
          </cell>
          <cell r="F167">
            <v>45462</v>
          </cell>
          <cell r="G167">
            <v>46547</v>
          </cell>
          <cell r="H167" t="str">
            <v>650000</v>
          </cell>
          <cell r="I167" t="str">
            <v>650000</v>
          </cell>
          <cell r="J167">
            <v>65</v>
          </cell>
          <cell r="K167">
            <v>95</v>
          </cell>
          <cell r="L167" t="str">
            <v>企惠贷_中长期</v>
          </cell>
          <cell r="M167" t="str">
            <v>归还仁信转贷资金</v>
          </cell>
          <cell r="N167" t="str">
            <v>91320684MA24XBW24U</v>
          </cell>
          <cell r="O167" t="str">
            <v>MA24XBW2-4</v>
          </cell>
          <cell r="P167" t="str">
            <v>私人控股</v>
          </cell>
          <cell r="Q167" t="str">
            <v>电气安装</v>
          </cell>
          <cell r="R167" t="str">
            <v>E4910</v>
          </cell>
          <cell r="S167" t="str">
            <v>微型企业</v>
          </cell>
          <cell r="T167" t="str">
            <v>流动资金贷款.L074002001</v>
          </cell>
          <cell r="U167" t="str">
            <v>X003.行业类别</v>
          </cell>
          <cell r="V167" t="str">
            <v>E.建筑业</v>
          </cell>
          <cell r="W167" t="str">
            <v>E49.建筑安装业</v>
          </cell>
          <cell r="X167" t="str">
            <v>E491.电气安装</v>
          </cell>
          <cell r="Y167" t="str">
            <v>E4910.电气安装</v>
          </cell>
          <cell r="Z167" t="str">
            <v>非房地产贷款.L073004</v>
          </cell>
          <cell r="AA167" t="str">
            <v/>
          </cell>
          <cell r="AB167" t="str">
            <v>否.N</v>
          </cell>
          <cell r="AC167" t="str">
            <v>正常.L016001</v>
          </cell>
          <cell r="AD167" t="str">
            <v>抵押-住宅房</v>
          </cell>
          <cell r="AE167" t="str">
            <v>房地产抵押贷款.L040002001</v>
          </cell>
          <cell r="AF167" t="str">
            <v>否.N</v>
          </cell>
          <cell r="AG167" t="str">
            <v>否.N</v>
          </cell>
          <cell r="AH167" t="str">
            <v>否.N</v>
          </cell>
          <cell r="AI167" t="str">
            <v>4.95</v>
          </cell>
          <cell r="AJ167">
            <v>321.75</v>
          </cell>
          <cell r="AK167" t="str">
            <v>650000</v>
          </cell>
          <cell r="AL167" t="str">
            <v>0</v>
          </cell>
          <cell r="AM167" t="str">
            <v>14633.742</v>
          </cell>
          <cell r="AN167" t="str">
            <v>否.N</v>
          </cell>
          <cell r="AO167" t="str">
            <v>中长期.L087002</v>
          </cell>
          <cell r="AP167" t="str">
            <v>正常二级.QL0102</v>
          </cell>
          <cell r="AQ167" t="str">
            <v/>
          </cell>
          <cell r="AR167" t="str">
            <v>36</v>
          </cell>
          <cell r="AS167" t="str">
            <v>N</v>
          </cell>
          <cell r="AT167" t="str">
            <v>否.N</v>
          </cell>
          <cell r="AU167" t="str">
            <v>中长期贷款12至36月.B3</v>
          </cell>
          <cell r="AV167" t="str">
            <v>+4.95</v>
          </cell>
          <cell r="AW167" t="str">
            <v>房产土地抵押.G117001</v>
          </cell>
          <cell r="AX167" t="str">
            <v>20240618</v>
          </cell>
          <cell r="AY167" t="str">
            <v>20270609</v>
          </cell>
          <cell r="AZ167" t="str">
            <v>950000</v>
          </cell>
          <cell r="BA167" t="str">
            <v>950000</v>
          </cell>
          <cell r="BB167" t="str">
            <v>1900000</v>
          </cell>
          <cell r="BC167" t="str">
            <v>0</v>
          </cell>
          <cell r="BD167" t="str">
            <v>F030542</v>
          </cell>
          <cell r="BE167" t="str">
            <v>黄寅武</v>
          </cell>
          <cell r="BF167" t="str">
            <v>320625005</v>
          </cell>
          <cell r="BG167" t="str">
            <v>江苏海门农村商业银行秀山支行</v>
          </cell>
        </row>
        <row r="168">
          <cell r="C168" t="str">
            <v>南通赢任农副产品有限公司</v>
          </cell>
          <cell r="D168" t="str">
            <v>2</v>
          </cell>
          <cell r="E168" t="str">
            <v>BC064202406150000001</v>
          </cell>
          <cell r="F168">
            <v>45460</v>
          </cell>
          <cell r="G168">
            <v>45812</v>
          </cell>
          <cell r="H168" t="str">
            <v>900000</v>
          </cell>
          <cell r="I168" t="str">
            <v>900000</v>
          </cell>
          <cell r="J168">
            <v>90</v>
          </cell>
          <cell r="K168">
            <v>90</v>
          </cell>
          <cell r="L168" t="str">
            <v>短期流动资金贷款</v>
          </cell>
          <cell r="M168" t="str">
            <v>收购农副产品等用于经营</v>
          </cell>
          <cell r="N168" t="str">
            <v>91320684323652898H</v>
          </cell>
          <cell r="O168" t="str">
            <v>32365289-8</v>
          </cell>
          <cell r="P168" t="str">
            <v>私人控股</v>
          </cell>
          <cell r="Q168" t="str">
            <v>蔬菜加工</v>
          </cell>
          <cell r="R168" t="str">
            <v>C1371</v>
          </cell>
          <cell r="S168" t="str">
            <v>微型企业</v>
          </cell>
          <cell r="T168" t="str">
            <v>流动资金贷款.L074002001</v>
          </cell>
          <cell r="U168" t="str">
            <v>X003.行业类别</v>
          </cell>
          <cell r="V168" t="str">
            <v>C.制造业</v>
          </cell>
          <cell r="W168" t="str">
            <v>C13.农副食品加工业</v>
          </cell>
          <cell r="X168" t="str">
            <v>C137.蔬菜、菌类、水果和坚果加工</v>
          </cell>
          <cell r="Y168" t="str">
            <v>C1371.蔬菜加工</v>
          </cell>
          <cell r="Z168" t="str">
            <v>非房地产贷款.L073004</v>
          </cell>
          <cell r="AA168" t="str">
            <v/>
          </cell>
          <cell r="AB168" t="str">
            <v>是.Y</v>
          </cell>
          <cell r="AC168" t="str">
            <v>正常.L016001</v>
          </cell>
          <cell r="AD168" t="str">
            <v>信用/免担保</v>
          </cell>
          <cell r="AE168" t="str">
            <v>信用/免担保贷款.L040004</v>
          </cell>
          <cell r="AF168" t="str">
            <v>否.N</v>
          </cell>
          <cell r="AG168" t="str">
            <v>否.N</v>
          </cell>
          <cell r="AH168" t="str">
            <v>否.N</v>
          </cell>
          <cell r="AI168" t="str">
            <v>8.55</v>
          </cell>
          <cell r="AJ168">
            <v>769.50000000000011</v>
          </cell>
          <cell r="AK168" t="str">
            <v>900000</v>
          </cell>
          <cell r="AL168" t="str">
            <v>0</v>
          </cell>
          <cell r="AM168" t="str">
            <v>20262.1044</v>
          </cell>
          <cell r="AN168" t="str">
            <v>否.N</v>
          </cell>
          <cell r="AO168" t="str">
            <v>短期（含一年）.L087001</v>
          </cell>
          <cell r="AP168" t="str">
            <v>正常二级.QL0102</v>
          </cell>
          <cell r="AQ168" t="str">
            <v/>
          </cell>
          <cell r="AR168" t="str">
            <v>12</v>
          </cell>
          <cell r="AS168" t="str">
            <v>N</v>
          </cell>
          <cell r="AT168" t="str">
            <v>否.N</v>
          </cell>
          <cell r="AU168" t="str">
            <v>短期贷款6至12月.B2</v>
          </cell>
          <cell r="AV168" t="str">
            <v>+8.55</v>
          </cell>
          <cell r="AW168" t="str">
            <v>否.N</v>
          </cell>
          <cell r="AX168" t="str">
            <v>20240617</v>
          </cell>
          <cell r="AY168" t="str">
            <v>20250604</v>
          </cell>
          <cell r="AZ168" t="str">
            <v>900000</v>
          </cell>
          <cell r="BA168" t="str">
            <v>900000</v>
          </cell>
          <cell r="BB168" t="str">
            <v>1800000</v>
          </cell>
          <cell r="BC168" t="str">
            <v>0</v>
          </cell>
          <cell r="BD168" t="str">
            <v>F030924</v>
          </cell>
          <cell r="BE168" t="str">
            <v>黄博恺</v>
          </cell>
          <cell r="BF168" t="str">
            <v>320625009</v>
          </cell>
          <cell r="BG168" t="str">
            <v>江苏海门农村商业银行三厂支行</v>
          </cell>
        </row>
        <row r="169">
          <cell r="C169" t="str">
            <v>南通恒美智能科技有限公司</v>
          </cell>
          <cell r="D169" t="str">
            <v>2</v>
          </cell>
          <cell r="E169" t="str">
            <v>BC064202406270000302</v>
          </cell>
          <cell r="F169">
            <v>45470</v>
          </cell>
          <cell r="G169">
            <v>45828</v>
          </cell>
          <cell r="H169" t="str">
            <v>800000</v>
          </cell>
          <cell r="I169" t="str">
            <v>800000</v>
          </cell>
          <cell r="J169">
            <v>80</v>
          </cell>
          <cell r="K169">
            <v>80</v>
          </cell>
          <cell r="L169" t="str">
            <v>诚信融</v>
          </cell>
          <cell r="M169" t="str">
            <v>购聚丙烯等用于塑料制品加工</v>
          </cell>
          <cell r="N169" t="str">
            <v>91320600MA278B633C</v>
          </cell>
          <cell r="O169" t="str">
            <v>MA278B63-3</v>
          </cell>
          <cell r="P169" t="str">
            <v>私人控股</v>
          </cell>
          <cell r="Q169" t="str">
            <v>塑料零件及其他塑料制品制造</v>
          </cell>
          <cell r="R169" t="str">
            <v>C2929</v>
          </cell>
          <cell r="S169" t="str">
            <v>微型企业</v>
          </cell>
          <cell r="T169" t="str">
            <v>流动资金贷款.L074002001</v>
          </cell>
          <cell r="U169" t="str">
            <v>X003.行业类别</v>
          </cell>
          <cell r="V169" t="str">
            <v>C.制造业</v>
          </cell>
          <cell r="W169" t="str">
            <v>C29.橡胶和塑料制品业</v>
          </cell>
          <cell r="X169" t="str">
            <v>C292.塑料制品业</v>
          </cell>
          <cell r="Y169" t="str">
            <v>C2929.塑料零件及其他塑料制品制造</v>
          </cell>
          <cell r="Z169" t="str">
            <v>非房地产贷款.L073004</v>
          </cell>
          <cell r="AA169" t="str">
            <v/>
          </cell>
          <cell r="AB169" t="str">
            <v>否.N</v>
          </cell>
          <cell r="AC169" t="str">
            <v>正常.L016001</v>
          </cell>
          <cell r="AD169" t="str">
            <v>信用/免担保</v>
          </cell>
          <cell r="AE169" t="str">
            <v>信用/免担保贷款.L040004</v>
          </cell>
          <cell r="AF169" t="str">
            <v>否.N</v>
          </cell>
          <cell r="AG169" t="str">
            <v>否.N</v>
          </cell>
          <cell r="AH169" t="str">
            <v>否.N</v>
          </cell>
          <cell r="AI169" t="str">
            <v>4.5</v>
          </cell>
          <cell r="AJ169">
            <v>360</v>
          </cell>
          <cell r="AK169" t="str">
            <v>800000</v>
          </cell>
          <cell r="AL169" t="str">
            <v>0</v>
          </cell>
          <cell r="AM169" t="str">
            <v>18010.7594</v>
          </cell>
          <cell r="AN169" t="str">
            <v>否.N</v>
          </cell>
          <cell r="AO169" t="str">
            <v>短期（含一年）.L087001</v>
          </cell>
          <cell r="AP169" t="str">
            <v>正常一级.QL0101</v>
          </cell>
          <cell r="AQ169" t="str">
            <v/>
          </cell>
          <cell r="AR169" t="str">
            <v>12</v>
          </cell>
          <cell r="AS169" t="str">
            <v>N</v>
          </cell>
          <cell r="AT169" t="str">
            <v>否.N</v>
          </cell>
          <cell r="AU169" t="str">
            <v>短期贷款6至12月.B2</v>
          </cell>
          <cell r="AV169" t="str">
            <v>+4.5</v>
          </cell>
          <cell r="AW169" t="str">
            <v>否.N</v>
          </cell>
          <cell r="AX169" t="str">
            <v>20240627</v>
          </cell>
          <cell r="AY169" t="str">
            <v>20250620</v>
          </cell>
          <cell r="AZ169" t="str">
            <v>800000</v>
          </cell>
          <cell r="BA169" t="str">
            <v>800000</v>
          </cell>
          <cell r="BB169" t="str">
            <v>1600000</v>
          </cell>
          <cell r="BC169" t="str">
            <v>0</v>
          </cell>
          <cell r="BD169" t="str">
            <v>F032319</v>
          </cell>
          <cell r="BE169" t="str">
            <v>江国英</v>
          </cell>
          <cell r="BF169" t="str">
            <v>320625023</v>
          </cell>
          <cell r="BG169" t="str">
            <v>江苏海门农村商业银行王浩支行</v>
          </cell>
        </row>
        <row r="170">
          <cell r="C170" t="str">
            <v>南通染清服装贸易有限公司</v>
          </cell>
          <cell r="D170" t="str">
            <v>0</v>
          </cell>
          <cell r="E170" t="str">
            <v>BC064202406280000001</v>
          </cell>
          <cell r="F170">
            <v>45471</v>
          </cell>
          <cell r="G170">
            <v>45827</v>
          </cell>
          <cell r="H170" t="str">
            <v>800000</v>
          </cell>
          <cell r="I170" t="str">
            <v>800000</v>
          </cell>
          <cell r="J170">
            <v>80</v>
          </cell>
          <cell r="K170">
            <v>80</v>
          </cell>
          <cell r="L170" t="str">
            <v>短期流动资金贷款</v>
          </cell>
          <cell r="M170" t="str">
            <v>购服装用于销售</v>
          </cell>
          <cell r="N170" t="str">
            <v>91320684MA1MNBTE39</v>
          </cell>
          <cell r="O170" t="str">
            <v>MA1MNBTE-3</v>
          </cell>
          <cell r="P170" t="str">
            <v>私人控股</v>
          </cell>
          <cell r="Q170" t="str">
            <v>服装零售</v>
          </cell>
          <cell r="R170" t="str">
            <v>F5232</v>
          </cell>
          <cell r="S170" t="str">
            <v>微型企业</v>
          </cell>
          <cell r="T170" t="str">
            <v>流动资金贷款.L074002001</v>
          </cell>
          <cell r="U170" t="str">
            <v>X003.行业类别</v>
          </cell>
          <cell r="V170" t="str">
            <v>F.批发和零售业</v>
          </cell>
          <cell r="W170" t="str">
            <v>F52.零售业</v>
          </cell>
          <cell r="X170" t="str">
            <v>F523.纺织、服装及日用品专门零售</v>
          </cell>
          <cell r="Y170" t="str">
            <v>F5232.服装零售</v>
          </cell>
          <cell r="Z170" t="str">
            <v>非房地产贷款.L073004</v>
          </cell>
          <cell r="AA170" t="str">
            <v/>
          </cell>
          <cell r="AB170" t="str">
            <v>否.N</v>
          </cell>
          <cell r="AC170" t="str">
            <v>正常.L016001</v>
          </cell>
          <cell r="AD170" t="str">
            <v>信用/免担保</v>
          </cell>
          <cell r="AE170" t="str">
            <v>信用/免担保贷款.L040004</v>
          </cell>
          <cell r="AF170" t="str">
            <v>否.N</v>
          </cell>
          <cell r="AG170" t="str">
            <v>否.N</v>
          </cell>
          <cell r="AH170" t="str">
            <v>否.N</v>
          </cell>
          <cell r="AI170" t="str">
            <v>4.45</v>
          </cell>
          <cell r="AJ170">
            <v>356</v>
          </cell>
          <cell r="AK170" t="str">
            <v>800000</v>
          </cell>
          <cell r="AL170" t="str">
            <v>0</v>
          </cell>
          <cell r="AM170" t="str">
            <v>18010.7594</v>
          </cell>
          <cell r="AN170" t="str">
            <v>否.N</v>
          </cell>
          <cell r="AO170" t="str">
            <v>短期（含一年）.L087001</v>
          </cell>
          <cell r="AP170" t="str">
            <v>正常一级.QL0101</v>
          </cell>
          <cell r="AQ170" t="str">
            <v/>
          </cell>
          <cell r="AR170" t="str">
            <v>12</v>
          </cell>
          <cell r="AS170" t="str">
            <v>Y</v>
          </cell>
          <cell r="AT170" t="str">
            <v>否.N</v>
          </cell>
          <cell r="AU170" t="str">
            <v>短期贷款6至12月.B2</v>
          </cell>
          <cell r="AV170" t="str">
            <v>+4.45</v>
          </cell>
          <cell r="AW170" t="str">
            <v>否.N</v>
          </cell>
          <cell r="AX170" t="str">
            <v>20240627</v>
          </cell>
          <cell r="AY170" t="str">
            <v>20250619</v>
          </cell>
          <cell r="AZ170" t="str">
            <v>800000</v>
          </cell>
          <cell r="BA170" t="str">
            <v>800000</v>
          </cell>
          <cell r="BB170" t="str">
            <v>1600000</v>
          </cell>
          <cell r="BC170" t="str">
            <v>0</v>
          </cell>
          <cell r="BD170" t="str">
            <v>F033406</v>
          </cell>
          <cell r="BE170" t="str">
            <v>朱婷婷</v>
          </cell>
          <cell r="BF170" t="str">
            <v>320625034</v>
          </cell>
          <cell r="BG170" t="str">
            <v>江苏海门农村商业银行龙信广场支行</v>
          </cell>
        </row>
        <row r="171">
          <cell r="C171" t="str">
            <v>南通市皓震建筑装饰工程有限公司</v>
          </cell>
          <cell r="D171" t="e">
            <v>#N/A</v>
          </cell>
          <cell r="E171" t="str">
            <v>BC064202406210001801</v>
          </cell>
          <cell r="F171">
            <v>45464</v>
          </cell>
          <cell r="G171">
            <v>45820</v>
          </cell>
          <cell r="H171" t="str">
            <v>800000</v>
          </cell>
          <cell r="I171" t="str">
            <v>800000</v>
          </cell>
          <cell r="J171">
            <v>80</v>
          </cell>
          <cell r="K171">
            <v>80</v>
          </cell>
          <cell r="L171" t="str">
            <v>短期流动资金贷款</v>
          </cell>
          <cell r="M171" t="str">
            <v>归还仁信转贷资金</v>
          </cell>
          <cell r="N171" t="str">
            <v>91320684MA1QEWPC3T</v>
          </cell>
          <cell r="O171" t="str">
            <v>MA1QEWPC-3</v>
          </cell>
          <cell r="P171" t="str">
            <v>私人控股</v>
          </cell>
          <cell r="Q171" t="str">
            <v>住宅装饰和装修</v>
          </cell>
          <cell r="R171" t="str">
            <v>E5012</v>
          </cell>
          <cell r="S171" t="str">
            <v>小型企业</v>
          </cell>
          <cell r="T171" t="str">
            <v>流动资金贷款.L074002001</v>
          </cell>
          <cell r="U171" t="str">
            <v>X003.行业类别</v>
          </cell>
          <cell r="V171" t="str">
            <v>E.建筑业</v>
          </cell>
          <cell r="W171" t="str">
            <v>E50.建筑装饰、装修和其他建筑业</v>
          </cell>
          <cell r="X171" t="str">
            <v>E501.建筑装饰和装修业</v>
          </cell>
          <cell r="Y171" t="str">
            <v>E5012.住宅装饰和装修</v>
          </cell>
          <cell r="Z171" t="str">
            <v>非房地产贷款.L073004</v>
          </cell>
          <cell r="AA171" t="str">
            <v/>
          </cell>
          <cell r="AB171" t="str">
            <v>否.N</v>
          </cell>
          <cell r="AC171" t="str">
            <v>正常.L016001</v>
          </cell>
          <cell r="AD171" t="str">
            <v>信用/免担保</v>
          </cell>
          <cell r="AE171" t="str">
            <v>房地产抵押贷款.L040002001</v>
          </cell>
          <cell r="AF171" t="str">
            <v>否.N</v>
          </cell>
          <cell r="AG171" t="str">
            <v>否.N</v>
          </cell>
          <cell r="AH171" t="str">
            <v>否.N</v>
          </cell>
          <cell r="AI171" t="str">
            <v>7</v>
          </cell>
          <cell r="AJ171">
            <v>560</v>
          </cell>
          <cell r="AK171" t="str">
            <v>800000</v>
          </cell>
          <cell r="AL171" t="str">
            <v>0</v>
          </cell>
          <cell r="AM171" t="str">
            <v>18010.7594</v>
          </cell>
          <cell r="AN171" t="str">
            <v>否.N</v>
          </cell>
          <cell r="AO171" t="str">
            <v>短期（含一年）.L087001</v>
          </cell>
          <cell r="AP171" t="str">
            <v>正常一级.QL0101</v>
          </cell>
          <cell r="AQ171" t="str">
            <v/>
          </cell>
          <cell r="AR171" t="str">
            <v>12</v>
          </cell>
          <cell r="AS171" t="str">
            <v>N</v>
          </cell>
          <cell r="AT171" t="str">
            <v>否.N</v>
          </cell>
          <cell r="AU171" t="str">
            <v>短期贷款6至12月.B2</v>
          </cell>
          <cell r="AV171" t="str">
            <v>+7</v>
          </cell>
          <cell r="AW171" t="str">
            <v>房产土地抵押.G117001</v>
          </cell>
          <cell r="AX171" t="str">
            <v>20240621</v>
          </cell>
          <cell r="AY171" t="str">
            <v>20250612</v>
          </cell>
          <cell r="AZ171" t="str">
            <v>800000</v>
          </cell>
          <cell r="BA171" t="str">
            <v>800000</v>
          </cell>
          <cell r="BB171" t="str">
            <v>1600000</v>
          </cell>
          <cell r="BC171" t="str">
            <v>0</v>
          </cell>
          <cell r="BD171" t="str">
            <v>2319001</v>
          </cell>
          <cell r="BE171" t="str">
            <v>张哲艺</v>
          </cell>
          <cell r="BF171" t="str">
            <v>320625028</v>
          </cell>
          <cell r="BG171" t="str">
            <v>江苏海门农村商业银行包场支行</v>
          </cell>
        </row>
        <row r="172">
          <cell r="C172" t="str">
            <v>南通大洋电力股份有限公司</v>
          </cell>
          <cell r="D172" t="e">
            <v>#N/A</v>
          </cell>
          <cell r="E172" t="str">
            <v>BC064202311280001501</v>
          </cell>
          <cell r="F172">
            <v>45468</v>
          </cell>
          <cell r="G172">
            <v>45622</v>
          </cell>
          <cell r="H172" t="str">
            <v>150000</v>
          </cell>
          <cell r="I172" t="str">
            <v>150000</v>
          </cell>
          <cell r="J172">
            <v>15</v>
          </cell>
          <cell r="K172">
            <v>77</v>
          </cell>
          <cell r="L172" t="str">
            <v>企创贷_短期</v>
          </cell>
          <cell r="M172" t="str">
            <v>购电子元件等用于组装配电箱销售安装等</v>
          </cell>
          <cell r="N172" t="str">
            <v>913206846871853979</v>
          </cell>
          <cell r="O172" t="str">
            <v>68718539-7</v>
          </cell>
          <cell r="P172" t="str">
            <v>私人控股</v>
          </cell>
          <cell r="Q172" t="str">
            <v>其他建筑安装</v>
          </cell>
          <cell r="R172" t="str">
            <v>E4999</v>
          </cell>
          <cell r="S172" t="str">
            <v>小型企业</v>
          </cell>
          <cell r="T172" t="str">
            <v>流动资金贷款.L074002001</v>
          </cell>
          <cell r="U172" t="str">
            <v>X003.行业类别</v>
          </cell>
          <cell r="V172" t="str">
            <v>E.建筑业</v>
          </cell>
          <cell r="W172" t="str">
            <v>E49.建筑安装业</v>
          </cell>
          <cell r="X172" t="str">
            <v>E499.其他建筑安装业</v>
          </cell>
          <cell r="Y172" t="str">
            <v>E4999.其他建筑安装</v>
          </cell>
          <cell r="Z172" t="str">
            <v>非房地产贷款.L073004</v>
          </cell>
          <cell r="AA172" t="str">
            <v/>
          </cell>
          <cell r="AB172" t="str">
            <v>否.N</v>
          </cell>
          <cell r="AC172" t="str">
            <v>正常.L016001</v>
          </cell>
          <cell r="AD172" t="str">
            <v>抵押-其他房地产</v>
          </cell>
          <cell r="AE172" t="str">
            <v>房地产抵押贷款.L040002001</v>
          </cell>
          <cell r="AF172" t="str">
            <v>否.N</v>
          </cell>
          <cell r="AG172" t="str">
            <v>否.N</v>
          </cell>
          <cell r="AH172" t="str">
            <v>否.N</v>
          </cell>
          <cell r="AI172" t="str">
            <v>3.9</v>
          </cell>
          <cell r="AJ172">
            <v>58.5</v>
          </cell>
          <cell r="AK172" t="str">
            <v>150000</v>
          </cell>
          <cell r="AL172" t="str">
            <v>0</v>
          </cell>
          <cell r="AM172" t="str">
            <v>3377.0174</v>
          </cell>
          <cell r="AN172" t="str">
            <v>否.N</v>
          </cell>
          <cell r="AO172" t="str">
            <v>短期（含一年）.L087001</v>
          </cell>
          <cell r="AP172" t="str">
            <v>正常一级.QL0101</v>
          </cell>
          <cell r="AQ172" t="str">
            <v/>
          </cell>
          <cell r="AR172" t="str">
            <v>6</v>
          </cell>
          <cell r="AS172" t="str">
            <v>Y</v>
          </cell>
          <cell r="AT172" t="str">
            <v>否.N</v>
          </cell>
          <cell r="AU172" t="str">
            <v>短期贷款6月.B1</v>
          </cell>
          <cell r="AV172" t="str">
            <v>+3.9</v>
          </cell>
          <cell r="AW172" t="str">
            <v>房产土地抵押.G117001</v>
          </cell>
          <cell r="AX172" t="str">
            <v>20231128</v>
          </cell>
          <cell r="AY172" t="str">
            <v>20241126</v>
          </cell>
          <cell r="AZ172" t="str">
            <v>770000</v>
          </cell>
          <cell r="BA172" t="str">
            <v>770000</v>
          </cell>
          <cell r="BB172" t="str">
            <v>1916000</v>
          </cell>
          <cell r="BC172" t="str">
            <v>0</v>
          </cell>
          <cell r="BD172" t="str">
            <v>F032022</v>
          </cell>
          <cell r="BE172" t="str">
            <v>樊家豪</v>
          </cell>
          <cell r="BF172" t="str">
            <v>320625020</v>
          </cell>
          <cell r="BG172" t="str">
            <v>江苏海门农村商业银行平山支行</v>
          </cell>
        </row>
        <row r="173">
          <cell r="C173" t="str">
            <v>南通大洋电力股份有限公司</v>
          </cell>
          <cell r="D173" t="e">
            <v>#N/A</v>
          </cell>
          <cell r="E173" t="str">
            <v>BC064202311280001501</v>
          </cell>
          <cell r="F173">
            <v>45460</v>
          </cell>
          <cell r="G173">
            <v>45622</v>
          </cell>
          <cell r="H173" t="str">
            <v>200000</v>
          </cell>
          <cell r="I173" t="str">
            <v>200000</v>
          </cell>
          <cell r="J173">
            <v>20</v>
          </cell>
          <cell r="K173">
            <v>77</v>
          </cell>
          <cell r="L173" t="str">
            <v>企创贷_短期</v>
          </cell>
          <cell r="M173" t="str">
            <v>购电子元件等用于组装配电箱销售安装等</v>
          </cell>
          <cell r="N173" t="str">
            <v>913206846871853979</v>
          </cell>
          <cell r="O173" t="str">
            <v>68718539-7</v>
          </cell>
          <cell r="P173" t="str">
            <v>私人控股</v>
          </cell>
          <cell r="Q173" t="str">
            <v>其他建筑安装</v>
          </cell>
          <cell r="R173" t="str">
            <v>E4999</v>
          </cell>
          <cell r="S173" t="str">
            <v>小型企业</v>
          </cell>
          <cell r="T173" t="str">
            <v>流动资金贷款.L074002001</v>
          </cell>
          <cell r="U173" t="str">
            <v>X003.行业类别</v>
          </cell>
          <cell r="V173" t="str">
            <v>E.建筑业</v>
          </cell>
          <cell r="W173" t="str">
            <v>E49.建筑安装业</v>
          </cell>
          <cell r="X173" t="str">
            <v>E499.其他建筑安装业</v>
          </cell>
          <cell r="Y173" t="str">
            <v>E4999.其他建筑安装</v>
          </cell>
          <cell r="Z173" t="str">
            <v>非房地产贷款.L073004</v>
          </cell>
          <cell r="AA173" t="str">
            <v/>
          </cell>
          <cell r="AB173" t="str">
            <v>否.N</v>
          </cell>
          <cell r="AC173" t="str">
            <v>正常.L016001</v>
          </cell>
          <cell r="AD173" t="str">
            <v>抵押-其他房地产</v>
          </cell>
          <cell r="AE173" t="str">
            <v>房地产抵押贷款.L040002001</v>
          </cell>
          <cell r="AF173" t="str">
            <v>否.N</v>
          </cell>
          <cell r="AG173" t="str">
            <v>否.N</v>
          </cell>
          <cell r="AH173" t="str">
            <v>否.N</v>
          </cell>
          <cell r="AI173" t="str">
            <v>3.9</v>
          </cell>
          <cell r="AJ173">
            <v>78</v>
          </cell>
          <cell r="AK173" t="str">
            <v>200000</v>
          </cell>
          <cell r="AL173" t="str">
            <v>0</v>
          </cell>
          <cell r="AM173" t="str">
            <v>4502.6899</v>
          </cell>
          <cell r="AN173" t="str">
            <v>否.N</v>
          </cell>
          <cell r="AO173" t="str">
            <v>短期（含一年）.L087001</v>
          </cell>
          <cell r="AP173" t="str">
            <v>正常一级.QL0101</v>
          </cell>
          <cell r="AQ173" t="str">
            <v/>
          </cell>
          <cell r="AR173" t="str">
            <v>6</v>
          </cell>
          <cell r="AS173" t="str">
            <v>Y</v>
          </cell>
          <cell r="AT173" t="str">
            <v>否.N</v>
          </cell>
          <cell r="AU173" t="str">
            <v>短期贷款6月.B1</v>
          </cell>
          <cell r="AV173" t="str">
            <v>+3.9</v>
          </cell>
          <cell r="AW173" t="str">
            <v>房产土地抵押.G117001</v>
          </cell>
          <cell r="AX173" t="str">
            <v>20231128</v>
          </cell>
          <cell r="AY173" t="str">
            <v>20241126</v>
          </cell>
          <cell r="AZ173" t="str">
            <v>770000</v>
          </cell>
          <cell r="BA173" t="str">
            <v>770000</v>
          </cell>
          <cell r="BB173" t="str">
            <v>1916000</v>
          </cell>
          <cell r="BC173" t="str">
            <v>0</v>
          </cell>
          <cell r="BD173" t="str">
            <v>F032022</v>
          </cell>
          <cell r="BE173" t="str">
            <v>樊家豪</v>
          </cell>
          <cell r="BF173" t="str">
            <v>320625020</v>
          </cell>
          <cell r="BG173" t="str">
            <v>江苏海门农村商业银行平山支行</v>
          </cell>
        </row>
        <row r="174">
          <cell r="C174" t="str">
            <v>南通泽赛建设工程有限公司</v>
          </cell>
          <cell r="D174" t="e">
            <v>#N/A</v>
          </cell>
          <cell r="E174" t="str">
            <v>BC064202406260001501</v>
          </cell>
          <cell r="F174">
            <v>45469</v>
          </cell>
          <cell r="G174">
            <v>45832</v>
          </cell>
          <cell r="H174" t="str">
            <v>700000</v>
          </cell>
          <cell r="I174" t="str">
            <v>700000</v>
          </cell>
          <cell r="J174">
            <v>70</v>
          </cell>
          <cell r="K174">
            <v>70</v>
          </cell>
          <cell r="L174" t="str">
            <v>企惠贷_短期</v>
          </cell>
          <cell r="M174" t="str">
            <v>购建材等用于销售</v>
          </cell>
          <cell r="N174" t="str">
            <v>91320381MABLPK6T23</v>
          </cell>
          <cell r="O174" t="str">
            <v>MABLPK6T-2</v>
          </cell>
          <cell r="P174" t="str">
            <v>私人控股</v>
          </cell>
          <cell r="Q174" t="str">
            <v>其他未列明建筑业</v>
          </cell>
          <cell r="R174" t="str">
            <v>E5090</v>
          </cell>
          <cell r="S174" t="str">
            <v>微型企业</v>
          </cell>
          <cell r="T174" t="str">
            <v>流动资金贷款.L074002001</v>
          </cell>
          <cell r="U174" t="str">
            <v>X003.行业类别</v>
          </cell>
          <cell r="V174" t="str">
            <v>F.批发和零售业</v>
          </cell>
          <cell r="W174" t="str">
            <v>F51.批发业</v>
          </cell>
          <cell r="X174" t="str">
            <v>F516.矿产品、建材及化工产品批发</v>
          </cell>
          <cell r="Y174" t="str">
            <v>F5165.建材批发</v>
          </cell>
          <cell r="Z174" t="str">
            <v>非房地产贷款.L073004</v>
          </cell>
          <cell r="AA174" t="str">
            <v/>
          </cell>
          <cell r="AB174" t="str">
            <v>否.N</v>
          </cell>
          <cell r="AC174" t="str">
            <v>正常.L016001</v>
          </cell>
          <cell r="AD174" t="str">
            <v>抵押-住宅房</v>
          </cell>
          <cell r="AE174" t="str">
            <v>房地产抵押贷款.L040002001</v>
          </cell>
          <cell r="AF174" t="str">
            <v>否.N</v>
          </cell>
          <cell r="AG174" t="str">
            <v>否.N</v>
          </cell>
          <cell r="AH174" t="str">
            <v>否.N</v>
          </cell>
          <cell r="AI174" t="str">
            <v>3.45</v>
          </cell>
          <cell r="AJ174">
            <v>241.5</v>
          </cell>
          <cell r="AK174" t="str">
            <v>700000</v>
          </cell>
          <cell r="AL174" t="str">
            <v>0</v>
          </cell>
          <cell r="AM174" t="str">
            <v>15759.4145</v>
          </cell>
          <cell r="AN174" t="str">
            <v>否.N</v>
          </cell>
          <cell r="AO174" t="str">
            <v>短期（含一年）.L087001</v>
          </cell>
          <cell r="AP174" t="str">
            <v>正常二级.QL0102</v>
          </cell>
          <cell r="AQ174" t="str">
            <v/>
          </cell>
          <cell r="AR174" t="str">
            <v>12</v>
          </cell>
          <cell r="AS174" t="str">
            <v>Y</v>
          </cell>
          <cell r="AT174" t="str">
            <v>否.N</v>
          </cell>
          <cell r="AU174" t="str">
            <v>短期贷款6至12月.B2</v>
          </cell>
          <cell r="AV174" t="str">
            <v>+3.45</v>
          </cell>
          <cell r="AW174" t="str">
            <v>房产土地抵押.G117001</v>
          </cell>
          <cell r="AX174" t="str">
            <v>20240626</v>
          </cell>
          <cell r="AY174" t="str">
            <v>20250624</v>
          </cell>
          <cell r="AZ174" t="str">
            <v>700000</v>
          </cell>
          <cell r="BA174" t="str">
            <v>700000</v>
          </cell>
          <cell r="BB174" t="str">
            <v>1400000</v>
          </cell>
          <cell r="BC174" t="str">
            <v>0</v>
          </cell>
          <cell r="BD174" t="str">
            <v>F030819</v>
          </cell>
          <cell r="BE174" t="str">
            <v>张沁文</v>
          </cell>
          <cell r="BF174" t="str">
            <v>320625008</v>
          </cell>
          <cell r="BG174" t="str">
            <v>江苏海门农村商业银行开发区支行</v>
          </cell>
        </row>
        <row r="175">
          <cell r="C175" t="str">
            <v>南通路易食品有限公司</v>
          </cell>
          <cell r="D175" t="e">
            <v>#N/A</v>
          </cell>
          <cell r="E175" t="str">
            <v>BC064202404220001801</v>
          </cell>
          <cell r="F175">
            <v>45464</v>
          </cell>
          <cell r="G175">
            <v>45828</v>
          </cell>
          <cell r="H175" t="str">
            <v>500000</v>
          </cell>
          <cell r="I175" t="str">
            <v>500000</v>
          </cell>
          <cell r="J175">
            <v>50</v>
          </cell>
          <cell r="K175">
            <v>70</v>
          </cell>
          <cell r="L175" t="str">
            <v>企惠贷_短期</v>
          </cell>
          <cell r="M175" t="str">
            <v>购食品原料</v>
          </cell>
          <cell r="N175" t="str">
            <v>91320684MABT6JWYX7</v>
          </cell>
          <cell r="O175" t="str">
            <v>MABT6JWY-X</v>
          </cell>
          <cell r="P175" t="str">
            <v>私人控股</v>
          </cell>
          <cell r="Q175" t="str">
            <v>其他食品批发</v>
          </cell>
          <cell r="R175" t="str">
            <v>F5129</v>
          </cell>
          <cell r="S175" t="str">
            <v>微型企业</v>
          </cell>
          <cell r="T175" t="str">
            <v>流动资金贷款.L074002001</v>
          </cell>
          <cell r="U175" t="str">
            <v>X003.行业类别</v>
          </cell>
          <cell r="V175" t="str">
            <v>F.批发和零售业</v>
          </cell>
          <cell r="W175" t="str">
            <v>F51.批发业</v>
          </cell>
          <cell r="X175" t="str">
            <v>F512.食品、饮料及烟草制品批发</v>
          </cell>
          <cell r="Y175" t="str">
            <v>F5129.其他食品批发</v>
          </cell>
          <cell r="Z175" t="str">
            <v>非房地产贷款.L073004</v>
          </cell>
          <cell r="AA175" t="str">
            <v/>
          </cell>
          <cell r="AB175" t="str">
            <v>否.N</v>
          </cell>
          <cell r="AC175" t="str">
            <v>正常.L016001</v>
          </cell>
          <cell r="AD175" t="str">
            <v>抵押-住宅房</v>
          </cell>
          <cell r="AE175" t="str">
            <v>房地产抵押贷款.L040002001</v>
          </cell>
          <cell r="AF175" t="str">
            <v>否.N</v>
          </cell>
          <cell r="AG175" t="str">
            <v>否.N</v>
          </cell>
          <cell r="AH175" t="str">
            <v>否.N</v>
          </cell>
          <cell r="AI175" t="str">
            <v>3.6</v>
          </cell>
          <cell r="AJ175">
            <v>180</v>
          </cell>
          <cell r="AK175" t="str">
            <v>500000</v>
          </cell>
          <cell r="AL175" t="str">
            <v>0</v>
          </cell>
          <cell r="AM175" t="str">
            <v>11256.7246</v>
          </cell>
          <cell r="AN175" t="str">
            <v>否.N</v>
          </cell>
          <cell r="AO175" t="str">
            <v>短期（含一年）.L087001</v>
          </cell>
          <cell r="AP175" t="str">
            <v>正常一级.QL0101</v>
          </cell>
          <cell r="AQ175" t="str">
            <v/>
          </cell>
          <cell r="AR175" t="str">
            <v>12</v>
          </cell>
          <cell r="AS175" t="str">
            <v>Y</v>
          </cell>
          <cell r="AT175" t="str">
            <v>否.N</v>
          </cell>
          <cell r="AU175" t="str">
            <v>短期贷款6至12月.B2</v>
          </cell>
          <cell r="AV175" t="str">
            <v>+3.6</v>
          </cell>
          <cell r="AW175" t="str">
            <v>房产土地抵押.G117001</v>
          </cell>
          <cell r="AX175" t="str">
            <v>20240422</v>
          </cell>
          <cell r="AY175" t="str">
            <v>20250421</v>
          </cell>
          <cell r="AZ175" t="str">
            <v>700000</v>
          </cell>
          <cell r="BA175" t="str">
            <v>700000</v>
          </cell>
          <cell r="BB175" t="str">
            <v>1460000</v>
          </cell>
          <cell r="BC175" t="str">
            <v>0</v>
          </cell>
          <cell r="BD175" t="str">
            <v>F030318</v>
          </cell>
          <cell r="BE175" t="str">
            <v>陈成</v>
          </cell>
          <cell r="BF175" t="str">
            <v>320625003</v>
          </cell>
          <cell r="BG175" t="str">
            <v>江苏海门农村商业银行天补支行</v>
          </cell>
        </row>
        <row r="176">
          <cell r="C176" t="str">
            <v>海门市纪鑫纺织品有限公司</v>
          </cell>
          <cell r="D176" t="str">
            <v>0</v>
          </cell>
          <cell r="E176" t="str">
            <v>BC064202406270000307</v>
          </cell>
          <cell r="F176">
            <v>45470</v>
          </cell>
          <cell r="G176">
            <v>45821</v>
          </cell>
          <cell r="H176" t="str">
            <v>500000</v>
          </cell>
          <cell r="I176" t="str">
            <v>500000</v>
          </cell>
          <cell r="J176">
            <v>50</v>
          </cell>
          <cell r="K176">
            <v>50</v>
          </cell>
          <cell r="L176" t="str">
            <v>短期流动资金贷款</v>
          </cell>
          <cell r="M176" t="str">
            <v>购布料等用于生产经营</v>
          </cell>
          <cell r="N176" t="str">
            <v>91320684MA1MF2ET27</v>
          </cell>
          <cell r="O176" t="str">
            <v>MA1MF2ET-2</v>
          </cell>
          <cell r="P176" t="str">
            <v>私人控股</v>
          </cell>
          <cell r="Q176" t="str">
            <v>床上用品制造</v>
          </cell>
          <cell r="R176" t="str">
            <v>C1771</v>
          </cell>
          <cell r="S176" t="str">
            <v>小型企业</v>
          </cell>
          <cell r="T176" t="str">
            <v>流动资金贷款.L074002001</v>
          </cell>
          <cell r="U176" t="str">
            <v>X003.行业类别</v>
          </cell>
          <cell r="V176" t="str">
            <v>C.制造业</v>
          </cell>
          <cell r="W176" t="str">
            <v>C17.纺织业</v>
          </cell>
          <cell r="X176" t="str">
            <v>C177.家用纺织制成品制造</v>
          </cell>
          <cell r="Y176" t="str">
            <v>C1771.床上用品制造</v>
          </cell>
          <cell r="Z176" t="str">
            <v>非房地产贷款.L073004</v>
          </cell>
          <cell r="AA176" t="str">
            <v/>
          </cell>
          <cell r="AB176" t="str">
            <v>否.N</v>
          </cell>
          <cell r="AC176" t="str">
            <v>正常.L016001</v>
          </cell>
          <cell r="AD176" t="str">
            <v>信用/免担保</v>
          </cell>
          <cell r="AE176" t="str">
            <v>信用/免担保贷款.L040004</v>
          </cell>
          <cell r="AF176" t="str">
            <v>否.N</v>
          </cell>
          <cell r="AG176" t="str">
            <v>否.N</v>
          </cell>
          <cell r="AH176" t="str">
            <v>否.N</v>
          </cell>
          <cell r="AI176" t="str">
            <v>3.3</v>
          </cell>
          <cell r="AJ176">
            <v>165</v>
          </cell>
          <cell r="AK176" t="str">
            <v>500000</v>
          </cell>
          <cell r="AL176" t="str">
            <v>0</v>
          </cell>
          <cell r="AM176" t="str">
            <v>11256.7246</v>
          </cell>
          <cell r="AN176" t="str">
            <v>否.N</v>
          </cell>
          <cell r="AO176" t="str">
            <v>短期（含一年）.L087001</v>
          </cell>
          <cell r="AP176" t="str">
            <v>正常二级.QL0102</v>
          </cell>
          <cell r="AQ176" t="str">
            <v/>
          </cell>
          <cell r="AR176" t="str">
            <v>12</v>
          </cell>
          <cell r="AS176" t="str">
            <v>Y</v>
          </cell>
          <cell r="AT176" t="str">
            <v>否.N</v>
          </cell>
          <cell r="AU176" t="str">
            <v>短期贷款6至12月.B2</v>
          </cell>
          <cell r="AV176" t="str">
            <v>+3.3</v>
          </cell>
          <cell r="AW176" t="str">
            <v>否.N</v>
          </cell>
          <cell r="AX176" t="str">
            <v>20240627</v>
          </cell>
          <cell r="AY176" t="str">
            <v>20250613</v>
          </cell>
          <cell r="AZ176" t="str">
            <v>500000</v>
          </cell>
          <cell r="BA176" t="str">
            <v>500000</v>
          </cell>
          <cell r="BB176" t="str">
            <v>1150000</v>
          </cell>
          <cell r="BC176" t="str">
            <v>0</v>
          </cell>
          <cell r="BD176" t="str">
            <v>2320001</v>
          </cell>
          <cell r="BE176" t="str">
            <v>俞艳峰</v>
          </cell>
          <cell r="BF176" t="str">
            <v>320625019</v>
          </cell>
          <cell r="BG176" t="str">
            <v>江苏海门农村商业银行瑞祥支行</v>
          </cell>
        </row>
        <row r="177">
          <cell r="C177" t="str">
            <v>江苏崇恒医疗科技有限公司</v>
          </cell>
          <cell r="D177" t="e">
            <v>#N/A</v>
          </cell>
          <cell r="E177" t="str">
            <v>BC064202406260002702</v>
          </cell>
          <cell r="F177">
            <v>45470</v>
          </cell>
          <cell r="G177">
            <v>45833</v>
          </cell>
          <cell r="H177" t="str">
            <v>500000</v>
          </cell>
          <cell r="I177" t="str">
            <v>500000</v>
          </cell>
          <cell r="J177">
            <v>50</v>
          </cell>
          <cell r="K177">
            <v>50</v>
          </cell>
          <cell r="L177" t="str">
            <v>企创贷_短期</v>
          </cell>
          <cell r="M177" t="str">
            <v>购原材料等</v>
          </cell>
          <cell r="N177" t="str">
            <v>91320684MA21JKMU5X</v>
          </cell>
          <cell r="O177" t="str">
            <v>MA21JKMU-5</v>
          </cell>
          <cell r="P177" t="str">
            <v>私人控股</v>
          </cell>
          <cell r="Q177" t="str">
            <v>其他医疗设备及器械制造</v>
          </cell>
          <cell r="R177" t="str">
            <v>C3589</v>
          </cell>
          <cell r="S177" t="str">
            <v>微型企业</v>
          </cell>
          <cell r="T177" t="str">
            <v>流动资金贷款.L074002001</v>
          </cell>
          <cell r="U177" t="str">
            <v>X003.行业类别</v>
          </cell>
          <cell r="V177" t="str">
            <v>C.制造业</v>
          </cell>
          <cell r="W177" t="str">
            <v>C27.医药制造业</v>
          </cell>
          <cell r="X177" t="str">
            <v>C277.卫生材料及医药用品制造</v>
          </cell>
          <cell r="Y177" t="str">
            <v>C2770.卫生材料及医药用品制造</v>
          </cell>
          <cell r="Z177" t="str">
            <v>非房地产贷款.L073004</v>
          </cell>
          <cell r="AA177" t="str">
            <v/>
          </cell>
          <cell r="AB177" t="str">
            <v>否.N</v>
          </cell>
          <cell r="AC177" t="str">
            <v>正常.L016001</v>
          </cell>
          <cell r="AD177" t="str">
            <v>信用/免担保</v>
          </cell>
          <cell r="AE177" t="str">
            <v>信用/免担保贷款.L040004</v>
          </cell>
          <cell r="AF177" t="str">
            <v>否.N</v>
          </cell>
          <cell r="AG177" t="str">
            <v>否.N</v>
          </cell>
          <cell r="AH177" t="str">
            <v>否.N</v>
          </cell>
          <cell r="AI177" t="str">
            <v>4.65</v>
          </cell>
          <cell r="AJ177">
            <v>232.50000000000003</v>
          </cell>
          <cell r="AK177" t="str">
            <v>500000</v>
          </cell>
          <cell r="AL177" t="str">
            <v>0</v>
          </cell>
          <cell r="AM177" t="str">
            <v>11256.7246</v>
          </cell>
          <cell r="AN177" t="str">
            <v>否.N</v>
          </cell>
          <cell r="AO177" t="str">
            <v>短期（含一年）.L087001</v>
          </cell>
          <cell r="AP177" t="str">
            <v>正常三级.QL0103</v>
          </cell>
          <cell r="AQ177" t="str">
            <v/>
          </cell>
          <cell r="AR177" t="str">
            <v>12</v>
          </cell>
          <cell r="AS177" t="str">
            <v>Y</v>
          </cell>
          <cell r="AT177" t="str">
            <v>否.N</v>
          </cell>
          <cell r="AU177" t="str">
            <v>短期贷款6至12月.B2</v>
          </cell>
          <cell r="AV177" t="str">
            <v>+4.65</v>
          </cell>
          <cell r="AW177" t="str">
            <v>否.N</v>
          </cell>
          <cell r="AX177" t="str">
            <v>20240626</v>
          </cell>
          <cell r="AY177" t="str">
            <v>20250625</v>
          </cell>
          <cell r="AZ177" t="str">
            <v>500000</v>
          </cell>
          <cell r="BA177" t="str">
            <v>500000</v>
          </cell>
          <cell r="BB177" t="str">
            <v>1000000</v>
          </cell>
          <cell r="BC177" t="str">
            <v>0</v>
          </cell>
          <cell r="BD177" t="str">
            <v>F031417</v>
          </cell>
          <cell r="BE177" t="str">
            <v>张威</v>
          </cell>
          <cell r="BF177" t="str">
            <v>320625014</v>
          </cell>
          <cell r="BG177" t="str">
            <v>江苏海门农村商业银行临江支行</v>
          </cell>
        </row>
        <row r="178">
          <cell r="C178" t="str">
            <v>海门市泓霖化学助剂有限公司</v>
          </cell>
          <cell r="D178" t="str">
            <v>0</v>
          </cell>
          <cell r="E178" t="str">
            <v>BC064202406210001201</v>
          </cell>
          <cell r="F178">
            <v>45465</v>
          </cell>
          <cell r="G178">
            <v>45828</v>
          </cell>
          <cell r="H178" t="str">
            <v>500000</v>
          </cell>
          <cell r="I178" t="str">
            <v>500000</v>
          </cell>
          <cell r="J178">
            <v>50</v>
          </cell>
          <cell r="K178">
            <v>50</v>
          </cell>
          <cell r="L178" t="str">
            <v>企创贷_短期</v>
          </cell>
          <cell r="M178" t="str">
            <v>购助剂原料</v>
          </cell>
          <cell r="N178" t="str">
            <v>913206843020743396</v>
          </cell>
          <cell r="O178" t="str">
            <v>30207433-9</v>
          </cell>
          <cell r="P178" t="str">
            <v>私人绝对控股</v>
          </cell>
          <cell r="Q178" t="str">
            <v>其他化工产品批发</v>
          </cell>
          <cell r="R178" t="str">
            <v>F5169</v>
          </cell>
          <cell r="S178" t="str">
            <v>微型企业</v>
          </cell>
          <cell r="T178" t="str">
            <v>流动资金贷款.L074002001</v>
          </cell>
          <cell r="U178" t="str">
            <v>X003.行业类别</v>
          </cell>
          <cell r="V178" t="str">
            <v>F.批发和零售业</v>
          </cell>
          <cell r="W178" t="str">
            <v>F51.批发业</v>
          </cell>
          <cell r="X178" t="str">
            <v>F516.矿产品、建材及化工产品批发</v>
          </cell>
          <cell r="Y178" t="str">
            <v>F5169.其他化工产品批发</v>
          </cell>
          <cell r="Z178" t="str">
            <v>非房地产贷款.L073004</v>
          </cell>
          <cell r="AA178" t="str">
            <v/>
          </cell>
          <cell r="AB178" t="str">
            <v>否.N</v>
          </cell>
          <cell r="AC178" t="str">
            <v>正常.L016001</v>
          </cell>
          <cell r="AD178" t="str">
            <v>抵押-其他房地产</v>
          </cell>
          <cell r="AE178" t="str">
            <v>房地产抵押贷款.L040002001</v>
          </cell>
          <cell r="AF178" t="str">
            <v>否.N</v>
          </cell>
          <cell r="AG178" t="str">
            <v>否.N</v>
          </cell>
          <cell r="AH178" t="str">
            <v>否.N</v>
          </cell>
          <cell r="AI178" t="str">
            <v>4.2</v>
          </cell>
          <cell r="AJ178">
            <v>210</v>
          </cell>
          <cell r="AK178" t="str">
            <v>500000</v>
          </cell>
          <cell r="AL178" t="str">
            <v>0</v>
          </cell>
          <cell r="AM178" t="str">
            <v>11256.7246</v>
          </cell>
          <cell r="AN178" t="str">
            <v>否.N</v>
          </cell>
          <cell r="AO178" t="str">
            <v>短期（含一年）.L087001</v>
          </cell>
          <cell r="AP178" t="str">
            <v>正常二级.QL0102</v>
          </cell>
          <cell r="AQ178" t="str">
            <v/>
          </cell>
          <cell r="AR178" t="str">
            <v>12</v>
          </cell>
          <cell r="AS178" t="str">
            <v>Y</v>
          </cell>
          <cell r="AT178" t="str">
            <v>否.N</v>
          </cell>
          <cell r="AU178" t="str">
            <v>短期贷款6至12月.B2</v>
          </cell>
          <cell r="AV178" t="str">
            <v>+4.2</v>
          </cell>
          <cell r="AW178" t="str">
            <v>房产土地抵押.G117001</v>
          </cell>
          <cell r="AX178" t="str">
            <v>20240621</v>
          </cell>
          <cell r="AY178" t="str">
            <v>20250620</v>
          </cell>
          <cell r="AZ178" t="str">
            <v>500000</v>
          </cell>
          <cell r="BA178" t="str">
            <v>500000</v>
          </cell>
          <cell r="BB178" t="str">
            <v>1000000</v>
          </cell>
          <cell r="BC178" t="str">
            <v>0</v>
          </cell>
          <cell r="BD178" t="str">
            <v>F030169</v>
          </cell>
          <cell r="BE178" t="str">
            <v>陈庆</v>
          </cell>
          <cell r="BF178" t="str">
            <v>320625001</v>
          </cell>
          <cell r="BG178" t="str">
            <v>江苏海门农村商业银行营业部</v>
          </cell>
        </row>
        <row r="179">
          <cell r="C179" t="str">
            <v>南通宏顺建筑装饰工程有限公司</v>
          </cell>
          <cell r="D179" t="e">
            <v>#N/A</v>
          </cell>
          <cell r="E179" t="str">
            <v>BC064202406210001802</v>
          </cell>
          <cell r="F179">
            <v>45464</v>
          </cell>
          <cell r="G179">
            <v>45828</v>
          </cell>
          <cell r="H179" t="str">
            <v>200000</v>
          </cell>
          <cell r="I179" t="str">
            <v>200000</v>
          </cell>
          <cell r="J179">
            <v>20</v>
          </cell>
          <cell r="K179">
            <v>50</v>
          </cell>
          <cell r="L179" t="str">
            <v>企创贷_短期</v>
          </cell>
          <cell r="M179" t="str">
            <v>购建材等用于销售</v>
          </cell>
          <cell r="N179" t="str">
            <v>91320684MA1W7UR855</v>
          </cell>
          <cell r="O179" t="str">
            <v>MA1W7UR8-5</v>
          </cell>
          <cell r="P179" t="str">
            <v>私人控股</v>
          </cell>
          <cell r="Q179" t="str">
            <v>建材批发</v>
          </cell>
          <cell r="R179" t="str">
            <v>F5165</v>
          </cell>
          <cell r="S179" t="str">
            <v>微型企业</v>
          </cell>
          <cell r="T179" t="str">
            <v>流动资金贷款.L074002001</v>
          </cell>
          <cell r="U179" t="str">
            <v>X003.行业类别</v>
          </cell>
          <cell r="V179" t="str">
            <v>F.批发和零售业</v>
          </cell>
          <cell r="W179" t="str">
            <v>F51.批发业</v>
          </cell>
          <cell r="X179" t="str">
            <v>F516.矿产品、建材及化工产品批发</v>
          </cell>
          <cell r="Y179" t="str">
            <v>F5165.建材批发</v>
          </cell>
          <cell r="Z179" t="str">
            <v>非房地产贷款.L073004</v>
          </cell>
          <cell r="AA179" t="str">
            <v/>
          </cell>
          <cell r="AB179" t="str">
            <v>否.N</v>
          </cell>
          <cell r="AC179" t="str">
            <v>正常.L016001</v>
          </cell>
          <cell r="AD179" t="str">
            <v>信用/免担保</v>
          </cell>
          <cell r="AE179" t="str">
            <v>信用/免担保贷款.L040004</v>
          </cell>
          <cell r="AF179" t="str">
            <v>否.N</v>
          </cell>
          <cell r="AG179" t="str">
            <v>否.N</v>
          </cell>
          <cell r="AH179" t="str">
            <v>否.N</v>
          </cell>
          <cell r="AI179" t="str">
            <v>5.88</v>
          </cell>
          <cell r="AJ179">
            <v>117.6</v>
          </cell>
          <cell r="AK179" t="str">
            <v>200000</v>
          </cell>
          <cell r="AL179" t="str">
            <v>0</v>
          </cell>
          <cell r="AM179" t="str">
            <v>4502.6899</v>
          </cell>
          <cell r="AN179" t="str">
            <v>否.N</v>
          </cell>
          <cell r="AO179" t="str">
            <v>短期（含一年）.L087001</v>
          </cell>
          <cell r="AP179" t="str">
            <v>正常三级.QL0103</v>
          </cell>
          <cell r="AQ179" t="str">
            <v/>
          </cell>
          <cell r="AR179" t="str">
            <v>12</v>
          </cell>
          <cell r="AS179" t="str">
            <v>N</v>
          </cell>
          <cell r="AT179" t="str">
            <v>否.N</v>
          </cell>
          <cell r="AU179" t="str">
            <v>短期贷款6至12月.B2</v>
          </cell>
          <cell r="AV179" t="str">
            <v>+5.88</v>
          </cell>
          <cell r="AW179" t="str">
            <v>否.N</v>
          </cell>
          <cell r="AX179" t="str">
            <v>20240621</v>
          </cell>
          <cell r="AY179" t="str">
            <v>20250620</v>
          </cell>
          <cell r="AZ179" t="str">
            <v>500000</v>
          </cell>
          <cell r="BA179" t="str">
            <v>500000</v>
          </cell>
          <cell r="BB179" t="str">
            <v>1000000</v>
          </cell>
          <cell r="BC179" t="str">
            <v>0</v>
          </cell>
          <cell r="BD179" t="str">
            <v>F032218</v>
          </cell>
          <cell r="BE179" t="str">
            <v>姜维</v>
          </cell>
          <cell r="BF179" t="str">
            <v>320625022</v>
          </cell>
          <cell r="BG179" t="str">
            <v>江苏海门农村商业银行四甲支行</v>
          </cell>
        </row>
        <row r="180">
          <cell r="C180" t="str">
            <v>南通蓝斯电子科技有限公司</v>
          </cell>
          <cell r="D180" t="str">
            <v>2</v>
          </cell>
          <cell r="E180" t="str">
            <v>BC064202406170003901</v>
          </cell>
          <cell r="F180">
            <v>45460</v>
          </cell>
          <cell r="G180">
            <v>45825</v>
          </cell>
          <cell r="H180" t="str">
            <v>500000</v>
          </cell>
          <cell r="I180" t="str">
            <v>500000</v>
          </cell>
          <cell r="J180">
            <v>50</v>
          </cell>
          <cell r="K180">
            <v>50</v>
          </cell>
          <cell r="L180" t="str">
            <v>企创贷_短期</v>
          </cell>
          <cell r="M180" t="str">
            <v>购原材料</v>
          </cell>
          <cell r="N180" t="str">
            <v>91320684MA22JMCW4R</v>
          </cell>
          <cell r="O180" t="str">
            <v>MA22JMCW-4</v>
          </cell>
          <cell r="P180" t="str">
            <v>私人控股</v>
          </cell>
          <cell r="Q180" t="str">
            <v>其他未列明金属制品制造</v>
          </cell>
          <cell r="R180" t="str">
            <v>C3399</v>
          </cell>
          <cell r="S180" t="str">
            <v>微型企业</v>
          </cell>
          <cell r="T180" t="str">
            <v>流动资金贷款.L074002001</v>
          </cell>
          <cell r="U180" t="str">
            <v>X003.行业类别</v>
          </cell>
          <cell r="V180" t="str">
            <v>C.制造业</v>
          </cell>
          <cell r="W180" t="str">
            <v>C33.金属制品业</v>
          </cell>
          <cell r="X180" t="str">
            <v>C339.锻造及其他金属制品制造</v>
          </cell>
          <cell r="Y180" t="str">
            <v>C3399.其他未列明金属制品制造</v>
          </cell>
          <cell r="Z180" t="str">
            <v>非房地产贷款.L073004</v>
          </cell>
          <cell r="AA180" t="str">
            <v/>
          </cell>
          <cell r="AB180" t="str">
            <v>否.N</v>
          </cell>
          <cell r="AC180" t="str">
            <v>正常.L016001</v>
          </cell>
          <cell r="AD180" t="str">
            <v>信用/免担保</v>
          </cell>
          <cell r="AE180" t="str">
            <v>信用/免担保贷款.L040004</v>
          </cell>
          <cell r="AF180" t="str">
            <v>否.N</v>
          </cell>
          <cell r="AG180" t="str">
            <v>否.N</v>
          </cell>
          <cell r="AH180" t="str">
            <v>否.N</v>
          </cell>
          <cell r="AI180" t="str">
            <v>5.2</v>
          </cell>
          <cell r="AJ180">
            <v>260</v>
          </cell>
          <cell r="AK180" t="str">
            <v>500000</v>
          </cell>
          <cell r="AL180" t="str">
            <v>0</v>
          </cell>
          <cell r="AM180" t="str">
            <v>11256.7246</v>
          </cell>
          <cell r="AN180" t="str">
            <v>否.N</v>
          </cell>
          <cell r="AO180" t="str">
            <v>短期（含一年）.L087001</v>
          </cell>
          <cell r="AP180" t="str">
            <v>正常一级.QL0101</v>
          </cell>
          <cell r="AQ180" t="str">
            <v/>
          </cell>
          <cell r="AR180" t="str">
            <v>12</v>
          </cell>
          <cell r="AS180" t="str">
            <v>Y</v>
          </cell>
          <cell r="AT180" t="str">
            <v>否.N</v>
          </cell>
          <cell r="AU180" t="str">
            <v>短期贷款6至12月.B2</v>
          </cell>
          <cell r="AV180" t="str">
            <v>+5.2</v>
          </cell>
          <cell r="AW180" t="str">
            <v>否.N</v>
          </cell>
          <cell r="AX180" t="str">
            <v>20240617</v>
          </cell>
          <cell r="AY180" t="str">
            <v>20250617</v>
          </cell>
          <cell r="AZ180" t="str">
            <v>500000</v>
          </cell>
          <cell r="BA180" t="str">
            <v>500000</v>
          </cell>
          <cell r="BB180" t="str">
            <v>1000000</v>
          </cell>
          <cell r="BC180" t="str">
            <v>0</v>
          </cell>
          <cell r="BD180" t="str">
            <v>F030820</v>
          </cell>
          <cell r="BE180" t="str">
            <v>黄冬沐</v>
          </cell>
          <cell r="BF180" t="str">
            <v>320625008</v>
          </cell>
          <cell r="BG180" t="str">
            <v>江苏海门农村商业银行开发区支行</v>
          </cell>
        </row>
        <row r="181">
          <cell r="C181" t="str">
            <v>南通陆丞堂文化用品有限公司</v>
          </cell>
          <cell r="D181" t="str">
            <v>1</v>
          </cell>
          <cell r="E181" t="str">
            <v>BC064202406170003301</v>
          </cell>
          <cell r="F181">
            <v>45460</v>
          </cell>
          <cell r="G181">
            <v>45824</v>
          </cell>
          <cell r="H181" t="str">
            <v>500000</v>
          </cell>
          <cell r="I181" t="str">
            <v>500000</v>
          </cell>
          <cell r="J181">
            <v>50</v>
          </cell>
          <cell r="K181">
            <v>50</v>
          </cell>
          <cell r="L181" t="str">
            <v>企创贷_短期</v>
          </cell>
          <cell r="M181" t="str">
            <v>购木材、油漆等用于企业加工</v>
          </cell>
          <cell r="N181" t="str">
            <v>91320612MA1WQ31X4C</v>
          </cell>
          <cell r="O181" t="str">
            <v>MA1WQ31X-4</v>
          </cell>
          <cell r="P181" t="str">
            <v>私人控股</v>
          </cell>
          <cell r="Q181" t="str">
            <v>其他工艺美术及礼仪用品制造</v>
          </cell>
          <cell r="R181" t="str">
            <v>C2439</v>
          </cell>
          <cell r="S181" t="str">
            <v>微型企业</v>
          </cell>
          <cell r="T181" t="str">
            <v>流动资金贷款.L074002001</v>
          </cell>
          <cell r="U181" t="str">
            <v>X003.行业类别</v>
          </cell>
          <cell r="V181" t="str">
            <v>C.制造业</v>
          </cell>
          <cell r="W181" t="str">
            <v>C24.文教、工美、体育和娱乐用品制造业</v>
          </cell>
          <cell r="X181" t="str">
            <v>C243.工艺美术及礼仪用品制造</v>
          </cell>
          <cell r="Y181" t="str">
            <v>C2439.其他工艺美术及礼仪用品制造</v>
          </cell>
          <cell r="Z181" t="str">
            <v>非房地产贷款.L073004</v>
          </cell>
          <cell r="AA181" t="str">
            <v/>
          </cell>
          <cell r="AB181" t="str">
            <v>否.N</v>
          </cell>
          <cell r="AC181" t="str">
            <v>正常.L016001</v>
          </cell>
          <cell r="AD181" t="str">
            <v>信用/免担保</v>
          </cell>
          <cell r="AE181" t="str">
            <v>信用/免担保贷款.L040004</v>
          </cell>
          <cell r="AF181" t="str">
            <v>否.N</v>
          </cell>
          <cell r="AG181" t="str">
            <v>否.N</v>
          </cell>
          <cell r="AH181" t="str">
            <v>否.N</v>
          </cell>
          <cell r="AI181" t="str">
            <v>6.8</v>
          </cell>
          <cell r="AJ181">
            <v>340</v>
          </cell>
          <cell r="AK181" t="str">
            <v>500000</v>
          </cell>
          <cell r="AL181" t="str">
            <v>0</v>
          </cell>
          <cell r="AM181" t="str">
            <v>11256.7246</v>
          </cell>
          <cell r="AN181" t="str">
            <v>否.N</v>
          </cell>
          <cell r="AO181" t="str">
            <v>短期（含一年）.L087001</v>
          </cell>
          <cell r="AP181" t="str">
            <v>正常二级.QL0102</v>
          </cell>
          <cell r="AQ181" t="str">
            <v/>
          </cell>
          <cell r="AR181" t="str">
            <v>12</v>
          </cell>
          <cell r="AS181" t="str">
            <v>Y</v>
          </cell>
          <cell r="AT181" t="str">
            <v>否.N</v>
          </cell>
          <cell r="AU181" t="str">
            <v>短期贷款6至12月.B2</v>
          </cell>
          <cell r="AV181" t="str">
            <v>+6.8</v>
          </cell>
          <cell r="AW181" t="str">
            <v>否.N</v>
          </cell>
          <cell r="AX181" t="str">
            <v>20240617</v>
          </cell>
          <cell r="AY181" t="str">
            <v>20250616</v>
          </cell>
          <cell r="AZ181" t="str">
            <v>500000</v>
          </cell>
          <cell r="BA181" t="str">
            <v>500000</v>
          </cell>
          <cell r="BB181" t="str">
            <v>1000000</v>
          </cell>
          <cell r="BC181" t="str">
            <v>0</v>
          </cell>
          <cell r="BD181" t="str">
            <v>F031103</v>
          </cell>
          <cell r="BE181" t="str">
            <v>吴燕娟</v>
          </cell>
          <cell r="BF181" t="str">
            <v>320625011</v>
          </cell>
          <cell r="BG181" t="str">
            <v>江苏海门农村商业银行麒麟支行</v>
          </cell>
        </row>
        <row r="182">
          <cell r="C182" t="str">
            <v>南通吉庭纺织品有限公司</v>
          </cell>
          <cell r="D182" t="e">
            <v>#N/A</v>
          </cell>
          <cell r="E182" t="str">
            <v>BC064202406170001201</v>
          </cell>
          <cell r="F182">
            <v>45460</v>
          </cell>
          <cell r="G182">
            <v>45823</v>
          </cell>
          <cell r="H182" t="str">
            <v>500000</v>
          </cell>
          <cell r="I182" t="str">
            <v>500000</v>
          </cell>
          <cell r="J182">
            <v>50</v>
          </cell>
          <cell r="K182">
            <v>50</v>
          </cell>
          <cell r="L182" t="str">
            <v>企创贷_短期</v>
          </cell>
          <cell r="M182" t="str">
            <v>购纺织品用于生产销售床上用品</v>
          </cell>
          <cell r="N182" t="str">
            <v>91320684354941588L</v>
          </cell>
          <cell r="O182" t="str">
            <v>35494158-8</v>
          </cell>
          <cell r="P182" t="str">
            <v>私人控股</v>
          </cell>
          <cell r="Q182" t="str">
            <v>其他家用纺织制成品制造</v>
          </cell>
          <cell r="R182" t="str">
            <v>C1779</v>
          </cell>
          <cell r="S182" t="str">
            <v>微型企业</v>
          </cell>
          <cell r="T182" t="str">
            <v>流动资金贷款.L074002001</v>
          </cell>
          <cell r="U182" t="str">
            <v>X003.行业类别</v>
          </cell>
          <cell r="V182" t="str">
            <v>C.制造业</v>
          </cell>
          <cell r="W182" t="str">
            <v>C17.纺织业</v>
          </cell>
          <cell r="X182" t="str">
            <v>C177.家用纺织制成品制造</v>
          </cell>
          <cell r="Y182" t="str">
            <v>C1779.其他家用纺织制成品制造</v>
          </cell>
          <cell r="Z182" t="str">
            <v>非房地产贷款.L073004</v>
          </cell>
          <cell r="AA182" t="str">
            <v/>
          </cell>
          <cell r="AB182" t="str">
            <v>否.N</v>
          </cell>
          <cell r="AC182" t="str">
            <v>正常.L016001</v>
          </cell>
          <cell r="AD182" t="str">
            <v>抵押-其他房地产</v>
          </cell>
          <cell r="AE182" t="str">
            <v>房地产抵押贷款.L040002001</v>
          </cell>
          <cell r="AF182" t="str">
            <v>否.N</v>
          </cell>
          <cell r="AG182" t="str">
            <v>否.N</v>
          </cell>
          <cell r="AH182" t="str">
            <v>否.N</v>
          </cell>
          <cell r="AI182" t="str">
            <v>5.5</v>
          </cell>
          <cell r="AJ182">
            <v>275</v>
          </cell>
          <cell r="AK182" t="str">
            <v>500000</v>
          </cell>
          <cell r="AL182" t="str">
            <v>0</v>
          </cell>
          <cell r="AM182" t="str">
            <v>11256.7246</v>
          </cell>
          <cell r="AN182" t="str">
            <v>否.N</v>
          </cell>
          <cell r="AO182" t="str">
            <v>短期（含一年）.L087001</v>
          </cell>
          <cell r="AP182" t="str">
            <v>正常二级.QL0102</v>
          </cell>
          <cell r="AQ182" t="str">
            <v/>
          </cell>
          <cell r="AR182" t="str">
            <v>12</v>
          </cell>
          <cell r="AS182" t="str">
            <v>N</v>
          </cell>
          <cell r="AT182" t="str">
            <v>否.N</v>
          </cell>
          <cell r="AU182" t="str">
            <v>短期贷款6至12月.B2</v>
          </cell>
          <cell r="AV182" t="str">
            <v>+5.5</v>
          </cell>
          <cell r="AW182" t="str">
            <v>房产土地抵押.G117001</v>
          </cell>
          <cell r="AX182" t="str">
            <v>20240617</v>
          </cell>
          <cell r="AY182" t="str">
            <v>20250615</v>
          </cell>
          <cell r="AZ182" t="str">
            <v>500000</v>
          </cell>
          <cell r="BA182" t="str">
            <v>500000</v>
          </cell>
          <cell r="BB182" t="str">
            <v>1000000</v>
          </cell>
          <cell r="BC182" t="str">
            <v>0</v>
          </cell>
          <cell r="BD182" t="str">
            <v>F033231</v>
          </cell>
          <cell r="BE182" t="str">
            <v>张达飞</v>
          </cell>
          <cell r="BF182" t="str">
            <v>320625032</v>
          </cell>
          <cell r="BG182" t="str">
            <v>江苏海门农村商业银行城中支行</v>
          </cell>
        </row>
        <row r="183">
          <cell r="C183" t="str">
            <v>南通亿浩环保设备有限公司</v>
          </cell>
          <cell r="D183" t="str">
            <v>1</v>
          </cell>
          <cell r="E183" t="str">
            <v>BC064202406140003001</v>
          </cell>
          <cell r="F183">
            <v>45457</v>
          </cell>
          <cell r="G183">
            <v>45808</v>
          </cell>
          <cell r="H183" t="str">
            <v>500000</v>
          </cell>
          <cell r="I183" t="str">
            <v>500000</v>
          </cell>
          <cell r="J183">
            <v>50</v>
          </cell>
          <cell r="K183">
            <v>50</v>
          </cell>
          <cell r="L183" t="str">
            <v>企创贷_短期</v>
          </cell>
          <cell r="M183" t="str">
            <v>购原材料</v>
          </cell>
          <cell r="N183" t="str">
            <v>91320684MA7JQHFF34</v>
          </cell>
          <cell r="O183" t="str">
            <v>MA7JQHFF-3</v>
          </cell>
          <cell r="P183" t="str">
            <v>私人控股</v>
          </cell>
          <cell r="Q183" t="str">
            <v>其他专用设备制造</v>
          </cell>
          <cell r="R183" t="str">
            <v>C3599</v>
          </cell>
          <cell r="S183" t="str">
            <v>微型企业</v>
          </cell>
          <cell r="T183" t="str">
            <v>流动资金贷款.L074002001</v>
          </cell>
          <cell r="U183" t="str">
            <v>X003.行业类别</v>
          </cell>
          <cell r="V183" t="str">
            <v>C.制造业</v>
          </cell>
          <cell r="W183" t="str">
            <v>C35.专用设备制造业</v>
          </cell>
          <cell r="X183" t="str">
            <v>C359.环保、社会公共服务及其他专用设备制造</v>
          </cell>
          <cell r="Y183" t="str">
            <v>C3591.环境保护专用设备制造</v>
          </cell>
          <cell r="Z183" t="str">
            <v>非房地产贷款.L073004</v>
          </cell>
          <cell r="AA183" t="str">
            <v/>
          </cell>
          <cell r="AB183" t="str">
            <v>否.N</v>
          </cell>
          <cell r="AC183" t="str">
            <v>正常.L016001</v>
          </cell>
          <cell r="AD183" t="str">
            <v>信用/免担保</v>
          </cell>
          <cell r="AE183" t="str">
            <v>信用/免担保贷款.L040004</v>
          </cell>
          <cell r="AF183" t="str">
            <v>否.N</v>
          </cell>
          <cell r="AG183" t="str">
            <v>否.N</v>
          </cell>
          <cell r="AH183" t="str">
            <v>否.N</v>
          </cell>
          <cell r="AI183" t="str">
            <v>6.8</v>
          </cell>
          <cell r="AJ183">
            <v>340</v>
          </cell>
          <cell r="AK183" t="str">
            <v>500000</v>
          </cell>
          <cell r="AL183" t="str">
            <v>0</v>
          </cell>
          <cell r="AM183" t="str">
            <v>11256.7246</v>
          </cell>
          <cell r="AN183" t="str">
            <v>否.N</v>
          </cell>
          <cell r="AO183" t="str">
            <v>短期（含一年）.L087001</v>
          </cell>
          <cell r="AP183" t="str">
            <v>正常一级.QL0101</v>
          </cell>
          <cell r="AQ183" t="str">
            <v/>
          </cell>
          <cell r="AR183" t="str">
            <v>12</v>
          </cell>
          <cell r="AS183" t="str">
            <v>Y</v>
          </cell>
          <cell r="AT183" t="str">
            <v>否.N</v>
          </cell>
          <cell r="AU183" t="str">
            <v>短期贷款6至12月.B2</v>
          </cell>
          <cell r="AV183" t="str">
            <v>+6.8</v>
          </cell>
          <cell r="AW183" t="str">
            <v>否.N</v>
          </cell>
          <cell r="AX183" t="str">
            <v>20240614</v>
          </cell>
          <cell r="AY183" t="str">
            <v>20250531</v>
          </cell>
          <cell r="AZ183" t="str">
            <v>500000</v>
          </cell>
          <cell r="BA183" t="str">
            <v>500000</v>
          </cell>
          <cell r="BB183" t="str">
            <v>1000000</v>
          </cell>
          <cell r="BC183" t="str">
            <v>0</v>
          </cell>
          <cell r="BD183" t="str">
            <v>F030820</v>
          </cell>
          <cell r="BE183" t="str">
            <v>黄冬沐</v>
          </cell>
          <cell r="BF183" t="str">
            <v>320625008</v>
          </cell>
          <cell r="BG183" t="str">
            <v>江苏海门农村商业银行开发区支行</v>
          </cell>
        </row>
        <row r="184">
          <cell r="C184" t="str">
            <v>南通市亚汇消防技术服务有限公司</v>
          </cell>
          <cell r="D184" t="e">
            <v>#N/A</v>
          </cell>
          <cell r="E184" t="str">
            <v>BC064202406060001802</v>
          </cell>
          <cell r="F184">
            <v>45449</v>
          </cell>
          <cell r="G184">
            <v>45814</v>
          </cell>
          <cell r="H184" t="str">
            <v>500000</v>
          </cell>
          <cell r="I184" t="str">
            <v>500000</v>
          </cell>
          <cell r="J184">
            <v>50</v>
          </cell>
          <cell r="K184">
            <v>50</v>
          </cell>
          <cell r="L184" t="str">
            <v>企创贷_短期</v>
          </cell>
          <cell r="M184" t="str">
            <v>购消防箱等用于消防工程</v>
          </cell>
          <cell r="N184" t="str">
            <v>91320684MA21F7UF6Q</v>
          </cell>
          <cell r="O184" t="str">
            <v>MA21F7UF-6</v>
          </cell>
          <cell r="P184" t="str">
            <v>私人控股</v>
          </cell>
          <cell r="Q184" t="str">
            <v>其他安全保护服务</v>
          </cell>
          <cell r="R184" t="str">
            <v>L7279</v>
          </cell>
          <cell r="S184" t="str">
            <v>微型企业</v>
          </cell>
          <cell r="T184" t="str">
            <v>流动资金贷款.L074002001</v>
          </cell>
          <cell r="U184" t="str">
            <v>X003.行业类别</v>
          </cell>
          <cell r="V184" t="str">
            <v>M.科学研究和技术服务业</v>
          </cell>
          <cell r="W184" t="str">
            <v>M74.专业技术服务业</v>
          </cell>
          <cell r="X184" t="str">
            <v>M749.工业与专业设计及其他专业技术服务</v>
          </cell>
          <cell r="Y184" t="str">
            <v>M7499.其他未列明专业技术服务业</v>
          </cell>
          <cell r="Z184" t="str">
            <v>非房地产贷款.L073004</v>
          </cell>
          <cell r="AA184" t="str">
            <v/>
          </cell>
          <cell r="AB184" t="str">
            <v>否.N</v>
          </cell>
          <cell r="AC184" t="str">
            <v>正常.L016001</v>
          </cell>
          <cell r="AD184" t="str">
            <v>信用/免担保</v>
          </cell>
          <cell r="AE184" t="str">
            <v>信用/免担保贷款.L040004</v>
          </cell>
          <cell r="AF184" t="str">
            <v>否.N</v>
          </cell>
          <cell r="AG184" t="str">
            <v>否.N</v>
          </cell>
          <cell r="AH184" t="str">
            <v>否.N</v>
          </cell>
          <cell r="AI184" t="str">
            <v>6.8</v>
          </cell>
          <cell r="AJ184">
            <v>340</v>
          </cell>
          <cell r="AK184" t="str">
            <v>500000</v>
          </cell>
          <cell r="AL184" t="str">
            <v>0</v>
          </cell>
          <cell r="AM184" t="str">
            <v>11256.7246</v>
          </cell>
          <cell r="AN184" t="str">
            <v>否.N</v>
          </cell>
          <cell r="AO184" t="str">
            <v>短期（含一年）.L087001</v>
          </cell>
          <cell r="AP184" t="str">
            <v>正常一级.QL0101</v>
          </cell>
          <cell r="AQ184" t="str">
            <v/>
          </cell>
          <cell r="AR184" t="str">
            <v>12</v>
          </cell>
          <cell r="AS184" t="str">
            <v>N</v>
          </cell>
          <cell r="AT184" t="str">
            <v>否.N</v>
          </cell>
          <cell r="AU184" t="str">
            <v>短期贷款6至12月.B2</v>
          </cell>
          <cell r="AV184" t="str">
            <v>+6.8</v>
          </cell>
          <cell r="AW184" t="str">
            <v>否.N</v>
          </cell>
          <cell r="AX184" t="str">
            <v>20240606</v>
          </cell>
          <cell r="AY184" t="str">
            <v>20250606</v>
          </cell>
          <cell r="AZ184" t="str">
            <v>500000</v>
          </cell>
          <cell r="BA184" t="str">
            <v>500000</v>
          </cell>
          <cell r="BB184" t="str">
            <v>1000000</v>
          </cell>
          <cell r="BC184" t="str">
            <v>0</v>
          </cell>
          <cell r="BD184" t="str">
            <v>F036003</v>
          </cell>
          <cell r="BE184" t="str">
            <v>马忠新</v>
          </cell>
          <cell r="BF184" t="str">
            <v>320625060</v>
          </cell>
          <cell r="BG184" t="str">
            <v>江苏海门农村商业银行高新区支行</v>
          </cell>
        </row>
        <row r="185">
          <cell r="C185" t="str">
            <v>南通大榕树供应链管理有限公司</v>
          </cell>
          <cell r="D185" t="e">
            <v>#N/A</v>
          </cell>
          <cell r="E185" t="str">
            <v>BC064202406030002101</v>
          </cell>
          <cell r="F185">
            <v>45446</v>
          </cell>
          <cell r="G185">
            <v>45797</v>
          </cell>
          <cell r="H185" t="str">
            <v>500000</v>
          </cell>
          <cell r="I185" t="str">
            <v>500000</v>
          </cell>
          <cell r="J185">
            <v>50</v>
          </cell>
          <cell r="K185">
            <v>50</v>
          </cell>
          <cell r="L185" t="str">
            <v>企创贷_短期</v>
          </cell>
          <cell r="M185" t="str">
            <v>购家具五金等</v>
          </cell>
          <cell r="N185" t="str">
            <v>91320684MAC1X89Y7N</v>
          </cell>
          <cell r="O185" t="str">
            <v>MAC1X89Y-7</v>
          </cell>
          <cell r="P185" t="str">
            <v>私人相对控股</v>
          </cell>
          <cell r="Q185" t="str">
            <v>其他文化用品批发</v>
          </cell>
          <cell r="R185" t="str">
            <v>F5149</v>
          </cell>
          <cell r="S185" t="str">
            <v>微型企业</v>
          </cell>
          <cell r="T185" t="str">
            <v>流动资金贷款.L074002001</v>
          </cell>
          <cell r="U185" t="str">
            <v>X003.行业类别</v>
          </cell>
          <cell r="V185" t="str">
            <v>F.批发和零售业</v>
          </cell>
          <cell r="W185" t="str">
            <v>F51.批发业</v>
          </cell>
          <cell r="X185" t="str">
            <v>F514.文化、体育用品及器材批发</v>
          </cell>
          <cell r="Y185" t="str">
            <v>F5149.其他文化用品批发</v>
          </cell>
          <cell r="Z185" t="str">
            <v>非房地产贷款.L073004</v>
          </cell>
          <cell r="AA185" t="str">
            <v/>
          </cell>
          <cell r="AB185" t="str">
            <v>否.N</v>
          </cell>
          <cell r="AC185" t="str">
            <v>正常.L016001</v>
          </cell>
          <cell r="AD185" t="str">
            <v>信用/免担保</v>
          </cell>
          <cell r="AE185" t="str">
            <v>信用/免担保贷款.L040004</v>
          </cell>
          <cell r="AF185" t="str">
            <v>否.N</v>
          </cell>
          <cell r="AG185" t="str">
            <v>否.N</v>
          </cell>
          <cell r="AH185" t="str">
            <v>否.N</v>
          </cell>
          <cell r="AI185" t="str">
            <v>5.2</v>
          </cell>
          <cell r="AJ185">
            <v>260</v>
          </cell>
          <cell r="AK185" t="str">
            <v>500000</v>
          </cell>
          <cell r="AL185" t="str">
            <v>0</v>
          </cell>
          <cell r="AM185" t="str">
            <v>11256.7246</v>
          </cell>
          <cell r="AN185" t="str">
            <v>否.N</v>
          </cell>
          <cell r="AO185" t="str">
            <v>短期（含一年）.L087001</v>
          </cell>
          <cell r="AP185" t="str">
            <v>正常三级.QL0103</v>
          </cell>
          <cell r="AQ185" t="str">
            <v/>
          </cell>
          <cell r="AR185" t="str">
            <v>12</v>
          </cell>
          <cell r="AS185" t="str">
            <v>Y</v>
          </cell>
          <cell r="AT185" t="str">
            <v>否.N</v>
          </cell>
          <cell r="AU185" t="str">
            <v>短期贷款6至12月.B2</v>
          </cell>
          <cell r="AV185" t="str">
            <v>+5.2</v>
          </cell>
          <cell r="AW185" t="str">
            <v>否.N</v>
          </cell>
          <cell r="AX185" t="str">
            <v>20240603</v>
          </cell>
          <cell r="AY185" t="str">
            <v>20250520</v>
          </cell>
          <cell r="AZ185" t="str">
            <v>500000</v>
          </cell>
          <cell r="BA185" t="str">
            <v>500000</v>
          </cell>
          <cell r="BB185" t="str">
            <v>1000000</v>
          </cell>
          <cell r="BC185" t="str">
            <v>0</v>
          </cell>
          <cell r="BD185" t="str">
            <v>F030542</v>
          </cell>
          <cell r="BE185" t="str">
            <v>黄寅武</v>
          </cell>
          <cell r="BF185" t="str">
            <v>320625005</v>
          </cell>
          <cell r="BG185" t="str">
            <v>江苏海门农村商业银行秀山支行</v>
          </cell>
        </row>
        <row r="186">
          <cell r="C186" t="str">
            <v>南通金勋圣纺织科技有限公司</v>
          </cell>
          <cell r="D186" t="str">
            <v>0</v>
          </cell>
          <cell r="E186" t="str">
            <v>BC064202406280002402</v>
          </cell>
          <cell r="F186">
            <v>45471</v>
          </cell>
          <cell r="G186">
            <v>46549</v>
          </cell>
          <cell r="H186" t="str">
            <v>500000</v>
          </cell>
          <cell r="I186" t="str">
            <v>500000</v>
          </cell>
          <cell r="J186">
            <v>50</v>
          </cell>
          <cell r="K186">
            <v>50</v>
          </cell>
          <cell r="L186" t="str">
            <v>企创贷_中长期</v>
          </cell>
          <cell r="M186" t="str">
            <v>购原材料用于生产销售床上用品</v>
          </cell>
          <cell r="N186" t="str">
            <v>91320684MA25TGE653</v>
          </cell>
          <cell r="O186" t="str">
            <v>MA25TGE6-5</v>
          </cell>
          <cell r="P186" t="str">
            <v>私人绝对控股</v>
          </cell>
          <cell r="Q186" t="str">
            <v>床上用品制造</v>
          </cell>
          <cell r="R186" t="str">
            <v>C1771</v>
          </cell>
          <cell r="S186" t="str">
            <v>微型企业</v>
          </cell>
          <cell r="T186" t="str">
            <v>流动资金贷款.L074002001</v>
          </cell>
          <cell r="U186" t="str">
            <v>X003.行业类别</v>
          </cell>
          <cell r="V186" t="str">
            <v>C.制造业</v>
          </cell>
          <cell r="W186" t="str">
            <v>C17.纺织业</v>
          </cell>
          <cell r="X186" t="str">
            <v>C177.家用纺织制成品制造</v>
          </cell>
          <cell r="Y186" t="str">
            <v>C1771.床上用品制造</v>
          </cell>
          <cell r="Z186" t="str">
            <v>非房地产贷款.L073004</v>
          </cell>
          <cell r="AA186" t="str">
            <v/>
          </cell>
          <cell r="AB186" t="str">
            <v>否.N</v>
          </cell>
          <cell r="AC186" t="str">
            <v>正常.L016001</v>
          </cell>
          <cell r="AD186" t="str">
            <v>信用/免担保</v>
          </cell>
          <cell r="AE186" t="str">
            <v>信用/免担保贷款.L040004</v>
          </cell>
          <cell r="AF186" t="str">
            <v>否.N</v>
          </cell>
          <cell r="AG186" t="str">
            <v>否.N</v>
          </cell>
          <cell r="AH186" t="str">
            <v>否.N</v>
          </cell>
          <cell r="AI186" t="str">
            <v>7.6</v>
          </cell>
          <cell r="AJ186">
            <v>380</v>
          </cell>
          <cell r="AK186" t="str">
            <v>500000</v>
          </cell>
          <cell r="AL186" t="str">
            <v>0</v>
          </cell>
          <cell r="AM186" t="str">
            <v>11256.7246</v>
          </cell>
          <cell r="AN186" t="str">
            <v>否.N</v>
          </cell>
          <cell r="AO186" t="str">
            <v>中长期.L087002</v>
          </cell>
          <cell r="AP186" t="str">
            <v>正常一级.QL0101</v>
          </cell>
          <cell r="AQ186" t="str">
            <v/>
          </cell>
          <cell r="AR186" t="str">
            <v>36</v>
          </cell>
          <cell r="AS186" t="str">
            <v>Y</v>
          </cell>
          <cell r="AT186" t="str">
            <v>否.N</v>
          </cell>
          <cell r="AU186" t="str">
            <v>中长期贷款12至36月.B3</v>
          </cell>
          <cell r="AV186" t="str">
            <v>+7.6</v>
          </cell>
          <cell r="AW186" t="str">
            <v>否.N</v>
          </cell>
          <cell r="AX186" t="str">
            <v>20240628</v>
          </cell>
          <cell r="AY186" t="str">
            <v>20270611</v>
          </cell>
          <cell r="AZ186" t="str">
            <v>500000</v>
          </cell>
          <cell r="BA186" t="str">
            <v>500000</v>
          </cell>
          <cell r="BB186" t="str">
            <v>1000000</v>
          </cell>
          <cell r="BC186" t="str">
            <v>0</v>
          </cell>
          <cell r="BD186" t="str">
            <v>2321001</v>
          </cell>
          <cell r="BE186" t="str">
            <v>沈立</v>
          </cell>
          <cell r="BF186" t="str">
            <v>320625028</v>
          </cell>
          <cell r="BG186" t="str">
            <v>江苏海门农村商业银行包场支行</v>
          </cell>
        </row>
        <row r="187">
          <cell r="C187" t="str">
            <v>南通海旭建设工程有限公司</v>
          </cell>
          <cell r="D187" t="str">
            <v>3</v>
          </cell>
          <cell r="E187" t="str">
            <v>BC064202406140001501</v>
          </cell>
          <cell r="F187">
            <v>45457</v>
          </cell>
          <cell r="G187">
            <v>46548</v>
          </cell>
          <cell r="H187" t="str">
            <v>500000</v>
          </cell>
          <cell r="I187" t="str">
            <v>500000</v>
          </cell>
          <cell r="J187">
            <v>50</v>
          </cell>
          <cell r="K187">
            <v>50</v>
          </cell>
          <cell r="L187" t="str">
            <v>企创贷_中长期</v>
          </cell>
          <cell r="M187" t="str">
            <v>归还仁信转贷资金</v>
          </cell>
          <cell r="N187" t="str">
            <v>91320684066289193J</v>
          </cell>
          <cell r="O187" t="str">
            <v>06628919-3</v>
          </cell>
          <cell r="P187" t="str">
            <v>私人控股</v>
          </cell>
          <cell r="Q187" t="str">
            <v>建材批发</v>
          </cell>
          <cell r="R187" t="str">
            <v>F5165</v>
          </cell>
          <cell r="S187" t="str">
            <v>微型企业</v>
          </cell>
          <cell r="T187" t="str">
            <v>流动资金贷款.L074002001</v>
          </cell>
          <cell r="U187" t="str">
            <v>X003.行业类别</v>
          </cell>
          <cell r="V187" t="str">
            <v>F.批发和零售业</v>
          </cell>
          <cell r="W187" t="str">
            <v>F51.批发业</v>
          </cell>
          <cell r="X187" t="str">
            <v>F516.矿产品、建材及化工产品批发</v>
          </cell>
          <cell r="Y187" t="str">
            <v>F5165.建材批发</v>
          </cell>
          <cell r="Z187" t="str">
            <v>非房地产贷款.L073004</v>
          </cell>
          <cell r="AA187" t="str">
            <v/>
          </cell>
          <cell r="AB187" t="str">
            <v>否.N</v>
          </cell>
          <cell r="AC187" t="str">
            <v>正常.L016001</v>
          </cell>
          <cell r="AD187" t="str">
            <v>信用/免担保</v>
          </cell>
          <cell r="AE187" t="str">
            <v>信用/免担保贷款.L040004</v>
          </cell>
          <cell r="AF187" t="str">
            <v>否.N</v>
          </cell>
          <cell r="AG187" t="str">
            <v>否.N</v>
          </cell>
          <cell r="AH187" t="str">
            <v>否.N</v>
          </cell>
          <cell r="AI187" t="str">
            <v>6.5</v>
          </cell>
          <cell r="AJ187">
            <v>325</v>
          </cell>
          <cell r="AK187" t="str">
            <v>500000</v>
          </cell>
          <cell r="AL187" t="str">
            <v>0</v>
          </cell>
          <cell r="AM187" t="str">
            <v>11256.7246</v>
          </cell>
          <cell r="AN187" t="str">
            <v>否.N</v>
          </cell>
          <cell r="AO187" t="str">
            <v>中长期.L087002</v>
          </cell>
          <cell r="AP187" t="str">
            <v>正常三级.QL0103</v>
          </cell>
          <cell r="AQ187" t="str">
            <v/>
          </cell>
          <cell r="AR187" t="str">
            <v>36</v>
          </cell>
          <cell r="AS187" t="str">
            <v>N</v>
          </cell>
          <cell r="AT187" t="str">
            <v>否.N</v>
          </cell>
          <cell r="AU187" t="str">
            <v>中长期贷款12至36月.B3</v>
          </cell>
          <cell r="AV187" t="str">
            <v>+6.5</v>
          </cell>
          <cell r="AW187" t="str">
            <v>否.N</v>
          </cell>
          <cell r="AX187" t="str">
            <v>20240614</v>
          </cell>
          <cell r="AY187" t="str">
            <v>20270610</v>
          </cell>
          <cell r="AZ187" t="str">
            <v>500000</v>
          </cell>
          <cell r="BA187" t="str">
            <v>500000</v>
          </cell>
          <cell r="BB187" t="str">
            <v>1000000</v>
          </cell>
          <cell r="BC187" t="str">
            <v>0</v>
          </cell>
          <cell r="BD187" t="str">
            <v>F031419</v>
          </cell>
          <cell r="BE187" t="str">
            <v>沈俊谦</v>
          </cell>
          <cell r="BF187" t="str">
            <v>320625014</v>
          </cell>
          <cell r="BG187" t="str">
            <v>江苏海门农村商业银行临江支行</v>
          </cell>
        </row>
        <row r="188">
          <cell r="C188" t="str">
            <v>南通市森通精密铸件有限公司</v>
          </cell>
          <cell r="D188" t="str">
            <v>3</v>
          </cell>
          <cell r="E188" t="str">
            <v>BC064202406280004201</v>
          </cell>
          <cell r="F188">
            <v>45471</v>
          </cell>
          <cell r="G188">
            <v>46558</v>
          </cell>
          <cell r="H188" t="str">
            <v>500000</v>
          </cell>
          <cell r="I188" t="str">
            <v>500000</v>
          </cell>
          <cell r="J188">
            <v>50</v>
          </cell>
          <cell r="K188">
            <v>50</v>
          </cell>
          <cell r="L188" t="str">
            <v>企惠贷_中长期</v>
          </cell>
          <cell r="M188" t="str">
            <v>购买金属原材料用于生产经营</v>
          </cell>
          <cell r="N188" t="str">
            <v>913206847406520983</v>
          </cell>
          <cell r="O188" t="str">
            <v>74065209-8</v>
          </cell>
          <cell r="P188" t="str">
            <v>私人控股</v>
          </cell>
          <cell r="Q188" t="str">
            <v>其他未列明金属制品制造</v>
          </cell>
          <cell r="R188" t="str">
            <v>C3399</v>
          </cell>
          <cell r="S188" t="str">
            <v>微型企业</v>
          </cell>
          <cell r="T188" t="str">
            <v>流动资金贷款.L074002001</v>
          </cell>
          <cell r="U188" t="str">
            <v>X003.行业类别</v>
          </cell>
          <cell r="V188" t="str">
            <v>C.制造业</v>
          </cell>
          <cell r="W188" t="str">
            <v>C33.金属制品业</v>
          </cell>
          <cell r="X188" t="str">
            <v>C339.锻造及其他金属制品制造</v>
          </cell>
          <cell r="Y188" t="str">
            <v>C3399.其他未列明金属制品制造</v>
          </cell>
          <cell r="Z188" t="str">
            <v>非房地产贷款.L073004</v>
          </cell>
          <cell r="AA188" t="str">
            <v/>
          </cell>
          <cell r="AB188" t="str">
            <v>否.N</v>
          </cell>
          <cell r="AC188" t="str">
            <v>正常.L016001</v>
          </cell>
          <cell r="AD188" t="str">
            <v>抵押-住宅房</v>
          </cell>
          <cell r="AE188" t="str">
            <v>房地产抵押贷款.L040002001</v>
          </cell>
          <cell r="AF188" t="str">
            <v>否.N</v>
          </cell>
          <cell r="AG188" t="str">
            <v>否.N</v>
          </cell>
          <cell r="AH188" t="str">
            <v>否.N</v>
          </cell>
          <cell r="AI188" t="str">
            <v>3.3</v>
          </cell>
          <cell r="AJ188">
            <v>165</v>
          </cell>
          <cell r="AK188" t="str">
            <v>500000</v>
          </cell>
          <cell r="AL188" t="str">
            <v>0</v>
          </cell>
          <cell r="AM188" t="str">
            <v>11256.7246</v>
          </cell>
          <cell r="AN188" t="str">
            <v>否.N</v>
          </cell>
          <cell r="AO188" t="str">
            <v>中长期.L087002</v>
          </cell>
          <cell r="AP188" t="str">
            <v>正常一级.QL0101</v>
          </cell>
          <cell r="AQ188" t="str">
            <v/>
          </cell>
          <cell r="AR188" t="str">
            <v>36</v>
          </cell>
          <cell r="AS188" t="str">
            <v>N</v>
          </cell>
          <cell r="AT188" t="str">
            <v>否.N</v>
          </cell>
          <cell r="AU188" t="str">
            <v>中长期贷款12至36月.B3</v>
          </cell>
          <cell r="AV188" t="str">
            <v>+3.3</v>
          </cell>
          <cell r="AW188" t="str">
            <v>房产土地抵押.G117001</v>
          </cell>
          <cell r="AX188" t="str">
            <v>20240628</v>
          </cell>
          <cell r="AY188" t="str">
            <v>20270620</v>
          </cell>
          <cell r="AZ188" t="str">
            <v>500000</v>
          </cell>
          <cell r="BA188" t="str">
            <v>500000</v>
          </cell>
          <cell r="BB188" t="str">
            <v>1000000</v>
          </cell>
          <cell r="BC188" t="str">
            <v>0</v>
          </cell>
          <cell r="BD188" t="str">
            <v>F031522</v>
          </cell>
          <cell r="BE188" t="str">
            <v>施欣荣</v>
          </cell>
          <cell r="BF188" t="str">
            <v>320625015</v>
          </cell>
          <cell r="BG188" t="str">
            <v>江苏海门农村商业银行悦来支行</v>
          </cell>
        </row>
        <row r="189">
          <cell r="C189" t="str">
            <v>知经邦（江苏）文化传媒有限公司</v>
          </cell>
          <cell r="D189" t="e">
            <v>#N/A</v>
          </cell>
          <cell r="E189" t="str">
            <v>BC064202404090000301</v>
          </cell>
          <cell r="F189">
            <v>45455</v>
          </cell>
          <cell r="G189">
            <v>45756</v>
          </cell>
          <cell r="H189" t="str">
            <v>50000</v>
          </cell>
          <cell r="I189" t="str">
            <v>50000</v>
          </cell>
          <cell r="J189">
            <v>5</v>
          </cell>
          <cell r="K189">
            <v>45</v>
          </cell>
          <cell r="L189" t="str">
            <v>企创贷_短期</v>
          </cell>
          <cell r="M189" t="str">
            <v>购办公用品等用于经营</v>
          </cell>
          <cell r="N189" t="str">
            <v>91320684MA200T3GXB</v>
          </cell>
          <cell r="O189" t="str">
            <v>MA200T3G-X</v>
          </cell>
          <cell r="P189" t="str">
            <v>私人控股</v>
          </cell>
          <cell r="Q189" t="str">
            <v>文艺创作与表演</v>
          </cell>
          <cell r="R189" t="str">
            <v>R8810</v>
          </cell>
          <cell r="S189" t="str">
            <v>小型企业</v>
          </cell>
          <cell r="T189" t="str">
            <v>流动资金贷款.L074002001</v>
          </cell>
          <cell r="U189" t="str">
            <v>X003.行业类别</v>
          </cell>
          <cell r="V189" t="str">
            <v>R.文化、体育和娱乐业</v>
          </cell>
          <cell r="W189" t="str">
            <v>R88.文化艺术业</v>
          </cell>
          <cell r="X189" t="str">
            <v>R881.文艺创作与表演</v>
          </cell>
          <cell r="Y189" t="str">
            <v>R8810.文艺创作与表演</v>
          </cell>
          <cell r="Z189" t="str">
            <v>非房地产贷款.L073004</v>
          </cell>
          <cell r="AA189" t="str">
            <v/>
          </cell>
          <cell r="AB189" t="str">
            <v>否.N</v>
          </cell>
          <cell r="AC189" t="str">
            <v>正常.L016001</v>
          </cell>
          <cell r="AD189" t="str">
            <v>信用/免担保</v>
          </cell>
          <cell r="AE189" t="str">
            <v>信用/免担保贷款.L040004</v>
          </cell>
          <cell r="AF189" t="str">
            <v>否.N</v>
          </cell>
          <cell r="AG189" t="str">
            <v>否.N</v>
          </cell>
          <cell r="AH189" t="str">
            <v>否.N</v>
          </cell>
          <cell r="AI189" t="str">
            <v>6.8</v>
          </cell>
          <cell r="AJ189">
            <v>34</v>
          </cell>
          <cell r="AK189" t="str">
            <v>50000</v>
          </cell>
          <cell r="AL189" t="str">
            <v>0</v>
          </cell>
          <cell r="AM189" t="str">
            <v>1125.6725</v>
          </cell>
          <cell r="AN189" t="str">
            <v>否.N</v>
          </cell>
          <cell r="AO189" t="str">
            <v>短期（含一年）.L087001</v>
          </cell>
          <cell r="AP189" t="str">
            <v>正常一级.QL0101</v>
          </cell>
          <cell r="AQ189" t="str">
            <v/>
          </cell>
          <cell r="AR189" t="str">
            <v>10</v>
          </cell>
          <cell r="AS189" t="str">
            <v>Y</v>
          </cell>
          <cell r="AT189" t="str">
            <v>否.N</v>
          </cell>
          <cell r="AU189" t="str">
            <v>短期贷款6至12月.B2</v>
          </cell>
          <cell r="AV189" t="str">
            <v>+6.8</v>
          </cell>
          <cell r="AW189" t="str">
            <v>否.N</v>
          </cell>
          <cell r="AX189" t="str">
            <v>20240409</v>
          </cell>
          <cell r="AY189" t="str">
            <v>20250409</v>
          </cell>
          <cell r="AZ189" t="str">
            <v>450000</v>
          </cell>
          <cell r="BA189" t="str">
            <v>450000</v>
          </cell>
          <cell r="BB189" t="str">
            <v>900000</v>
          </cell>
          <cell r="BC189" t="str">
            <v>0</v>
          </cell>
          <cell r="BD189" t="str">
            <v>F033231</v>
          </cell>
          <cell r="BE189" t="str">
            <v>张达飞</v>
          </cell>
          <cell r="BF189" t="str">
            <v>320625032</v>
          </cell>
          <cell r="BG189" t="str">
            <v>江苏海门农村商业银行城中支行</v>
          </cell>
        </row>
        <row r="190">
          <cell r="C190" t="str">
            <v>南通广弘德药房有限公司</v>
          </cell>
          <cell r="D190" t="e">
            <v>#N/A</v>
          </cell>
          <cell r="E190" t="str">
            <v>BC064202406110002401</v>
          </cell>
          <cell r="F190">
            <v>45454</v>
          </cell>
          <cell r="G190">
            <v>46541</v>
          </cell>
          <cell r="H190" t="str">
            <v>400000</v>
          </cell>
          <cell r="I190" t="str">
            <v>400000</v>
          </cell>
          <cell r="J190">
            <v>40</v>
          </cell>
          <cell r="K190">
            <v>40</v>
          </cell>
          <cell r="L190" t="str">
            <v>中期流动资金贷款</v>
          </cell>
          <cell r="M190" t="str">
            <v>购药品、医疗器械等用于销售</v>
          </cell>
          <cell r="N190" t="str">
            <v>9132068432379882X8</v>
          </cell>
          <cell r="O190" t="str">
            <v>32379882-X</v>
          </cell>
          <cell r="P190" t="str">
            <v>私人绝对控股</v>
          </cell>
          <cell r="Q190" t="str">
            <v>医疗用品及器材零售</v>
          </cell>
          <cell r="R190" t="str">
            <v>F5254</v>
          </cell>
          <cell r="S190" t="str">
            <v>微型企业</v>
          </cell>
          <cell r="T190" t="str">
            <v>流动资金贷款.L074002001</v>
          </cell>
          <cell r="U190" t="str">
            <v>X003.行业类别</v>
          </cell>
          <cell r="V190" t="str">
            <v>F.批发和零售业</v>
          </cell>
          <cell r="W190" t="str">
            <v>F52.零售业</v>
          </cell>
          <cell r="X190" t="str">
            <v>F525.医药及医疗器材专门零售</v>
          </cell>
          <cell r="Y190" t="str">
            <v>F5254.医疗用品及器材零售</v>
          </cell>
          <cell r="Z190" t="str">
            <v>非房地产贷款.L073004</v>
          </cell>
          <cell r="AA190" t="str">
            <v/>
          </cell>
          <cell r="AB190" t="str">
            <v>否.N</v>
          </cell>
          <cell r="AC190" t="str">
            <v>正常.L016001</v>
          </cell>
          <cell r="AD190" t="str">
            <v>信用/免担保</v>
          </cell>
          <cell r="AE190" t="str">
            <v>信用/免担保贷款.L040004</v>
          </cell>
          <cell r="AF190" t="str">
            <v>否.N</v>
          </cell>
          <cell r="AG190" t="str">
            <v>否.N</v>
          </cell>
          <cell r="AH190" t="str">
            <v>否.N</v>
          </cell>
          <cell r="AI190" t="str">
            <v>7</v>
          </cell>
          <cell r="AJ190">
            <v>280</v>
          </cell>
          <cell r="AK190" t="str">
            <v>400000</v>
          </cell>
          <cell r="AL190" t="str">
            <v>0</v>
          </cell>
          <cell r="AM190" t="str">
            <v>9005.3797</v>
          </cell>
          <cell r="AN190" t="str">
            <v>否.N</v>
          </cell>
          <cell r="AO190" t="str">
            <v>中长期.L087002</v>
          </cell>
          <cell r="AP190" t="str">
            <v>正常一级.QL0101</v>
          </cell>
          <cell r="AQ190" t="str">
            <v/>
          </cell>
          <cell r="AR190" t="str">
            <v>36</v>
          </cell>
          <cell r="AS190" t="str">
            <v>N</v>
          </cell>
          <cell r="AT190" t="str">
            <v>否.N</v>
          </cell>
          <cell r="AU190" t="str">
            <v>中长期贷款12至36月.B3</v>
          </cell>
          <cell r="AV190" t="str">
            <v>+7</v>
          </cell>
          <cell r="AW190" t="str">
            <v>否.N</v>
          </cell>
          <cell r="AX190" t="str">
            <v>20240611</v>
          </cell>
          <cell r="AY190" t="str">
            <v>20270603</v>
          </cell>
          <cell r="AZ190" t="str">
            <v>400000</v>
          </cell>
          <cell r="BA190" t="str">
            <v>400000</v>
          </cell>
          <cell r="BB190" t="str">
            <v>800000</v>
          </cell>
          <cell r="BC190" t="str">
            <v>0</v>
          </cell>
          <cell r="BD190" t="str">
            <v>F030541</v>
          </cell>
          <cell r="BE190" t="str">
            <v>徐凯旋</v>
          </cell>
          <cell r="BF190" t="str">
            <v>320625005</v>
          </cell>
          <cell r="BG190" t="str">
            <v>江苏海门农村商业银行秀山支行</v>
          </cell>
        </row>
        <row r="191">
          <cell r="C191" t="str">
            <v>南通汉林消防设备有限公司</v>
          </cell>
          <cell r="D191" t="e">
            <v>#N/A</v>
          </cell>
          <cell r="E191" t="str">
            <v>BC064202406280002701</v>
          </cell>
          <cell r="F191">
            <v>45471</v>
          </cell>
          <cell r="G191">
            <v>45835</v>
          </cell>
          <cell r="H191" t="str">
            <v>50000</v>
          </cell>
          <cell r="I191" t="str">
            <v>50000</v>
          </cell>
          <cell r="J191">
            <v>5</v>
          </cell>
          <cell r="K191">
            <v>35</v>
          </cell>
          <cell r="L191" t="str">
            <v>企创贷_短期</v>
          </cell>
          <cell r="M191" t="str">
            <v>购消防设备等</v>
          </cell>
          <cell r="N191" t="str">
            <v>91320684MA21GWYQ5F</v>
          </cell>
          <cell r="O191" t="str">
            <v>MA21GWYQ-5</v>
          </cell>
          <cell r="P191" t="str">
            <v>私人控股</v>
          </cell>
          <cell r="Q191" t="str">
            <v>金属包装容器及材料制造</v>
          </cell>
          <cell r="R191" t="str">
            <v>C3333</v>
          </cell>
          <cell r="S191" t="str">
            <v>微型企业</v>
          </cell>
          <cell r="T191" t="str">
            <v>流动资金贷款.L074002001</v>
          </cell>
          <cell r="U191" t="str">
            <v>X003.行业类别</v>
          </cell>
          <cell r="V191" t="str">
            <v>C.制造业</v>
          </cell>
          <cell r="W191" t="str">
            <v>C35.专用设备制造业</v>
          </cell>
          <cell r="X191" t="str">
            <v>C359.环保、社会公共服务及其他专用设备制造</v>
          </cell>
          <cell r="Y191" t="str">
            <v>C3595.社会公共安全设备及器材制造</v>
          </cell>
          <cell r="Z191" t="str">
            <v>非房地产贷款.L073004</v>
          </cell>
          <cell r="AA191" t="str">
            <v/>
          </cell>
          <cell r="AB191" t="str">
            <v>否.N</v>
          </cell>
          <cell r="AC191" t="str">
            <v>正常.L016001</v>
          </cell>
          <cell r="AD191" t="str">
            <v>信用/免担保</v>
          </cell>
          <cell r="AE191" t="str">
            <v>信用/免担保贷款.L040004</v>
          </cell>
          <cell r="AF191" t="str">
            <v>否.N</v>
          </cell>
          <cell r="AG191" t="str">
            <v>否.N</v>
          </cell>
          <cell r="AH191" t="str">
            <v>否.N</v>
          </cell>
          <cell r="AI191" t="str">
            <v>6</v>
          </cell>
          <cell r="AJ191">
            <v>30</v>
          </cell>
          <cell r="AK191" t="str">
            <v>50000</v>
          </cell>
          <cell r="AL191" t="str">
            <v>0</v>
          </cell>
          <cell r="AM191" t="str">
            <v>1125.6725</v>
          </cell>
          <cell r="AN191" t="str">
            <v>否.N</v>
          </cell>
          <cell r="AO191" t="str">
            <v>短期（含一年）.L087001</v>
          </cell>
          <cell r="AP191" t="str">
            <v>正常一级.QL0101</v>
          </cell>
          <cell r="AQ191" t="str">
            <v/>
          </cell>
          <cell r="AR191" t="str">
            <v>12</v>
          </cell>
          <cell r="AS191" t="str">
            <v>Y</v>
          </cell>
          <cell r="AT191" t="str">
            <v>否.N</v>
          </cell>
          <cell r="AU191" t="str">
            <v>短期贷款6至12月.B2</v>
          </cell>
          <cell r="AV191" t="str">
            <v>+6</v>
          </cell>
          <cell r="AW191" t="str">
            <v>否.N</v>
          </cell>
          <cell r="AX191" t="str">
            <v>20240628</v>
          </cell>
          <cell r="AY191" t="str">
            <v>20250627</v>
          </cell>
          <cell r="AZ191" t="str">
            <v>350000</v>
          </cell>
          <cell r="BA191" t="str">
            <v>350000</v>
          </cell>
          <cell r="BB191" t="str">
            <v>700000</v>
          </cell>
          <cell r="BC191" t="str">
            <v>0</v>
          </cell>
          <cell r="BD191" t="str">
            <v>F033409</v>
          </cell>
          <cell r="BE191" t="str">
            <v>何舒捷</v>
          </cell>
          <cell r="BF191" t="str">
            <v>320625034</v>
          </cell>
          <cell r="BG191" t="str">
            <v>江苏海门农村商业银行龙信广场支行</v>
          </cell>
        </row>
        <row r="192">
          <cell r="C192" t="str">
            <v>海门市三厂洪西塑料制品厂（普通合伙）</v>
          </cell>
          <cell r="D192" t="str">
            <v>2</v>
          </cell>
          <cell r="E192" t="str">
            <v>BC064202406280002106</v>
          </cell>
          <cell r="F192">
            <v>45471</v>
          </cell>
          <cell r="G192">
            <v>45828</v>
          </cell>
          <cell r="H192" t="str">
            <v>300000</v>
          </cell>
          <cell r="I192" t="str">
            <v>300000</v>
          </cell>
          <cell r="J192">
            <v>30</v>
          </cell>
          <cell r="K192">
            <v>30</v>
          </cell>
          <cell r="L192" t="str">
            <v>企创贷_短期</v>
          </cell>
          <cell r="M192" t="str">
            <v>购原材料等用于生产</v>
          </cell>
          <cell r="N192" t="str">
            <v>91320684138792522J</v>
          </cell>
          <cell r="O192" t="str">
            <v>13879252-2</v>
          </cell>
          <cell r="P192" t="str">
            <v>私人控股</v>
          </cell>
          <cell r="Q192" t="str">
            <v>塑料零件及其他塑料制品制造</v>
          </cell>
          <cell r="R192" t="str">
            <v>C2929</v>
          </cell>
          <cell r="S192" t="str">
            <v>微型企业</v>
          </cell>
          <cell r="T192" t="str">
            <v>流动资金贷款.L074002001</v>
          </cell>
          <cell r="U192" t="str">
            <v>X003.行业类别</v>
          </cell>
          <cell r="V192" t="str">
            <v>C.制造业</v>
          </cell>
          <cell r="W192" t="str">
            <v>C29.橡胶和塑料制品业</v>
          </cell>
          <cell r="X192" t="str">
            <v>C292.塑料制品业</v>
          </cell>
          <cell r="Y192" t="str">
            <v>C2929.塑料零件及其他塑料制品制造</v>
          </cell>
          <cell r="Z192" t="str">
            <v>非房地产贷款.L073004</v>
          </cell>
          <cell r="AA192" t="str">
            <v/>
          </cell>
          <cell r="AB192" t="str">
            <v>否.N</v>
          </cell>
          <cell r="AC192" t="str">
            <v>正常.L016001</v>
          </cell>
          <cell r="AD192" t="str">
            <v>信用/免担保</v>
          </cell>
          <cell r="AE192" t="str">
            <v>信用/免担保贷款.L040004</v>
          </cell>
          <cell r="AF192" t="str">
            <v>否.N</v>
          </cell>
          <cell r="AG192" t="str">
            <v>否.N</v>
          </cell>
          <cell r="AH192" t="str">
            <v>否.N</v>
          </cell>
          <cell r="AI192" t="str">
            <v>5.2</v>
          </cell>
          <cell r="AJ192">
            <v>156</v>
          </cell>
          <cell r="AK192" t="str">
            <v>300000</v>
          </cell>
          <cell r="AL192" t="str">
            <v>0</v>
          </cell>
          <cell r="AM192" t="str">
            <v>6754.0348</v>
          </cell>
          <cell r="AN192" t="str">
            <v>否.N</v>
          </cell>
          <cell r="AO192" t="str">
            <v>短期（含一年）.L087001</v>
          </cell>
          <cell r="AP192" t="str">
            <v>正常三级.QL0103</v>
          </cell>
          <cell r="AQ192" t="str">
            <v/>
          </cell>
          <cell r="AR192" t="str">
            <v>12</v>
          </cell>
          <cell r="AS192" t="str">
            <v>Y</v>
          </cell>
          <cell r="AT192" t="str">
            <v>否.N</v>
          </cell>
          <cell r="AU192" t="str">
            <v>短期贷款6至12月.B2</v>
          </cell>
          <cell r="AV192" t="str">
            <v>+5.2</v>
          </cell>
          <cell r="AW192" t="str">
            <v>否.N</v>
          </cell>
          <cell r="AX192" t="str">
            <v>20240628</v>
          </cell>
          <cell r="AY192" t="str">
            <v>20250620</v>
          </cell>
          <cell r="AZ192" t="str">
            <v>300000</v>
          </cell>
          <cell r="BA192" t="str">
            <v>300000</v>
          </cell>
          <cell r="BB192" t="str">
            <v>600000</v>
          </cell>
          <cell r="BC192" t="str">
            <v>0</v>
          </cell>
          <cell r="BD192" t="str">
            <v>F030924</v>
          </cell>
          <cell r="BE192" t="str">
            <v>黄博恺</v>
          </cell>
          <cell r="BF192" t="str">
            <v>320625009</v>
          </cell>
          <cell r="BG192" t="str">
            <v>江苏海门农村商业银行三厂支行</v>
          </cell>
        </row>
        <row r="193">
          <cell r="C193" t="str">
            <v>莲雾机器人南通有限公司</v>
          </cell>
          <cell r="D193" t="str">
            <v>0</v>
          </cell>
          <cell r="E193" t="str">
            <v>BC064202406280001804</v>
          </cell>
          <cell r="F193">
            <v>45471</v>
          </cell>
          <cell r="G193">
            <v>45835</v>
          </cell>
          <cell r="H193" t="str">
            <v>300000</v>
          </cell>
          <cell r="I193" t="str">
            <v>300000</v>
          </cell>
          <cell r="J193">
            <v>30</v>
          </cell>
          <cell r="K193">
            <v>30</v>
          </cell>
          <cell r="L193" t="str">
            <v>企创贷_短期</v>
          </cell>
          <cell r="M193" t="str">
            <v>购机器人等用于销售</v>
          </cell>
          <cell r="N193" t="str">
            <v>91320684MABXDHJL7N</v>
          </cell>
          <cell r="O193" t="str">
            <v>MABXDHJL-7</v>
          </cell>
          <cell r="P193" t="str">
            <v>私人控股</v>
          </cell>
          <cell r="Q193" t="str">
            <v>计算机、软件及辅助设备零售</v>
          </cell>
          <cell r="R193" t="str">
            <v>F5273</v>
          </cell>
          <cell r="S193" t="str">
            <v>微型企业</v>
          </cell>
          <cell r="T193" t="str">
            <v>流动资金贷款.L074002001</v>
          </cell>
          <cell r="U193" t="str">
            <v>X003.行业类别</v>
          </cell>
          <cell r="V193" t="str">
            <v>F.批发和零售业</v>
          </cell>
          <cell r="W193" t="str">
            <v>F52.零售业</v>
          </cell>
          <cell r="X193" t="str">
            <v>F527.家用电器及电子产品专门零售</v>
          </cell>
          <cell r="Y193" t="str">
            <v>F5279.其他电子产品零售</v>
          </cell>
          <cell r="Z193" t="str">
            <v>非房地产贷款.L073004</v>
          </cell>
          <cell r="AA193" t="str">
            <v/>
          </cell>
          <cell r="AB193" t="str">
            <v>否.N</v>
          </cell>
          <cell r="AC193" t="str">
            <v>正常.L016001</v>
          </cell>
          <cell r="AD193" t="str">
            <v>信用/免担保</v>
          </cell>
          <cell r="AE193" t="str">
            <v>信用/免担保贷款.L040004</v>
          </cell>
          <cell r="AF193" t="str">
            <v>否.N</v>
          </cell>
          <cell r="AG193" t="str">
            <v>否.N</v>
          </cell>
          <cell r="AH193" t="str">
            <v>否.N</v>
          </cell>
          <cell r="AI193" t="str">
            <v>5.2</v>
          </cell>
          <cell r="AJ193">
            <v>156</v>
          </cell>
          <cell r="AK193" t="str">
            <v>300000</v>
          </cell>
          <cell r="AL193" t="str">
            <v>0</v>
          </cell>
          <cell r="AM193" t="str">
            <v>6754.0348</v>
          </cell>
          <cell r="AN193" t="str">
            <v>否.N</v>
          </cell>
          <cell r="AO193" t="str">
            <v>短期（含一年）.L087001</v>
          </cell>
          <cell r="AP193" t="str">
            <v>正常三级.QL0103</v>
          </cell>
          <cell r="AQ193" t="str">
            <v/>
          </cell>
          <cell r="AR193" t="str">
            <v>12</v>
          </cell>
          <cell r="AS193" t="str">
            <v>N</v>
          </cell>
          <cell r="AT193" t="str">
            <v>否.N</v>
          </cell>
          <cell r="AU193" t="str">
            <v>短期贷款6至12月.B2</v>
          </cell>
          <cell r="AV193" t="str">
            <v>+5.2</v>
          </cell>
          <cell r="AW193" t="str">
            <v>否.N</v>
          </cell>
          <cell r="AX193" t="str">
            <v>20240628</v>
          </cell>
          <cell r="AY193" t="str">
            <v>20250627</v>
          </cell>
          <cell r="AZ193" t="str">
            <v>300000</v>
          </cell>
          <cell r="BA193" t="str">
            <v>300000</v>
          </cell>
          <cell r="BB193" t="str">
            <v>600000</v>
          </cell>
          <cell r="BC193" t="str">
            <v>0</v>
          </cell>
          <cell r="BD193" t="str">
            <v>F033231</v>
          </cell>
          <cell r="BE193" t="str">
            <v>张达飞</v>
          </cell>
          <cell r="BF193" t="str">
            <v>320625032</v>
          </cell>
          <cell r="BG193" t="str">
            <v>江苏海门农村商业银行城中支行</v>
          </cell>
        </row>
        <row r="194">
          <cell r="C194" t="str">
            <v>南通宏威鞋业有限公司</v>
          </cell>
          <cell r="D194" t="str">
            <v>5</v>
          </cell>
          <cell r="E194" t="str">
            <v>BC064202406250003001</v>
          </cell>
          <cell r="F194">
            <v>45468</v>
          </cell>
          <cell r="G194">
            <v>45814</v>
          </cell>
          <cell r="H194" t="str">
            <v>300000</v>
          </cell>
          <cell r="I194" t="str">
            <v>300000</v>
          </cell>
          <cell r="J194">
            <v>30</v>
          </cell>
          <cell r="K194">
            <v>30</v>
          </cell>
          <cell r="L194" t="str">
            <v>企创贷_短期</v>
          </cell>
          <cell r="M194" t="str">
            <v>购皮料</v>
          </cell>
          <cell r="N194" t="str">
            <v>91320684MA1WL3CB7U</v>
          </cell>
          <cell r="O194" t="str">
            <v>MA1WL3CB-7</v>
          </cell>
          <cell r="P194" t="str">
            <v>私人绝对控股</v>
          </cell>
          <cell r="Q194" t="str">
            <v>皮鞋制造</v>
          </cell>
          <cell r="R194" t="str">
            <v>C1952</v>
          </cell>
          <cell r="S194" t="str">
            <v>小型企业</v>
          </cell>
          <cell r="T194" t="str">
            <v>流动资金贷款.L074002001</v>
          </cell>
          <cell r="U194" t="str">
            <v>X003.行业类别</v>
          </cell>
          <cell r="V194" t="str">
            <v>C.制造业</v>
          </cell>
          <cell r="W194" t="str">
            <v>C19.皮革、毛皮、羽毛及其制品和制鞋业</v>
          </cell>
          <cell r="X194" t="str">
            <v>C195.制鞋业</v>
          </cell>
          <cell r="Y194" t="str">
            <v>C1952.皮鞋制造</v>
          </cell>
          <cell r="Z194" t="str">
            <v>非房地产贷款.L073004</v>
          </cell>
          <cell r="AA194" t="str">
            <v/>
          </cell>
          <cell r="AB194" t="str">
            <v>否.N</v>
          </cell>
          <cell r="AC194" t="str">
            <v>正常.L016001</v>
          </cell>
          <cell r="AD194" t="str">
            <v>信用/免担保</v>
          </cell>
          <cell r="AE194" t="str">
            <v>信用/免担保贷款.L040004</v>
          </cell>
          <cell r="AF194" t="str">
            <v>否.N</v>
          </cell>
          <cell r="AG194" t="str">
            <v>否.N</v>
          </cell>
          <cell r="AH194" t="str">
            <v>否.N</v>
          </cell>
          <cell r="AI194" t="str">
            <v>6.8</v>
          </cell>
          <cell r="AJ194">
            <v>204</v>
          </cell>
          <cell r="AK194" t="str">
            <v>300000</v>
          </cell>
          <cell r="AL194" t="str">
            <v>0</v>
          </cell>
          <cell r="AM194" t="str">
            <v>6754.0348</v>
          </cell>
          <cell r="AN194" t="str">
            <v>否.N</v>
          </cell>
          <cell r="AO194" t="str">
            <v>短期（含一年）.L087001</v>
          </cell>
          <cell r="AP194" t="str">
            <v>正常一级.QL0101</v>
          </cell>
          <cell r="AQ194" t="str">
            <v/>
          </cell>
          <cell r="AR194" t="str">
            <v>12</v>
          </cell>
          <cell r="AS194" t="str">
            <v>Y</v>
          </cell>
          <cell r="AT194" t="str">
            <v>否.N</v>
          </cell>
          <cell r="AU194" t="str">
            <v>短期贷款6至12月.B2</v>
          </cell>
          <cell r="AV194" t="str">
            <v>+6.8</v>
          </cell>
          <cell r="AW194" t="str">
            <v>否.N</v>
          </cell>
          <cell r="AX194" t="str">
            <v>20240625</v>
          </cell>
          <cell r="AY194" t="str">
            <v>20250606</v>
          </cell>
          <cell r="AZ194" t="str">
            <v>300000</v>
          </cell>
          <cell r="BA194" t="str">
            <v>300000</v>
          </cell>
          <cell r="BB194" t="str">
            <v>600000</v>
          </cell>
          <cell r="BC194" t="str">
            <v>0</v>
          </cell>
          <cell r="BD194" t="str">
            <v>F031923</v>
          </cell>
          <cell r="BE194" t="str">
            <v>张亮</v>
          </cell>
          <cell r="BF194" t="str">
            <v>320625019</v>
          </cell>
          <cell r="BG194" t="str">
            <v>江苏海门农村商业银行瑞祥支行</v>
          </cell>
        </row>
        <row r="195">
          <cell r="C195" t="str">
            <v>南通江广模塑科技有限公司</v>
          </cell>
          <cell r="D195" t="str">
            <v>2</v>
          </cell>
          <cell r="E195" t="str">
            <v>BC064202406190003601</v>
          </cell>
          <cell r="F195">
            <v>45464</v>
          </cell>
          <cell r="G195">
            <v>45826</v>
          </cell>
          <cell r="H195" t="str">
            <v>300000</v>
          </cell>
          <cell r="I195" t="str">
            <v>300000</v>
          </cell>
          <cell r="J195">
            <v>30</v>
          </cell>
          <cell r="K195">
            <v>30</v>
          </cell>
          <cell r="L195" t="str">
            <v>企创贷_短期</v>
          </cell>
          <cell r="M195" t="str">
            <v>购原材料</v>
          </cell>
          <cell r="N195" t="str">
            <v>91320612MA208MN51M</v>
          </cell>
          <cell r="O195" t="str">
            <v>MA208MN5-1</v>
          </cell>
          <cell r="P195" t="str">
            <v>私人绝对控股</v>
          </cell>
          <cell r="Q195" t="str">
            <v>其他专用设备制造</v>
          </cell>
          <cell r="R195" t="str">
            <v>C3599</v>
          </cell>
          <cell r="S195" t="str">
            <v>微型企业</v>
          </cell>
          <cell r="T195" t="str">
            <v>流动资金贷款.L074002001</v>
          </cell>
          <cell r="U195" t="str">
            <v>X003.行业类别</v>
          </cell>
          <cell r="V195" t="str">
            <v>C.制造业</v>
          </cell>
          <cell r="W195" t="str">
            <v>C35.专用设备制造业</v>
          </cell>
          <cell r="X195" t="str">
            <v>C359.环保、社会公共服务及其他专用设备制造</v>
          </cell>
          <cell r="Y195" t="str">
            <v>C3599.其他专用设备制造</v>
          </cell>
          <cell r="Z195" t="str">
            <v>非房地产贷款.L073004</v>
          </cell>
          <cell r="AA195" t="str">
            <v/>
          </cell>
          <cell r="AB195" t="str">
            <v>否.N</v>
          </cell>
          <cell r="AC195" t="str">
            <v>正常.L016001</v>
          </cell>
          <cell r="AD195" t="str">
            <v>信用/免担保</v>
          </cell>
          <cell r="AE195" t="str">
            <v>信用/免担保贷款.L040004</v>
          </cell>
          <cell r="AF195" t="str">
            <v>否.N</v>
          </cell>
          <cell r="AG195" t="str">
            <v>否.N</v>
          </cell>
          <cell r="AH195" t="str">
            <v>否.N</v>
          </cell>
          <cell r="AI195" t="str">
            <v>6.8</v>
          </cell>
          <cell r="AJ195">
            <v>204</v>
          </cell>
          <cell r="AK195" t="str">
            <v>300000</v>
          </cell>
          <cell r="AL195" t="str">
            <v>0</v>
          </cell>
          <cell r="AM195" t="str">
            <v>6754.0348</v>
          </cell>
          <cell r="AN195" t="str">
            <v>否.N</v>
          </cell>
          <cell r="AO195" t="str">
            <v>短期（含一年）.L087001</v>
          </cell>
          <cell r="AP195" t="str">
            <v>正常一级.QL0101</v>
          </cell>
          <cell r="AQ195" t="str">
            <v/>
          </cell>
          <cell r="AR195" t="str">
            <v>12</v>
          </cell>
          <cell r="AS195" t="str">
            <v>Y</v>
          </cell>
          <cell r="AT195" t="str">
            <v>否.N</v>
          </cell>
          <cell r="AU195" t="str">
            <v>短期贷款6至12月.B2</v>
          </cell>
          <cell r="AV195" t="str">
            <v>+6.8</v>
          </cell>
          <cell r="AW195" t="str">
            <v>否.N</v>
          </cell>
          <cell r="AX195" t="str">
            <v>20240619</v>
          </cell>
          <cell r="AY195" t="str">
            <v>20250618</v>
          </cell>
          <cell r="AZ195" t="str">
            <v>300000</v>
          </cell>
          <cell r="BA195" t="str">
            <v>300000</v>
          </cell>
          <cell r="BB195" t="str">
            <v>600000</v>
          </cell>
          <cell r="BC195" t="str">
            <v>0</v>
          </cell>
          <cell r="BD195" t="str">
            <v>F033413</v>
          </cell>
          <cell r="BE195" t="str">
            <v>杨灵灵</v>
          </cell>
          <cell r="BF195" t="str">
            <v>320625034</v>
          </cell>
          <cell r="BG195" t="str">
            <v>江苏海门农村商业银行龙信广场支行</v>
          </cell>
        </row>
        <row r="196">
          <cell r="C196" t="str">
            <v>南通振德利建筑科技有限公司</v>
          </cell>
          <cell r="D196" t="e">
            <v>#N/A</v>
          </cell>
          <cell r="E196" t="str">
            <v>BC064202401220006001</v>
          </cell>
          <cell r="F196">
            <v>45461</v>
          </cell>
          <cell r="G196">
            <v>45678</v>
          </cell>
          <cell r="H196" t="str">
            <v>100000</v>
          </cell>
          <cell r="I196" t="str">
            <v>100000</v>
          </cell>
          <cell r="J196">
            <v>10</v>
          </cell>
          <cell r="K196">
            <v>30</v>
          </cell>
          <cell r="L196" t="str">
            <v>企创贷_短期</v>
          </cell>
          <cell r="M196" t="str">
            <v>购设备等用于经营</v>
          </cell>
          <cell r="N196" t="str">
            <v>91320684MA22R30G9W</v>
          </cell>
          <cell r="O196" t="str">
            <v>MA22R30G-9</v>
          </cell>
          <cell r="P196" t="str">
            <v>私人绝对控股</v>
          </cell>
          <cell r="Q196" t="str">
            <v>其他未列明服务业</v>
          </cell>
          <cell r="R196" t="str">
            <v>O8290</v>
          </cell>
          <cell r="S196" t="str">
            <v>微型企业</v>
          </cell>
          <cell r="T196" t="str">
            <v>流动资金贷款.L074002001</v>
          </cell>
          <cell r="U196" t="str">
            <v>X003.行业类别</v>
          </cell>
          <cell r="V196" t="str">
            <v>O.居民服务、修理和其他服务业</v>
          </cell>
          <cell r="W196" t="str">
            <v>O82.其他服务业</v>
          </cell>
          <cell r="X196" t="str">
            <v>O829.其他未列明服务业</v>
          </cell>
          <cell r="Y196" t="str">
            <v>O8290.其他未列明服务业</v>
          </cell>
          <cell r="Z196" t="str">
            <v>非房地产贷款.L073004</v>
          </cell>
          <cell r="AA196" t="str">
            <v/>
          </cell>
          <cell r="AB196" t="str">
            <v>否.N</v>
          </cell>
          <cell r="AC196" t="str">
            <v>正常.L016001</v>
          </cell>
          <cell r="AD196" t="str">
            <v>信用/免担保</v>
          </cell>
          <cell r="AE196" t="str">
            <v>信用/免担保贷款.L040004</v>
          </cell>
          <cell r="AF196" t="str">
            <v>否.N</v>
          </cell>
          <cell r="AG196" t="str">
            <v>否.N</v>
          </cell>
          <cell r="AH196" t="str">
            <v>否.N</v>
          </cell>
          <cell r="AI196" t="str">
            <v>5.8</v>
          </cell>
          <cell r="AJ196">
            <v>58</v>
          </cell>
          <cell r="AK196" t="str">
            <v>100000</v>
          </cell>
          <cell r="AL196" t="str">
            <v>0</v>
          </cell>
          <cell r="AM196" t="str">
            <v>2251.3449</v>
          </cell>
          <cell r="AN196" t="str">
            <v>否.N</v>
          </cell>
          <cell r="AO196" t="str">
            <v>短期（含一年）.L087001</v>
          </cell>
          <cell r="AP196" t="str">
            <v>正常三级.QL0103</v>
          </cell>
          <cell r="AQ196" t="str">
            <v/>
          </cell>
          <cell r="AR196" t="str">
            <v>8</v>
          </cell>
          <cell r="AS196" t="str">
            <v>Y</v>
          </cell>
          <cell r="AT196" t="str">
            <v>否.N</v>
          </cell>
          <cell r="AU196" t="str">
            <v>短期贷款6至12月.B2</v>
          </cell>
          <cell r="AV196" t="str">
            <v>+5.8</v>
          </cell>
          <cell r="AW196" t="str">
            <v>否.N</v>
          </cell>
          <cell r="AX196" t="str">
            <v>20240122</v>
          </cell>
          <cell r="AY196" t="str">
            <v>20250121</v>
          </cell>
          <cell r="AZ196" t="str">
            <v>300000</v>
          </cell>
          <cell r="BA196" t="str">
            <v>300000</v>
          </cell>
          <cell r="BB196" t="str">
            <v>600000</v>
          </cell>
          <cell r="BC196" t="str">
            <v>0</v>
          </cell>
          <cell r="BD196" t="str">
            <v>F030921</v>
          </cell>
          <cell r="BE196" t="str">
            <v>陈海凤</v>
          </cell>
          <cell r="BF196" t="str">
            <v>320625009</v>
          </cell>
          <cell r="BG196" t="str">
            <v>江苏海门农村商业银行三厂支行</v>
          </cell>
        </row>
        <row r="197">
          <cell r="C197" t="str">
            <v>南通市子妍建筑工程有限公司</v>
          </cell>
          <cell r="D197" t="e">
            <v>#N/A</v>
          </cell>
          <cell r="E197" t="str">
            <v>BC064202406120000902</v>
          </cell>
          <cell r="F197">
            <v>45455</v>
          </cell>
          <cell r="G197">
            <v>45819</v>
          </cell>
          <cell r="H197" t="str">
            <v>300000</v>
          </cell>
          <cell r="I197" t="str">
            <v>300000</v>
          </cell>
          <cell r="J197">
            <v>30</v>
          </cell>
          <cell r="K197">
            <v>30</v>
          </cell>
          <cell r="L197" t="str">
            <v>企创贷_短期</v>
          </cell>
          <cell r="M197" t="str">
            <v>购建材等</v>
          </cell>
          <cell r="N197" t="str">
            <v>91320684MA22L2NP3G</v>
          </cell>
          <cell r="O197" t="str">
            <v>MA22L2NP-3</v>
          </cell>
          <cell r="P197" t="str">
            <v>私人控股</v>
          </cell>
          <cell r="Q197" t="str">
            <v>河湖治理及防洪设施工程建筑</v>
          </cell>
          <cell r="R197" t="str">
            <v>E4822</v>
          </cell>
          <cell r="S197" t="str">
            <v>微型企业</v>
          </cell>
          <cell r="T197" t="str">
            <v>流动资金贷款.L074002001</v>
          </cell>
          <cell r="U197" t="str">
            <v>X003.行业类别</v>
          </cell>
          <cell r="V197" t="str">
            <v>E.建筑业</v>
          </cell>
          <cell r="W197" t="str">
            <v>E48.土木工程建筑业</v>
          </cell>
          <cell r="X197" t="str">
            <v>E482.水利和内河港口工程建筑</v>
          </cell>
          <cell r="Y197" t="str">
            <v>E4822.河湖治理及防洪设施工程建筑</v>
          </cell>
          <cell r="Z197" t="str">
            <v>非房地产贷款.L073004</v>
          </cell>
          <cell r="AA197" t="str">
            <v/>
          </cell>
          <cell r="AB197" t="str">
            <v>否.N</v>
          </cell>
          <cell r="AC197" t="str">
            <v>正常.L016001</v>
          </cell>
          <cell r="AD197" t="str">
            <v>信用/免担保</v>
          </cell>
          <cell r="AE197" t="str">
            <v>信用/免担保贷款.L040004</v>
          </cell>
          <cell r="AF197" t="str">
            <v>否.N</v>
          </cell>
          <cell r="AG197" t="str">
            <v>否.N</v>
          </cell>
          <cell r="AH197" t="str">
            <v>否.N</v>
          </cell>
          <cell r="AI197" t="str">
            <v>7.5</v>
          </cell>
          <cell r="AJ197">
            <v>225</v>
          </cell>
          <cell r="AK197" t="str">
            <v>300000</v>
          </cell>
          <cell r="AL197" t="str">
            <v>0</v>
          </cell>
          <cell r="AM197" t="str">
            <v>6754.0348</v>
          </cell>
          <cell r="AN197" t="str">
            <v>否.N</v>
          </cell>
          <cell r="AO197" t="str">
            <v>短期（含一年）.L087001</v>
          </cell>
          <cell r="AP197" t="str">
            <v>正常一级.QL0101</v>
          </cell>
          <cell r="AQ197" t="str">
            <v/>
          </cell>
          <cell r="AR197" t="str">
            <v>12</v>
          </cell>
          <cell r="AS197" t="str">
            <v>Y</v>
          </cell>
          <cell r="AT197" t="str">
            <v>否.N</v>
          </cell>
          <cell r="AU197" t="str">
            <v>短期贷款6至12月.B2</v>
          </cell>
          <cell r="AV197" t="str">
            <v>+7.5</v>
          </cell>
          <cell r="AW197" t="str">
            <v>否.N</v>
          </cell>
          <cell r="AX197" t="str">
            <v>20240612</v>
          </cell>
          <cell r="AY197" t="str">
            <v>20250611</v>
          </cell>
          <cell r="AZ197" t="str">
            <v>300000</v>
          </cell>
          <cell r="BA197" t="str">
            <v>300000</v>
          </cell>
          <cell r="BB197" t="str">
            <v>600000</v>
          </cell>
          <cell r="BC197" t="str">
            <v>0</v>
          </cell>
          <cell r="BD197" t="str">
            <v>F033409</v>
          </cell>
          <cell r="BE197" t="str">
            <v>何舒捷</v>
          </cell>
          <cell r="BF197" t="str">
            <v>320625034</v>
          </cell>
          <cell r="BG197" t="str">
            <v>江苏海门农村商业银行龙信广场支行</v>
          </cell>
        </row>
        <row r="198">
          <cell r="C198" t="str">
            <v>南通市海门区隆静贸易有限公司</v>
          </cell>
          <cell r="D198" t="e">
            <v>#N/A</v>
          </cell>
          <cell r="E198" t="str">
            <v>BC064202406060000001</v>
          </cell>
          <cell r="F198">
            <v>45449</v>
          </cell>
          <cell r="G198">
            <v>45814</v>
          </cell>
          <cell r="H198" t="str">
            <v>300000</v>
          </cell>
          <cell r="I198" t="str">
            <v>300000</v>
          </cell>
          <cell r="J198">
            <v>30</v>
          </cell>
          <cell r="K198">
            <v>30</v>
          </cell>
          <cell r="L198" t="str">
            <v>企创贷_短期</v>
          </cell>
          <cell r="M198" t="str">
            <v>购原料制灶具</v>
          </cell>
          <cell r="N198" t="str">
            <v>913206846798381083</v>
          </cell>
          <cell r="O198" t="str">
            <v>67983810-8</v>
          </cell>
          <cell r="P198" t="str">
            <v>私人控股</v>
          </cell>
          <cell r="Q198" t="str">
            <v>厨具卫具及日用杂品零售</v>
          </cell>
          <cell r="R198" t="str">
            <v>F5235</v>
          </cell>
          <cell r="S198" t="str">
            <v>微型企业</v>
          </cell>
          <cell r="T198" t="str">
            <v>流动资金贷款.L074002001</v>
          </cell>
          <cell r="U198" t="str">
            <v>X003.行业类别</v>
          </cell>
          <cell r="V198" t="str">
            <v>F.批发和零售业</v>
          </cell>
          <cell r="W198" t="str">
            <v>F52.零售业</v>
          </cell>
          <cell r="X198" t="str">
            <v>F523.纺织、服装及日用品专门零售</v>
          </cell>
          <cell r="Y198" t="str">
            <v>F5235.厨具卫具及日用杂品零售</v>
          </cell>
          <cell r="Z198" t="str">
            <v>非房地产贷款.L073004</v>
          </cell>
          <cell r="AA198" t="str">
            <v/>
          </cell>
          <cell r="AB198" t="str">
            <v>否.N</v>
          </cell>
          <cell r="AC198" t="str">
            <v>正常.L016001</v>
          </cell>
          <cell r="AD198" t="str">
            <v>信用/免担保</v>
          </cell>
          <cell r="AE198" t="str">
            <v>信用/免担保贷款.L040004</v>
          </cell>
          <cell r="AF198" t="str">
            <v>否.N</v>
          </cell>
          <cell r="AG198" t="str">
            <v>否.N</v>
          </cell>
          <cell r="AH198" t="str">
            <v>否.N</v>
          </cell>
          <cell r="AI198" t="str">
            <v>6.8</v>
          </cell>
          <cell r="AJ198">
            <v>204</v>
          </cell>
          <cell r="AK198" t="str">
            <v>300000</v>
          </cell>
          <cell r="AL198" t="str">
            <v>0</v>
          </cell>
          <cell r="AM198" t="str">
            <v>6754.0348</v>
          </cell>
          <cell r="AN198" t="str">
            <v>否.N</v>
          </cell>
          <cell r="AO198" t="str">
            <v>短期（含一年）.L087001</v>
          </cell>
          <cell r="AP198" t="str">
            <v>正常一级.QL0101</v>
          </cell>
          <cell r="AQ198" t="str">
            <v/>
          </cell>
          <cell r="AR198" t="str">
            <v>12</v>
          </cell>
          <cell r="AS198" t="str">
            <v>Y</v>
          </cell>
          <cell r="AT198" t="str">
            <v>否.N</v>
          </cell>
          <cell r="AU198" t="str">
            <v>短期贷款6至12月.B2</v>
          </cell>
          <cell r="AV198" t="str">
            <v>+6.8</v>
          </cell>
          <cell r="AW198" t="str">
            <v>否.N</v>
          </cell>
          <cell r="AX198" t="str">
            <v>20240606</v>
          </cell>
          <cell r="AY198" t="str">
            <v>20250606</v>
          </cell>
          <cell r="AZ198" t="str">
            <v>300000</v>
          </cell>
          <cell r="BA198" t="str">
            <v>300000</v>
          </cell>
          <cell r="BB198" t="str">
            <v>600000</v>
          </cell>
          <cell r="BC198" t="str">
            <v>0</v>
          </cell>
          <cell r="BD198" t="str">
            <v>2379007</v>
          </cell>
          <cell r="BE198" t="str">
            <v>马一鸣</v>
          </cell>
          <cell r="BF198" t="str">
            <v>320625025</v>
          </cell>
          <cell r="BG198" t="str">
            <v>江苏海门农村商业银行货隆支行</v>
          </cell>
        </row>
        <row r="199">
          <cell r="C199" t="str">
            <v>南通凯织轩纺织品有限公司</v>
          </cell>
          <cell r="D199" t="str">
            <v>1</v>
          </cell>
          <cell r="E199" t="str">
            <v>BC064202406190000001</v>
          </cell>
          <cell r="F199">
            <v>45462</v>
          </cell>
          <cell r="G199">
            <v>46548</v>
          </cell>
          <cell r="H199" t="str">
            <v>300000</v>
          </cell>
          <cell r="I199" t="str">
            <v>300000</v>
          </cell>
          <cell r="J199">
            <v>30</v>
          </cell>
          <cell r="K199">
            <v>30</v>
          </cell>
          <cell r="L199" t="str">
            <v>企创贷_中长期</v>
          </cell>
          <cell r="M199" t="str">
            <v>采购原材料</v>
          </cell>
          <cell r="N199" t="str">
            <v>91320612MA25N0B78G</v>
          </cell>
          <cell r="O199" t="str">
            <v>MA25N0B7-8</v>
          </cell>
          <cell r="P199" t="str">
            <v>私人控股</v>
          </cell>
          <cell r="Q199" t="str">
            <v>纺织品、针织品及原料批发</v>
          </cell>
          <cell r="R199" t="str">
            <v>F5131</v>
          </cell>
          <cell r="S199" t="str">
            <v>微型企业</v>
          </cell>
          <cell r="T199" t="str">
            <v>流动资金贷款.L074002001</v>
          </cell>
          <cell r="U199" t="str">
            <v>X003.行业类别</v>
          </cell>
          <cell r="V199" t="str">
            <v>F.批发和零售业</v>
          </cell>
          <cell r="W199" t="str">
            <v>F51.批发业</v>
          </cell>
          <cell r="X199" t="str">
            <v>F513.纺织、服装及家庭用品批发</v>
          </cell>
          <cell r="Y199" t="str">
            <v>F5131.纺织品、针织品及原料批发</v>
          </cell>
          <cell r="Z199" t="str">
            <v>非房地产贷款.L073004</v>
          </cell>
          <cell r="AA199" t="str">
            <v/>
          </cell>
          <cell r="AB199" t="str">
            <v>否.N</v>
          </cell>
          <cell r="AC199" t="str">
            <v>正常.L016001</v>
          </cell>
          <cell r="AD199" t="str">
            <v>信用/免担保</v>
          </cell>
          <cell r="AE199" t="str">
            <v>信用/免担保贷款.L040004</v>
          </cell>
          <cell r="AF199" t="str">
            <v>否.N</v>
          </cell>
          <cell r="AG199" t="str">
            <v>否.N</v>
          </cell>
          <cell r="AH199" t="str">
            <v>否.N</v>
          </cell>
          <cell r="AI199" t="str">
            <v>7.6</v>
          </cell>
          <cell r="AJ199">
            <v>228</v>
          </cell>
          <cell r="AK199" t="str">
            <v>300000</v>
          </cell>
          <cell r="AL199" t="str">
            <v>0</v>
          </cell>
          <cell r="AM199" t="str">
            <v>6754.0348</v>
          </cell>
          <cell r="AN199" t="str">
            <v>否.N</v>
          </cell>
          <cell r="AO199" t="str">
            <v>中长期.L087002</v>
          </cell>
          <cell r="AP199" t="str">
            <v>正常二级.QL0102</v>
          </cell>
          <cell r="AQ199" t="str">
            <v/>
          </cell>
          <cell r="AR199" t="str">
            <v>36</v>
          </cell>
          <cell r="AS199" t="str">
            <v>Y</v>
          </cell>
          <cell r="AT199" t="str">
            <v>否.N</v>
          </cell>
          <cell r="AU199" t="str">
            <v>中长期贷款12至36月.B3</v>
          </cell>
          <cell r="AV199" t="str">
            <v>+7.6</v>
          </cell>
          <cell r="AW199" t="str">
            <v>否.N</v>
          </cell>
          <cell r="AX199" t="str">
            <v>20240619</v>
          </cell>
          <cell r="AY199" t="str">
            <v>20270610</v>
          </cell>
          <cell r="AZ199" t="str">
            <v>300000</v>
          </cell>
          <cell r="BA199" t="str">
            <v>300000</v>
          </cell>
          <cell r="BB199" t="str">
            <v>600000</v>
          </cell>
          <cell r="BC199" t="str">
            <v>0</v>
          </cell>
          <cell r="BD199" t="str">
            <v>F031524</v>
          </cell>
          <cell r="BE199" t="str">
            <v>黄轶瀚</v>
          </cell>
          <cell r="BF199" t="str">
            <v>320625015</v>
          </cell>
          <cell r="BG199" t="str">
            <v>江苏海门农村商业银行悦来支行</v>
          </cell>
        </row>
        <row r="200">
          <cell r="C200" t="str">
            <v>南通富蒙国际贸易有限公司</v>
          </cell>
          <cell r="D200" t="e">
            <v>#N/A</v>
          </cell>
          <cell r="E200" t="str">
            <v>BC064202406280000302</v>
          </cell>
          <cell r="F200">
            <v>45471</v>
          </cell>
          <cell r="G200">
            <v>45828</v>
          </cell>
          <cell r="H200" t="str">
            <v>280000</v>
          </cell>
          <cell r="I200" t="str">
            <v>280000</v>
          </cell>
          <cell r="J200">
            <v>28</v>
          </cell>
          <cell r="K200">
            <v>28</v>
          </cell>
          <cell r="L200" t="str">
            <v>企创贷_短期</v>
          </cell>
          <cell r="M200" t="str">
            <v>购套件用于销售</v>
          </cell>
          <cell r="N200" t="str">
            <v>9132068457674925XD</v>
          </cell>
          <cell r="O200" t="str">
            <v>57674925-X</v>
          </cell>
          <cell r="P200" t="str">
            <v>私人控股</v>
          </cell>
          <cell r="Q200" t="str">
            <v>贸易代理</v>
          </cell>
          <cell r="R200" t="str">
            <v>F5181</v>
          </cell>
          <cell r="S200" t="str">
            <v>微型企业</v>
          </cell>
          <cell r="T200" t="str">
            <v>流动资金贷款.L074002001</v>
          </cell>
          <cell r="U200" t="str">
            <v>X003.行业类别</v>
          </cell>
          <cell r="V200" t="str">
            <v>F.批发和零售业</v>
          </cell>
          <cell r="W200" t="str">
            <v>F51.批发业</v>
          </cell>
          <cell r="X200" t="str">
            <v>F513.纺织、服装及家庭用品批发</v>
          </cell>
          <cell r="Y200" t="str">
            <v>F5131.纺织品、针织品及原料批发</v>
          </cell>
          <cell r="Z200" t="str">
            <v>非房地产贷款.L073004</v>
          </cell>
          <cell r="AA200" t="str">
            <v/>
          </cell>
          <cell r="AB200" t="str">
            <v>否.N</v>
          </cell>
          <cell r="AC200" t="str">
            <v>正常.L016001</v>
          </cell>
          <cell r="AD200" t="str">
            <v>信用/免担保</v>
          </cell>
          <cell r="AE200" t="str">
            <v>信用/免担保贷款.L040004</v>
          </cell>
          <cell r="AF200" t="str">
            <v>否.N</v>
          </cell>
          <cell r="AG200" t="str">
            <v>否.N</v>
          </cell>
          <cell r="AH200" t="str">
            <v>否.N</v>
          </cell>
          <cell r="AI200" t="str">
            <v>3.85</v>
          </cell>
          <cell r="AJ200">
            <v>107.8</v>
          </cell>
          <cell r="AK200" t="str">
            <v>280000</v>
          </cell>
          <cell r="AL200" t="str">
            <v>0</v>
          </cell>
          <cell r="AM200" t="str">
            <v>6303.7658</v>
          </cell>
          <cell r="AN200" t="str">
            <v>否.N</v>
          </cell>
          <cell r="AO200" t="str">
            <v>短期（含一年）.L087001</v>
          </cell>
          <cell r="AP200" t="str">
            <v>正常三级.QL0103</v>
          </cell>
          <cell r="AQ200" t="str">
            <v/>
          </cell>
          <cell r="AR200" t="str">
            <v>12</v>
          </cell>
          <cell r="AS200" t="str">
            <v>N</v>
          </cell>
          <cell r="AT200" t="str">
            <v>否.N</v>
          </cell>
          <cell r="AU200" t="str">
            <v>短期贷款6至12月.B2</v>
          </cell>
          <cell r="AV200" t="str">
            <v>+3.85</v>
          </cell>
          <cell r="AW200" t="str">
            <v>否.N</v>
          </cell>
          <cell r="AX200" t="str">
            <v>20240628</v>
          </cell>
          <cell r="AY200" t="str">
            <v>20250620</v>
          </cell>
          <cell r="AZ200" t="str">
            <v>280000</v>
          </cell>
          <cell r="BA200" t="str">
            <v>280000</v>
          </cell>
          <cell r="BB200" t="str">
            <v>560000</v>
          </cell>
          <cell r="BC200" t="str">
            <v>0</v>
          </cell>
          <cell r="BD200" t="str">
            <v>F030210</v>
          </cell>
          <cell r="BE200" t="str">
            <v>翟吴</v>
          </cell>
          <cell r="BF200" t="str">
            <v>320625002</v>
          </cell>
          <cell r="BG200" t="str">
            <v>江苏海门农村商业银行三星支行</v>
          </cell>
        </row>
        <row r="201">
          <cell r="C201" t="str">
            <v>南通市海门区雄力贸易有限公司</v>
          </cell>
          <cell r="D201" t="str">
            <v>1</v>
          </cell>
          <cell r="E201" t="str">
            <v>BC064202406240001804</v>
          </cell>
          <cell r="F201">
            <v>45467</v>
          </cell>
          <cell r="G201">
            <v>45828</v>
          </cell>
          <cell r="H201" t="str">
            <v>200000</v>
          </cell>
          <cell r="I201" t="str">
            <v>200000</v>
          </cell>
          <cell r="J201">
            <v>20</v>
          </cell>
          <cell r="K201">
            <v>20</v>
          </cell>
          <cell r="L201" t="str">
            <v>短期流动资金贷款</v>
          </cell>
          <cell r="M201" t="str">
            <v>购橡胶原料等用于经营</v>
          </cell>
          <cell r="N201" t="str">
            <v>913206845855677140</v>
          </cell>
          <cell r="O201" t="str">
            <v>58556771-4</v>
          </cell>
          <cell r="P201" t="str">
            <v>私人控股</v>
          </cell>
          <cell r="Q201" t="str">
            <v>橡胶鞋制造</v>
          </cell>
          <cell r="R201" t="str">
            <v>C1954</v>
          </cell>
          <cell r="S201" t="str">
            <v>微型企业</v>
          </cell>
          <cell r="T201" t="str">
            <v>流动资金贷款.L074002001</v>
          </cell>
          <cell r="U201" t="str">
            <v>X003.行业类别</v>
          </cell>
          <cell r="V201" t="str">
            <v>C.制造业</v>
          </cell>
          <cell r="W201" t="str">
            <v>C19.皮革、毛皮、羽毛及其制品和制鞋业</v>
          </cell>
          <cell r="X201" t="str">
            <v>C195.制鞋业</v>
          </cell>
          <cell r="Y201" t="str">
            <v>C1954.橡胶鞋制造</v>
          </cell>
          <cell r="Z201" t="str">
            <v>非房地产贷款.L073004</v>
          </cell>
          <cell r="AA201" t="str">
            <v/>
          </cell>
          <cell r="AB201" t="str">
            <v>否.N</v>
          </cell>
          <cell r="AC201" t="str">
            <v>正常.L016001</v>
          </cell>
          <cell r="AD201" t="str">
            <v>信用/免担保</v>
          </cell>
          <cell r="AE201" t="str">
            <v>信用/免担保贷款.L040004</v>
          </cell>
          <cell r="AF201" t="str">
            <v>否.N</v>
          </cell>
          <cell r="AG201" t="str">
            <v>否.N</v>
          </cell>
          <cell r="AH201" t="str">
            <v>否.N</v>
          </cell>
          <cell r="AI201" t="str">
            <v>8.55</v>
          </cell>
          <cell r="AJ201">
            <v>171</v>
          </cell>
          <cell r="AK201" t="str">
            <v>200000</v>
          </cell>
          <cell r="AL201" t="str">
            <v>0</v>
          </cell>
          <cell r="AM201" t="str">
            <v>4502.6899</v>
          </cell>
          <cell r="AN201" t="str">
            <v>否.N</v>
          </cell>
          <cell r="AO201" t="str">
            <v>短期（含一年）.L087001</v>
          </cell>
          <cell r="AP201" t="str">
            <v>正常一级.QL0101</v>
          </cell>
          <cell r="AQ201" t="str">
            <v/>
          </cell>
          <cell r="AR201" t="str">
            <v>12</v>
          </cell>
          <cell r="AS201" t="str">
            <v>Y</v>
          </cell>
          <cell r="AT201" t="str">
            <v>否.N</v>
          </cell>
          <cell r="AU201" t="str">
            <v>短期贷款6至12月.B2</v>
          </cell>
          <cell r="AV201" t="str">
            <v>+8.55</v>
          </cell>
          <cell r="AW201" t="str">
            <v>否.N</v>
          </cell>
          <cell r="AX201" t="str">
            <v>20240624</v>
          </cell>
          <cell r="AY201" t="str">
            <v>20250620</v>
          </cell>
          <cell r="AZ201" t="str">
            <v>200000</v>
          </cell>
          <cell r="BA201" t="str">
            <v>200000</v>
          </cell>
          <cell r="BB201" t="str">
            <v>400000</v>
          </cell>
          <cell r="BC201" t="str">
            <v>0</v>
          </cell>
          <cell r="BD201" t="str">
            <v>F030177</v>
          </cell>
          <cell r="BE201" t="str">
            <v>张天雯</v>
          </cell>
          <cell r="BF201" t="str">
            <v>320625001</v>
          </cell>
          <cell r="BG201" t="str">
            <v>江苏海门农村商业银行营业部</v>
          </cell>
        </row>
        <row r="202">
          <cell r="C202" t="str">
            <v>荞麦国际供应链管理南通有限公司</v>
          </cell>
          <cell r="D202" t="str">
            <v>5</v>
          </cell>
          <cell r="E202" t="str">
            <v>BC064202406280001805</v>
          </cell>
          <cell r="F202">
            <v>45471</v>
          </cell>
          <cell r="G202">
            <v>45835</v>
          </cell>
          <cell r="H202" t="str">
            <v>200000</v>
          </cell>
          <cell r="I202" t="str">
            <v>200000</v>
          </cell>
          <cell r="J202">
            <v>20</v>
          </cell>
          <cell r="K202">
            <v>20</v>
          </cell>
          <cell r="L202" t="str">
            <v>企创贷_短期</v>
          </cell>
          <cell r="M202" t="str">
            <v>购机器人等小家电用于销售</v>
          </cell>
          <cell r="N202" t="str">
            <v>91320684MA20BXB271</v>
          </cell>
          <cell r="O202" t="str">
            <v>MA20BXB2-7</v>
          </cell>
          <cell r="P202" t="str">
            <v>私人控股</v>
          </cell>
          <cell r="Q202" t="str">
            <v>其他电子产品零售</v>
          </cell>
          <cell r="R202" t="str">
            <v>F5279</v>
          </cell>
          <cell r="S202" t="str">
            <v>微型企业</v>
          </cell>
          <cell r="T202" t="str">
            <v>流动资金贷款.L074002001</v>
          </cell>
          <cell r="U202" t="str">
            <v>X003.行业类别</v>
          </cell>
          <cell r="V202" t="str">
            <v>F.批发和零售业</v>
          </cell>
          <cell r="W202" t="str">
            <v>F52.零售业</v>
          </cell>
          <cell r="X202" t="str">
            <v>F527.家用电器及电子产品专门零售</v>
          </cell>
          <cell r="Y202" t="str">
            <v>F5279.其他电子产品零售</v>
          </cell>
          <cell r="Z202" t="str">
            <v>非房地产贷款.L073004</v>
          </cell>
          <cell r="AA202" t="str">
            <v/>
          </cell>
          <cell r="AB202" t="str">
            <v>否.N</v>
          </cell>
          <cell r="AC202" t="str">
            <v>正常.L016001</v>
          </cell>
          <cell r="AD202" t="str">
            <v>信用/免担保</v>
          </cell>
          <cell r="AE202" t="str">
            <v>信用/免担保贷款.L040004</v>
          </cell>
          <cell r="AF202" t="str">
            <v>否.N</v>
          </cell>
          <cell r="AG202" t="str">
            <v>否.N</v>
          </cell>
          <cell r="AH202" t="str">
            <v>否.N</v>
          </cell>
          <cell r="AI202" t="str">
            <v>5.2</v>
          </cell>
          <cell r="AJ202">
            <v>104</v>
          </cell>
          <cell r="AK202" t="str">
            <v>200000</v>
          </cell>
          <cell r="AL202" t="str">
            <v>0</v>
          </cell>
          <cell r="AM202" t="str">
            <v>4502.6899</v>
          </cell>
          <cell r="AN202" t="str">
            <v>否.N</v>
          </cell>
          <cell r="AO202" t="str">
            <v>短期（含一年）.L087001</v>
          </cell>
          <cell r="AP202" t="str">
            <v>正常三级.QL0103</v>
          </cell>
          <cell r="AQ202" t="str">
            <v/>
          </cell>
          <cell r="AR202" t="str">
            <v>12</v>
          </cell>
          <cell r="AS202" t="str">
            <v>N</v>
          </cell>
          <cell r="AT202" t="str">
            <v>否.N</v>
          </cell>
          <cell r="AU202" t="str">
            <v>短期贷款6至12月.B2</v>
          </cell>
          <cell r="AV202" t="str">
            <v>+5.2</v>
          </cell>
          <cell r="AW202" t="str">
            <v>否.N</v>
          </cell>
          <cell r="AX202" t="str">
            <v>20240628</v>
          </cell>
          <cell r="AY202" t="str">
            <v>20250627</v>
          </cell>
          <cell r="AZ202" t="str">
            <v>200000</v>
          </cell>
          <cell r="BA202" t="str">
            <v>200000</v>
          </cell>
          <cell r="BB202" t="str">
            <v>400000</v>
          </cell>
          <cell r="BC202" t="str">
            <v>0</v>
          </cell>
          <cell r="BD202" t="str">
            <v>F033231</v>
          </cell>
          <cell r="BE202" t="str">
            <v>张达飞</v>
          </cell>
          <cell r="BF202" t="str">
            <v>320625032</v>
          </cell>
          <cell r="BG202" t="str">
            <v>江苏海门农村商业银行城中支行</v>
          </cell>
        </row>
        <row r="203">
          <cell r="C203" t="str">
            <v>南通国峰新材料科技有限公司</v>
          </cell>
          <cell r="D203" t="e">
            <v>#N/A</v>
          </cell>
          <cell r="E203" t="str">
            <v>BC064202312080003602</v>
          </cell>
          <cell r="F203">
            <v>45470</v>
          </cell>
          <cell r="G203">
            <v>45633</v>
          </cell>
          <cell r="H203" t="str">
            <v>200000</v>
          </cell>
          <cell r="I203" t="str">
            <v>200000</v>
          </cell>
          <cell r="J203">
            <v>20</v>
          </cell>
          <cell r="K203">
            <v>20</v>
          </cell>
          <cell r="L203" t="str">
            <v>企创贷_短期</v>
          </cell>
          <cell r="M203" t="str">
            <v>购塑料等</v>
          </cell>
          <cell r="N203" t="str">
            <v>91320684MA26LHDMXJ</v>
          </cell>
          <cell r="O203" t="str">
            <v>MA26LHDM-X</v>
          </cell>
          <cell r="P203" t="str">
            <v>私人控股</v>
          </cell>
          <cell r="Q203" t="str">
            <v>卫生材料及医药用品制造</v>
          </cell>
          <cell r="R203" t="str">
            <v>C2770</v>
          </cell>
          <cell r="S203" t="str">
            <v>微型企业</v>
          </cell>
          <cell r="T203" t="str">
            <v>流动资金贷款.L074002001</v>
          </cell>
          <cell r="U203" t="str">
            <v>X003.行业类别</v>
          </cell>
          <cell r="V203" t="str">
            <v>C.制造业</v>
          </cell>
          <cell r="W203" t="str">
            <v>C27.医药制造业</v>
          </cell>
          <cell r="X203" t="str">
            <v>C277.卫生材料及医药用品制造</v>
          </cell>
          <cell r="Y203" t="str">
            <v>C2770.卫生材料及医药用品制造</v>
          </cell>
          <cell r="Z203" t="str">
            <v>非房地产贷款.L073004</v>
          </cell>
          <cell r="AA203" t="str">
            <v/>
          </cell>
          <cell r="AB203" t="str">
            <v>否.N</v>
          </cell>
          <cell r="AC203" t="str">
            <v>正常.L016001</v>
          </cell>
          <cell r="AD203" t="str">
            <v>信用/免担保</v>
          </cell>
          <cell r="AE203" t="str">
            <v>信用/免担保贷款.L040004</v>
          </cell>
          <cell r="AF203" t="str">
            <v>否.N</v>
          </cell>
          <cell r="AG203" t="str">
            <v>否.N</v>
          </cell>
          <cell r="AH203" t="str">
            <v>否.N</v>
          </cell>
          <cell r="AI203" t="str">
            <v>5.5</v>
          </cell>
          <cell r="AJ203">
            <v>110</v>
          </cell>
          <cell r="AK203" t="str">
            <v>200000</v>
          </cell>
          <cell r="AL203" t="str">
            <v>0</v>
          </cell>
          <cell r="AM203" t="str">
            <v>4502.6899</v>
          </cell>
          <cell r="AN203" t="str">
            <v>否.N</v>
          </cell>
          <cell r="AO203" t="str">
            <v>短期（含一年）.L087001</v>
          </cell>
          <cell r="AP203" t="str">
            <v>正常三级.QL0103</v>
          </cell>
          <cell r="AQ203" t="str">
            <v/>
          </cell>
          <cell r="AR203" t="str">
            <v>6</v>
          </cell>
          <cell r="AS203" t="str">
            <v>Y</v>
          </cell>
          <cell r="AT203" t="str">
            <v>否.N</v>
          </cell>
          <cell r="AU203" t="str">
            <v>短期贷款6月.B1</v>
          </cell>
          <cell r="AV203" t="str">
            <v>+5.5</v>
          </cell>
          <cell r="AW203" t="str">
            <v>否.N</v>
          </cell>
          <cell r="AX203" t="str">
            <v>20231208</v>
          </cell>
          <cell r="AY203" t="str">
            <v>20241207</v>
          </cell>
          <cell r="AZ203" t="str">
            <v>200000</v>
          </cell>
          <cell r="BA203" t="str">
            <v>200000</v>
          </cell>
          <cell r="BB203" t="str">
            <v>400000</v>
          </cell>
          <cell r="BC203" t="str">
            <v>0</v>
          </cell>
          <cell r="BD203" t="str">
            <v>F031417</v>
          </cell>
          <cell r="BE203" t="str">
            <v>张威</v>
          </cell>
          <cell r="BF203" t="str">
            <v>320625014</v>
          </cell>
          <cell r="BG203" t="str">
            <v>江苏海门农村商业银行临江支行</v>
          </cell>
        </row>
        <row r="204">
          <cell r="C204" t="str">
            <v>南通市海复建筑劳务有限公司</v>
          </cell>
          <cell r="D204" t="e">
            <v>#N/A</v>
          </cell>
          <cell r="E204" t="str">
            <v>BC064202405100000601</v>
          </cell>
          <cell r="F204">
            <v>45463</v>
          </cell>
          <cell r="G204">
            <v>46071</v>
          </cell>
          <cell r="H204" t="str">
            <v>300000</v>
          </cell>
          <cell r="I204" t="str">
            <v>190000</v>
          </cell>
          <cell r="J204">
            <v>19</v>
          </cell>
          <cell r="K204">
            <v>19</v>
          </cell>
          <cell r="L204" t="str">
            <v>中期流动资金贷款</v>
          </cell>
          <cell r="M204" t="str">
            <v>购建材等用于工程</v>
          </cell>
          <cell r="N204" t="str">
            <v>91320684346071922W</v>
          </cell>
          <cell r="O204" t="str">
            <v>34607192-2</v>
          </cell>
          <cell r="P204" t="str">
            <v>私人控股</v>
          </cell>
          <cell r="Q204" t="str">
            <v>其他土木工程建筑施工</v>
          </cell>
          <cell r="R204" t="str">
            <v>E4899</v>
          </cell>
          <cell r="S204" t="str">
            <v>小型企业</v>
          </cell>
          <cell r="T204" t="str">
            <v>流动资金贷款.L074002001</v>
          </cell>
          <cell r="U204" t="str">
            <v>X003.行业类别</v>
          </cell>
          <cell r="V204" t="str">
            <v>E.建筑业</v>
          </cell>
          <cell r="W204" t="str">
            <v>E50.建筑装饰、装修和其他建筑业</v>
          </cell>
          <cell r="X204" t="str">
            <v>E509.其他未列明建筑业</v>
          </cell>
          <cell r="Y204" t="str">
            <v>E5090.其他未列明建筑业</v>
          </cell>
          <cell r="Z204" t="str">
            <v>非房地产贷款.L073004</v>
          </cell>
          <cell r="AA204" t="str">
            <v/>
          </cell>
          <cell r="AB204" t="str">
            <v>否.N</v>
          </cell>
          <cell r="AC204" t="str">
            <v>正常.L016001</v>
          </cell>
          <cell r="AD204" t="str">
            <v>抵押-住宅房</v>
          </cell>
          <cell r="AE204" t="str">
            <v>房地产抵押贷款.L040002001</v>
          </cell>
          <cell r="AF204" t="str">
            <v>否.N</v>
          </cell>
          <cell r="AG204" t="str">
            <v>否.N</v>
          </cell>
          <cell r="AH204" t="str">
            <v>否.N</v>
          </cell>
          <cell r="AI204" t="str">
            <v>3.2</v>
          </cell>
          <cell r="AJ204">
            <v>60.800000000000004</v>
          </cell>
          <cell r="AK204" t="str">
            <v>300000</v>
          </cell>
          <cell r="AL204" t="str">
            <v>110000</v>
          </cell>
          <cell r="AM204" t="str">
            <v>4277.5554</v>
          </cell>
          <cell r="AN204" t="str">
            <v>否.N</v>
          </cell>
          <cell r="AO204" t="str">
            <v>中长期.L087002</v>
          </cell>
          <cell r="AP204" t="str">
            <v>正常一级.QL0101</v>
          </cell>
          <cell r="AQ204" t="str">
            <v/>
          </cell>
          <cell r="AR204" t="str">
            <v>20</v>
          </cell>
          <cell r="AS204" t="str">
            <v>Y</v>
          </cell>
          <cell r="AT204" t="str">
            <v>否.N</v>
          </cell>
          <cell r="AU204" t="str">
            <v>中长期贷款12至36月.B3</v>
          </cell>
          <cell r="AV204" t="str">
            <v>+3.2</v>
          </cell>
          <cell r="AW204" t="str">
            <v>房产土地抵押.G117001</v>
          </cell>
          <cell r="AX204" t="str">
            <v>20240509</v>
          </cell>
          <cell r="AY204" t="str">
            <v>20260218</v>
          </cell>
          <cell r="AZ204" t="str">
            <v>190000</v>
          </cell>
          <cell r="BA204" t="str">
            <v>190000</v>
          </cell>
          <cell r="BB204" t="str">
            <v>842000</v>
          </cell>
          <cell r="BC204" t="str">
            <v>0</v>
          </cell>
          <cell r="BD204" t="str">
            <v>F034229</v>
          </cell>
          <cell r="BE204" t="str">
            <v>张凯峰</v>
          </cell>
          <cell r="BF204" t="str">
            <v>320625042</v>
          </cell>
          <cell r="BG204" t="str">
            <v>江苏海门农村商业银行通源支行</v>
          </cell>
        </row>
        <row r="205">
          <cell r="C205" t="str">
            <v>海门市通泰建材有限公司</v>
          </cell>
          <cell r="D205" t="e">
            <v>#N/A</v>
          </cell>
          <cell r="E205" t="str">
            <v>BC064202406120003603</v>
          </cell>
          <cell r="F205">
            <v>45456</v>
          </cell>
          <cell r="G205">
            <v>46522</v>
          </cell>
          <cell r="H205" t="str">
            <v>150000</v>
          </cell>
          <cell r="I205" t="str">
            <v>150000</v>
          </cell>
          <cell r="J205">
            <v>15</v>
          </cell>
          <cell r="K205">
            <v>15</v>
          </cell>
          <cell r="L205" t="str">
            <v>中期流动资金贷款</v>
          </cell>
          <cell r="M205" t="str">
            <v>购粉煤灰、细沙等用于生产</v>
          </cell>
          <cell r="N205" t="str">
            <v>91320684672548757U</v>
          </cell>
          <cell r="O205" t="str">
            <v>67254875-7</v>
          </cell>
          <cell r="P205" t="str">
            <v>私人控股</v>
          </cell>
          <cell r="Q205" t="str">
            <v>粘土砖瓦及建筑砌块制造</v>
          </cell>
          <cell r="R205" t="str">
            <v>C3031</v>
          </cell>
          <cell r="S205" t="str">
            <v>微型企业</v>
          </cell>
          <cell r="T205" t="str">
            <v>流动资金贷款.L074002001</v>
          </cell>
          <cell r="U205" t="str">
            <v>X003.行业类别</v>
          </cell>
          <cell r="V205" t="str">
            <v>C.制造业</v>
          </cell>
          <cell r="W205" t="str">
            <v>C30.非金属矿物制品业</v>
          </cell>
          <cell r="X205" t="str">
            <v>C303.砖瓦、石材等建筑材料制造</v>
          </cell>
          <cell r="Y205" t="str">
            <v>C3031.粘土砖瓦及建筑砌块制造</v>
          </cell>
          <cell r="Z205" t="str">
            <v>非房地产贷款.L073004</v>
          </cell>
          <cell r="AA205" t="str">
            <v/>
          </cell>
          <cell r="AB205" t="str">
            <v>否.N</v>
          </cell>
          <cell r="AC205" t="str">
            <v>正常.L016001</v>
          </cell>
          <cell r="AD205" t="str">
            <v>信用/免担保</v>
          </cell>
          <cell r="AE205" t="str">
            <v>信用/免担保贷款.L040004</v>
          </cell>
          <cell r="AF205" t="str">
            <v>否.N</v>
          </cell>
          <cell r="AG205" t="str">
            <v>否.N</v>
          </cell>
          <cell r="AH205" t="str">
            <v>否.N</v>
          </cell>
          <cell r="AI205" t="str">
            <v>5</v>
          </cell>
          <cell r="AJ205">
            <v>75</v>
          </cell>
          <cell r="AK205" t="str">
            <v>150000</v>
          </cell>
          <cell r="AL205" t="str">
            <v>0</v>
          </cell>
          <cell r="AM205" t="str">
            <v>3377.0174</v>
          </cell>
          <cell r="AN205" t="str">
            <v>否.N</v>
          </cell>
          <cell r="AO205" t="str">
            <v>中长期.L087002</v>
          </cell>
          <cell r="AP205" t="str">
            <v>正常一级.QL0101</v>
          </cell>
          <cell r="AQ205" t="str">
            <v/>
          </cell>
          <cell r="AR205" t="str">
            <v>36</v>
          </cell>
          <cell r="AS205" t="str">
            <v>N</v>
          </cell>
          <cell r="AT205" t="str">
            <v>否.N</v>
          </cell>
          <cell r="AU205" t="str">
            <v>中长期贷款12至36月.B3</v>
          </cell>
          <cell r="AV205" t="str">
            <v>+5</v>
          </cell>
          <cell r="AW205" t="str">
            <v>否.N</v>
          </cell>
          <cell r="AX205" t="str">
            <v>20240612</v>
          </cell>
          <cell r="AY205" t="str">
            <v>20270515</v>
          </cell>
          <cell r="AZ205" t="str">
            <v>150000</v>
          </cell>
          <cell r="BA205" t="str">
            <v>150000</v>
          </cell>
          <cell r="BB205" t="str">
            <v>300000</v>
          </cell>
          <cell r="BC205" t="str">
            <v>0</v>
          </cell>
          <cell r="BD205" t="str">
            <v>2394022</v>
          </cell>
          <cell r="BE205" t="str">
            <v>宋溧</v>
          </cell>
          <cell r="BF205" t="str">
            <v>320625030</v>
          </cell>
          <cell r="BG205" t="str">
            <v>江苏海门农村商业银行东兴支行</v>
          </cell>
        </row>
        <row r="206">
          <cell r="C206" t="str">
            <v>南通东誉办公用品有限公司</v>
          </cell>
          <cell r="D206" t="str">
            <v>0</v>
          </cell>
          <cell r="E206" t="str">
            <v>BC064202406170001801</v>
          </cell>
          <cell r="F206">
            <v>45460</v>
          </cell>
          <cell r="G206">
            <v>45820</v>
          </cell>
          <cell r="H206" t="str">
            <v>120000</v>
          </cell>
          <cell r="I206" t="str">
            <v>120000</v>
          </cell>
          <cell r="J206">
            <v>12</v>
          </cell>
          <cell r="K206">
            <v>12</v>
          </cell>
          <cell r="L206" t="str">
            <v>短期流动资金贷款</v>
          </cell>
          <cell r="M206" t="str">
            <v>购材料款等</v>
          </cell>
          <cell r="N206" t="str">
            <v>91320684MADMW6W3XE</v>
          </cell>
          <cell r="O206" t="str">
            <v>MADMW6W3-X</v>
          </cell>
          <cell r="P206" t="str">
            <v>私人控股</v>
          </cell>
          <cell r="Q206" t="str">
            <v>其他未列明零售业</v>
          </cell>
          <cell r="R206" t="str">
            <v>F5299</v>
          </cell>
          <cell r="S206" t="str">
            <v>微型企业</v>
          </cell>
          <cell r="T206" t="str">
            <v>流动资金贷款.L074002001</v>
          </cell>
          <cell r="U206" t="str">
            <v>X003.行业类别</v>
          </cell>
          <cell r="V206" t="str">
            <v>F.批发和零售业</v>
          </cell>
          <cell r="W206" t="str">
            <v>F51.批发业</v>
          </cell>
          <cell r="X206" t="str">
            <v>F519.其他批发业</v>
          </cell>
          <cell r="Y206" t="str">
            <v>F5199.其他未列明批发业</v>
          </cell>
          <cell r="Z206" t="str">
            <v>非房地产贷款.L073004</v>
          </cell>
          <cell r="AA206" t="str">
            <v/>
          </cell>
          <cell r="AB206" t="str">
            <v>否.N</v>
          </cell>
          <cell r="AC206" t="str">
            <v>正常.L016001</v>
          </cell>
          <cell r="AD206" t="str">
            <v>抵押-住宅房</v>
          </cell>
          <cell r="AE206" t="str">
            <v>房地产抵押贷款.L040002001</v>
          </cell>
          <cell r="AF206" t="str">
            <v>否.N</v>
          </cell>
          <cell r="AG206" t="str">
            <v>否.N</v>
          </cell>
          <cell r="AH206" t="str">
            <v>否.N</v>
          </cell>
          <cell r="AI206" t="str">
            <v>3.98</v>
          </cell>
          <cell r="AJ206">
            <v>47.76</v>
          </cell>
          <cell r="AK206" t="str">
            <v>120000</v>
          </cell>
          <cell r="AL206" t="str">
            <v>0</v>
          </cell>
          <cell r="AM206" t="str">
            <v>2701.6139</v>
          </cell>
          <cell r="AN206" t="str">
            <v>否.N</v>
          </cell>
          <cell r="AO206" t="str">
            <v>短期（含一年）.L087001</v>
          </cell>
          <cell r="AP206" t="str">
            <v>正常一级.QL0101</v>
          </cell>
          <cell r="AQ206" t="str">
            <v/>
          </cell>
          <cell r="AR206" t="str">
            <v>12</v>
          </cell>
          <cell r="AS206" t="str">
            <v>N</v>
          </cell>
          <cell r="AT206" t="str">
            <v>否.N</v>
          </cell>
          <cell r="AU206" t="str">
            <v>短期贷款6至12月.B2</v>
          </cell>
          <cell r="AV206" t="str">
            <v>+3.98</v>
          </cell>
          <cell r="AW206" t="str">
            <v>房产土地抵押.G117001</v>
          </cell>
          <cell r="AX206" t="str">
            <v>20240617</v>
          </cell>
          <cell r="AY206" t="str">
            <v>20250612</v>
          </cell>
          <cell r="AZ206" t="str">
            <v>120000</v>
          </cell>
          <cell r="BA206" t="str">
            <v>120000</v>
          </cell>
          <cell r="BB206" t="str">
            <v>240000</v>
          </cell>
          <cell r="BC206" t="str">
            <v>0</v>
          </cell>
          <cell r="BD206" t="str">
            <v>F030819</v>
          </cell>
          <cell r="BE206" t="str">
            <v>张沁文</v>
          </cell>
          <cell r="BF206" t="str">
            <v>320625008</v>
          </cell>
          <cell r="BG206" t="str">
            <v>江苏海门农村商业银行开发区支行</v>
          </cell>
        </row>
        <row r="207">
          <cell r="C207" t="str">
            <v>海门市海王橡胶制品厂</v>
          </cell>
          <cell r="D207">
            <v>0</v>
          </cell>
          <cell r="E207" t="str">
            <v>BC064202406290000301</v>
          </cell>
          <cell r="F207">
            <v>45472</v>
          </cell>
          <cell r="G207">
            <v>45834</v>
          </cell>
          <cell r="H207" t="str">
            <v>100000</v>
          </cell>
          <cell r="I207" t="str">
            <v>100000</v>
          </cell>
          <cell r="J207">
            <v>10</v>
          </cell>
          <cell r="K207">
            <v>10</v>
          </cell>
          <cell r="L207" t="str">
            <v>诚信融</v>
          </cell>
          <cell r="M207" t="str">
            <v>购原料料用于生产</v>
          </cell>
          <cell r="N207" t="str">
            <v>91320684767358446H</v>
          </cell>
          <cell r="O207" t="str">
            <v>76735844-6</v>
          </cell>
          <cell r="P207" t="str">
            <v>私人控股</v>
          </cell>
          <cell r="Q207" t="str">
            <v>其他橡胶制品制造</v>
          </cell>
          <cell r="R207" t="str">
            <v>C2919</v>
          </cell>
          <cell r="S207" t="str">
            <v>微型企业</v>
          </cell>
          <cell r="T207" t="str">
            <v>流动资金贷款.L074002001</v>
          </cell>
          <cell r="U207" t="str">
            <v>X003.行业类别</v>
          </cell>
          <cell r="V207" t="str">
            <v>C.制造业</v>
          </cell>
          <cell r="W207" t="str">
            <v>C29.橡胶和塑料制品业</v>
          </cell>
          <cell r="X207" t="str">
            <v>C291.橡胶制品业</v>
          </cell>
          <cell r="Y207" t="str">
            <v>C2919.其他橡胶制品制造</v>
          </cell>
          <cell r="Z207" t="str">
            <v>非房地产贷款.L073004</v>
          </cell>
          <cell r="AA207" t="str">
            <v/>
          </cell>
          <cell r="AB207" t="str">
            <v>否.N</v>
          </cell>
          <cell r="AC207" t="str">
            <v>正常.L016001</v>
          </cell>
          <cell r="AD207" t="str">
            <v>信用/免担保</v>
          </cell>
          <cell r="AE207" t="str">
            <v>信用/免担保贷款.L040004</v>
          </cell>
          <cell r="AF207" t="str">
            <v>否.N</v>
          </cell>
          <cell r="AG207" t="str">
            <v>否.N</v>
          </cell>
          <cell r="AH207" t="str">
            <v>否.N</v>
          </cell>
          <cell r="AI207" t="str">
            <v>6.88</v>
          </cell>
          <cell r="AJ207">
            <v>68.8</v>
          </cell>
          <cell r="AK207" t="str">
            <v>100000</v>
          </cell>
          <cell r="AL207" t="str">
            <v>0</v>
          </cell>
          <cell r="AM207" t="str">
            <v>2251.3449</v>
          </cell>
          <cell r="AN207" t="str">
            <v>否.N</v>
          </cell>
          <cell r="AO207" t="str">
            <v>短期（含一年）.L087001</v>
          </cell>
          <cell r="AP207" t="str">
            <v>正常一级.QL0101</v>
          </cell>
          <cell r="AQ207" t="str">
            <v/>
          </cell>
          <cell r="AR207" t="str">
            <v>12</v>
          </cell>
          <cell r="AS207" t="str">
            <v>N</v>
          </cell>
          <cell r="AT207" t="str">
            <v>否.N</v>
          </cell>
          <cell r="AU207" t="str">
            <v>短期贷款6至12月.B2</v>
          </cell>
          <cell r="AV207" t="str">
            <v>+6.88</v>
          </cell>
          <cell r="AW207" t="str">
            <v>否.N</v>
          </cell>
          <cell r="AX207" t="str">
            <v>20240629</v>
          </cell>
          <cell r="AY207" t="str">
            <v>20250626</v>
          </cell>
          <cell r="AZ207" t="str">
            <v>100000</v>
          </cell>
          <cell r="BA207" t="str">
            <v>100000</v>
          </cell>
          <cell r="BB207" t="str">
            <v>400000</v>
          </cell>
          <cell r="BC207" t="str">
            <v>0</v>
          </cell>
          <cell r="BD207" t="str">
            <v>F032317</v>
          </cell>
          <cell r="BE207" t="str">
            <v>王恒</v>
          </cell>
          <cell r="BF207" t="str">
            <v>320625023</v>
          </cell>
          <cell r="BG207" t="str">
            <v>江苏海门农村商业银行王浩支行</v>
          </cell>
        </row>
        <row r="208">
          <cell r="C208" t="str">
            <v>南通震大建设工程有限公司</v>
          </cell>
          <cell r="D208" t="e">
            <v>#N/A</v>
          </cell>
          <cell r="E208" t="str">
            <v>BC064202406190000601</v>
          </cell>
          <cell r="F208">
            <v>45463</v>
          </cell>
          <cell r="G208">
            <v>45729</v>
          </cell>
          <cell r="H208" t="str">
            <v>100000</v>
          </cell>
          <cell r="I208" t="str">
            <v>100000</v>
          </cell>
          <cell r="J208">
            <v>10</v>
          </cell>
          <cell r="K208">
            <v>10</v>
          </cell>
          <cell r="L208" t="str">
            <v>企惠贷_短期</v>
          </cell>
          <cell r="M208" t="str">
            <v>购建材用于销售</v>
          </cell>
          <cell r="N208" t="str">
            <v>91320600MA25QDQK12</v>
          </cell>
          <cell r="O208" t="str">
            <v>MA25QDQK-1</v>
          </cell>
          <cell r="P208" t="str">
            <v>私人控股</v>
          </cell>
          <cell r="Q208" t="str">
            <v>建材批发</v>
          </cell>
          <cell r="R208" t="str">
            <v>F5165</v>
          </cell>
          <cell r="S208" t="str">
            <v>微型企业</v>
          </cell>
          <cell r="T208" t="str">
            <v>流动资金贷款.L074002001</v>
          </cell>
          <cell r="U208" t="str">
            <v>X003.行业类别</v>
          </cell>
          <cell r="V208" t="str">
            <v>F.批发和零售业</v>
          </cell>
          <cell r="W208" t="str">
            <v>F51.批发业</v>
          </cell>
          <cell r="X208" t="str">
            <v>F516.矿产品、建材及化工产品批发</v>
          </cell>
          <cell r="Y208" t="str">
            <v>F5165.建材批发</v>
          </cell>
          <cell r="Z208" t="str">
            <v>非房地产贷款.L073004</v>
          </cell>
          <cell r="AA208" t="str">
            <v/>
          </cell>
          <cell r="AB208" t="str">
            <v>否.N</v>
          </cell>
          <cell r="AC208" t="str">
            <v>正常.L016001</v>
          </cell>
          <cell r="AD208" t="str">
            <v>抵押-住宅房</v>
          </cell>
          <cell r="AE208" t="str">
            <v>房地产抵押贷款.L040002001</v>
          </cell>
          <cell r="AF208" t="str">
            <v>否.N</v>
          </cell>
          <cell r="AG208" t="str">
            <v>否.N</v>
          </cell>
          <cell r="AH208" t="str">
            <v>否.N</v>
          </cell>
          <cell r="AI208" t="str">
            <v>3.5</v>
          </cell>
          <cell r="AJ208">
            <v>35</v>
          </cell>
          <cell r="AK208" t="str">
            <v>100000</v>
          </cell>
          <cell r="AL208" t="str">
            <v>0</v>
          </cell>
          <cell r="AM208" t="str">
            <v>2251.3449</v>
          </cell>
          <cell r="AN208" t="str">
            <v>否.N</v>
          </cell>
          <cell r="AO208" t="str">
            <v>短期（含一年）.L087001</v>
          </cell>
          <cell r="AP208" t="str">
            <v>正常一级.QL0101</v>
          </cell>
          <cell r="AQ208" t="str">
            <v/>
          </cell>
          <cell r="AR208" t="str">
            <v>9</v>
          </cell>
          <cell r="AS208" t="str">
            <v>Y</v>
          </cell>
          <cell r="AT208" t="str">
            <v>否.N</v>
          </cell>
          <cell r="AU208" t="str">
            <v>短期贷款6至12月.B2</v>
          </cell>
          <cell r="AV208" t="str">
            <v>+3.5</v>
          </cell>
          <cell r="AW208" t="str">
            <v>房产土地抵押.G117001</v>
          </cell>
          <cell r="AX208" t="str">
            <v>20240619</v>
          </cell>
          <cell r="AY208" t="str">
            <v>20250313</v>
          </cell>
          <cell r="AZ208" t="str">
            <v>100000</v>
          </cell>
          <cell r="BA208" t="str">
            <v>100000</v>
          </cell>
          <cell r="BB208" t="str">
            <v>280000</v>
          </cell>
          <cell r="BC208" t="str">
            <v>0</v>
          </cell>
          <cell r="BD208" t="str">
            <v>2492008</v>
          </cell>
          <cell r="BE208" t="str">
            <v>袁畅</v>
          </cell>
          <cell r="BF208" t="str">
            <v>320625005</v>
          </cell>
          <cell r="BG208" t="str">
            <v>江苏海门农村商业银行秀山支行</v>
          </cell>
        </row>
        <row r="209">
          <cell r="C209" t="str">
            <v>南通合硕电子有限公司</v>
          </cell>
          <cell r="D209" t="e">
            <v>#N/A</v>
          </cell>
          <cell r="E209" t="str">
            <v>BC064202406130000601</v>
          </cell>
          <cell r="F209">
            <v>45457</v>
          </cell>
          <cell r="G209">
            <v>46534</v>
          </cell>
          <cell r="H209" t="str">
            <v>100000</v>
          </cell>
          <cell r="I209" t="str">
            <v>99000</v>
          </cell>
          <cell r="J209">
            <v>9.9</v>
          </cell>
          <cell r="K209">
            <v>9.9</v>
          </cell>
          <cell r="L209" t="str">
            <v>中期流动资金贷款</v>
          </cell>
          <cell r="M209" t="str">
            <v>购冲压件等</v>
          </cell>
          <cell r="N209" t="str">
            <v>91320684551169793A</v>
          </cell>
          <cell r="O209" t="str">
            <v>55116979-3</v>
          </cell>
          <cell r="P209" t="str">
            <v>私人控股</v>
          </cell>
          <cell r="Q209" t="str">
            <v>其他电子元件制造</v>
          </cell>
          <cell r="R209" t="str">
            <v>C3989</v>
          </cell>
          <cell r="S209" t="str">
            <v>小型企业</v>
          </cell>
          <cell r="T209" t="str">
            <v>流动资金贷款.L074002001</v>
          </cell>
          <cell r="U209" t="str">
            <v>X003.行业类别</v>
          </cell>
          <cell r="V209" t="str">
            <v>C.制造业</v>
          </cell>
          <cell r="W209" t="str">
            <v>C39.计算机、通信和其他电子设备制造业</v>
          </cell>
          <cell r="X209" t="str">
            <v>C398.电子元件及电子专用材料制造</v>
          </cell>
          <cell r="Y209" t="str">
            <v>C3989.其他电子元件制造</v>
          </cell>
          <cell r="Z209" t="str">
            <v>非房地产贷款.L073004</v>
          </cell>
          <cell r="AA209" t="str">
            <v/>
          </cell>
          <cell r="AB209" t="str">
            <v>否.N</v>
          </cell>
          <cell r="AC209" t="str">
            <v>正常.L016001</v>
          </cell>
          <cell r="AD209" t="str">
            <v>信用/免担保</v>
          </cell>
          <cell r="AE209" t="str">
            <v>信用/免担保贷款.L040004</v>
          </cell>
          <cell r="AF209" t="str">
            <v>否.N</v>
          </cell>
          <cell r="AG209" t="str">
            <v>否.N</v>
          </cell>
          <cell r="AH209" t="str">
            <v>否.N</v>
          </cell>
          <cell r="AI209" t="str">
            <v>3.85</v>
          </cell>
          <cell r="AJ209">
            <v>38.115000000000002</v>
          </cell>
          <cell r="AK209" t="str">
            <v>100000</v>
          </cell>
          <cell r="AL209" t="str">
            <v>1000</v>
          </cell>
          <cell r="AM209" t="str">
            <v>2228.8315</v>
          </cell>
          <cell r="AN209" t="str">
            <v>否.N</v>
          </cell>
          <cell r="AO209" t="str">
            <v>中长期.L087002</v>
          </cell>
          <cell r="AP209" t="str">
            <v>正常三级.QL0103</v>
          </cell>
          <cell r="AQ209" t="str">
            <v/>
          </cell>
          <cell r="AR209" t="str">
            <v>36</v>
          </cell>
          <cell r="AS209" t="str">
            <v>N</v>
          </cell>
          <cell r="AT209" t="str">
            <v>否.N</v>
          </cell>
          <cell r="AU209" t="str">
            <v>中长期贷款12至36月.B3</v>
          </cell>
          <cell r="AV209" t="str">
            <v>+3.85</v>
          </cell>
          <cell r="AW209" t="str">
            <v>否.N</v>
          </cell>
          <cell r="AX209" t="str">
            <v>20240613</v>
          </cell>
          <cell r="AY209" t="str">
            <v>20270527</v>
          </cell>
          <cell r="AZ209" t="str">
            <v>99000</v>
          </cell>
          <cell r="BA209" t="str">
            <v>99000</v>
          </cell>
          <cell r="BB209" t="str">
            <v>198000</v>
          </cell>
          <cell r="BC209" t="str">
            <v>0</v>
          </cell>
          <cell r="BD209" t="str">
            <v>F039023</v>
          </cell>
          <cell r="BE209" t="str">
            <v>张啸霄</v>
          </cell>
          <cell r="BF209" t="str">
            <v>320625912</v>
          </cell>
          <cell r="BG209" t="str">
            <v>江苏海门农村商业银行公司金融部</v>
          </cell>
        </row>
        <row r="210">
          <cell r="C210" t="str">
            <v>南通金晨达物流有限公司</v>
          </cell>
          <cell r="D210" t="e">
            <v>#N/A</v>
          </cell>
          <cell r="E210" t="str">
            <v>BC064202406270000001</v>
          </cell>
          <cell r="F210">
            <v>45470</v>
          </cell>
          <cell r="G210">
            <v>45834</v>
          </cell>
          <cell r="H210" t="str">
            <v>50000</v>
          </cell>
          <cell r="I210" t="str">
            <v>50000</v>
          </cell>
          <cell r="J210">
            <v>5</v>
          </cell>
          <cell r="K210">
            <v>5</v>
          </cell>
          <cell r="L210" t="str">
            <v>交运易贷_短期</v>
          </cell>
          <cell r="M210" t="str">
            <v>购柴油</v>
          </cell>
          <cell r="N210" t="str">
            <v>91320684MA1MA1Y96Y</v>
          </cell>
          <cell r="O210" t="str">
            <v>MA1MA1Y9-6</v>
          </cell>
          <cell r="P210" t="str">
            <v>私人控股</v>
          </cell>
          <cell r="Q210" t="str">
            <v>普通货物道路运输</v>
          </cell>
          <cell r="R210" t="str">
            <v>G5431</v>
          </cell>
          <cell r="S210" t="str">
            <v>微型企业</v>
          </cell>
          <cell r="T210" t="str">
            <v>流动资金贷款.L074002001</v>
          </cell>
          <cell r="U210" t="str">
            <v>X003.行业类别</v>
          </cell>
          <cell r="V210" t="str">
            <v>G.交通运输、仓储和邮政业</v>
          </cell>
          <cell r="W210" t="str">
            <v>G54.道路运输业</v>
          </cell>
          <cell r="X210" t="str">
            <v>G543.道路货物运输</v>
          </cell>
          <cell r="Y210" t="str">
            <v>G5431.普通货物道路运输</v>
          </cell>
          <cell r="Z210" t="str">
            <v>非房地产贷款.L073004</v>
          </cell>
          <cell r="AA210" t="str">
            <v/>
          </cell>
          <cell r="AB210" t="str">
            <v>否.N</v>
          </cell>
          <cell r="AC210" t="str">
            <v>正常.L016001</v>
          </cell>
          <cell r="AD210" t="str">
            <v>信用/免担保</v>
          </cell>
          <cell r="AE210" t="str">
            <v>信用/免担保贷款.L040004</v>
          </cell>
          <cell r="AF210" t="str">
            <v>否.N</v>
          </cell>
          <cell r="AG210" t="str">
            <v>否.N</v>
          </cell>
          <cell r="AH210" t="str">
            <v>否.N</v>
          </cell>
          <cell r="AI210" t="str">
            <v>5.3</v>
          </cell>
          <cell r="AJ210">
            <v>26.5</v>
          </cell>
          <cell r="AK210" t="str">
            <v>50000</v>
          </cell>
          <cell r="AL210" t="str">
            <v>0</v>
          </cell>
          <cell r="AM210" t="str">
            <v>1125.6725</v>
          </cell>
          <cell r="AN210" t="str">
            <v>否.N</v>
          </cell>
          <cell r="AO210" t="str">
            <v>短期（含一年）.L087001</v>
          </cell>
          <cell r="AP210" t="str">
            <v>正常一级.QL0101</v>
          </cell>
          <cell r="AQ210" t="str">
            <v/>
          </cell>
          <cell r="AR210" t="str">
            <v>12</v>
          </cell>
          <cell r="AS210" t="str">
            <v>Y</v>
          </cell>
          <cell r="AT210" t="str">
            <v>否.N</v>
          </cell>
          <cell r="AU210" t="str">
            <v>短期贷款6至12月.B2</v>
          </cell>
          <cell r="AV210" t="str">
            <v>+5.3</v>
          </cell>
          <cell r="AW210" t="str">
            <v>否.N</v>
          </cell>
          <cell r="AX210" t="str">
            <v>20240627</v>
          </cell>
          <cell r="AY210" t="str">
            <v>20250626</v>
          </cell>
          <cell r="AZ210" t="str">
            <v>50000</v>
          </cell>
          <cell r="BA210" t="str">
            <v>50000</v>
          </cell>
          <cell r="BB210" t="str">
            <v>100000</v>
          </cell>
          <cell r="BC210" t="str">
            <v>0</v>
          </cell>
          <cell r="BD210" t="str">
            <v>F033020</v>
          </cell>
          <cell r="BE210" t="str">
            <v>朱永波</v>
          </cell>
          <cell r="BF210" t="str">
            <v>320625030</v>
          </cell>
          <cell r="BG210" t="str">
            <v>江苏海门农村商业银行东兴支行</v>
          </cell>
        </row>
        <row r="211">
          <cell r="C211" t="str">
            <v>海门科妤贸易有限公司</v>
          </cell>
          <cell r="D211" t="e">
            <v>#N/A</v>
          </cell>
          <cell r="E211" t="str">
            <v>BC064202402290002702</v>
          </cell>
          <cell r="F211">
            <v>45472</v>
          </cell>
          <cell r="G211">
            <v>45483</v>
          </cell>
          <cell r="H211" t="str">
            <v>50000</v>
          </cell>
          <cell r="I211" t="str">
            <v>50000</v>
          </cell>
          <cell r="J211">
            <v>5</v>
          </cell>
          <cell r="K211">
            <v>5</v>
          </cell>
          <cell r="L211" t="str">
            <v>企创贷_短期</v>
          </cell>
          <cell r="M211" t="str">
            <v>购五金等</v>
          </cell>
          <cell r="N211" t="str">
            <v>91320684MA20PLP11D</v>
          </cell>
          <cell r="O211" t="str">
            <v>MA20PLP1-1</v>
          </cell>
          <cell r="P211" t="str">
            <v>私人绝对控股</v>
          </cell>
          <cell r="Q211" t="str">
            <v>五金零售</v>
          </cell>
          <cell r="R211" t="str">
            <v>F5281</v>
          </cell>
          <cell r="S211" t="str">
            <v>微型企业</v>
          </cell>
          <cell r="T211" t="str">
            <v>流动资金贷款.L074002001</v>
          </cell>
          <cell r="U211" t="str">
            <v>X003.行业类别</v>
          </cell>
          <cell r="V211" t="str">
            <v>F.批发和零售业</v>
          </cell>
          <cell r="W211" t="str">
            <v>F52.零售业</v>
          </cell>
          <cell r="X211" t="str">
            <v>F528.五金、家具及室内装饰材料专门零售</v>
          </cell>
          <cell r="Y211" t="str">
            <v>F5281.五金零售</v>
          </cell>
          <cell r="Z211" t="str">
            <v>非房地产贷款.L073004</v>
          </cell>
          <cell r="AA211" t="str">
            <v/>
          </cell>
          <cell r="AB211" t="str">
            <v>否.N</v>
          </cell>
          <cell r="AC211" t="str">
            <v>正常.L016001</v>
          </cell>
          <cell r="AD211" t="str">
            <v>信用/免担保</v>
          </cell>
          <cell r="AE211" t="str">
            <v>信用/免担保贷款.L040004</v>
          </cell>
          <cell r="AF211" t="str">
            <v>否.N</v>
          </cell>
          <cell r="AG211" t="str">
            <v>否.N</v>
          </cell>
          <cell r="AH211" t="str">
            <v>否.N</v>
          </cell>
          <cell r="AI211" t="str">
            <v>5.5</v>
          </cell>
          <cell r="AJ211">
            <v>27.5</v>
          </cell>
          <cell r="AK211" t="str">
            <v>50000</v>
          </cell>
          <cell r="AL211" t="str">
            <v>0</v>
          </cell>
          <cell r="AM211" t="str">
            <v>1125.6725</v>
          </cell>
          <cell r="AN211" t="str">
            <v>否.N</v>
          </cell>
          <cell r="AO211" t="str">
            <v>短期（含一年）.L087001</v>
          </cell>
          <cell r="AP211" t="str">
            <v>正常一级.QL0101</v>
          </cell>
          <cell r="AQ211" t="str">
            <v/>
          </cell>
          <cell r="AR211" t="str">
            <v>1</v>
          </cell>
          <cell r="AS211" t="str">
            <v>Y</v>
          </cell>
          <cell r="AT211" t="str">
            <v>否.N</v>
          </cell>
          <cell r="AU211" t="str">
            <v>短期贷款6月.B1</v>
          </cell>
          <cell r="AV211" t="str">
            <v>+5.5</v>
          </cell>
          <cell r="AW211" t="str">
            <v>否.N</v>
          </cell>
          <cell r="AX211" t="str">
            <v>20240229</v>
          </cell>
          <cell r="AY211" t="str">
            <v>20250220</v>
          </cell>
          <cell r="AZ211" t="str">
            <v>50000</v>
          </cell>
          <cell r="BA211" t="str">
            <v>50000</v>
          </cell>
          <cell r="BB211" t="str">
            <v>220000</v>
          </cell>
          <cell r="BC211" t="str">
            <v>0</v>
          </cell>
          <cell r="BD211" t="str">
            <v>F030177</v>
          </cell>
          <cell r="BE211" t="str">
            <v>张天雯</v>
          </cell>
          <cell r="BF211" t="str">
            <v>320625001</v>
          </cell>
          <cell r="BG211" t="str">
            <v>江苏海门农村商业银行营业部</v>
          </cell>
        </row>
        <row r="212">
          <cell r="J212">
            <v>42285.212825999995</v>
          </cell>
          <cell r="K212">
            <v>4.0401889839408618</v>
          </cell>
          <cell r="AJ212">
            <v>170840.25104320003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G873"/>
  <sheetViews>
    <sheetView tabSelected="1" topLeftCell="A837" workbookViewId="0">
      <selection activeCell="J269" sqref="J269"/>
    </sheetView>
  </sheetViews>
  <sheetFormatPr baseColWidth="10" defaultColWidth="8.83203125" defaultRowHeight="15"/>
  <cols>
    <col min="1" max="1" width="13" bestFit="1" customWidth="1"/>
    <col min="2" max="2" width="48.33203125" bestFit="1" customWidth="1"/>
    <col min="3" max="3" width="24.1640625" bestFit="1" customWidth="1"/>
    <col min="4" max="4" width="10" bestFit="1" customWidth="1"/>
    <col min="5" max="5" width="11" bestFit="1" customWidth="1"/>
    <col min="6" max="6" width="33.83203125" bestFit="1" customWidth="1"/>
    <col min="7" max="7" width="25.5" bestFit="1" customWidth="1"/>
  </cols>
  <sheetData>
    <row r="10" spans="1:7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</row>
    <row r="11" spans="1:7">
      <c r="A11" s="2"/>
      <c r="B11" s="2" t="s">
        <v>7</v>
      </c>
      <c r="C11" s="2" t="s">
        <v>8</v>
      </c>
      <c r="D11" s="3">
        <v>45321</v>
      </c>
      <c r="E11" s="2" t="s">
        <v>9</v>
      </c>
      <c r="F11" s="2" t="s">
        <v>10</v>
      </c>
      <c r="G11" s="2" t="str">
        <f>VLOOKUP(F11,[1]Sheet1!$B:$H,7,0)</f>
        <v>91320684571404359B</v>
      </c>
    </row>
    <row r="12" spans="1:7">
      <c r="A12" s="2"/>
      <c r="B12" s="2" t="s">
        <v>11</v>
      </c>
      <c r="C12" s="2" t="s">
        <v>12</v>
      </c>
      <c r="D12" s="3">
        <v>45307</v>
      </c>
      <c r="E12" s="2" t="s">
        <v>9</v>
      </c>
      <c r="F12" s="2" t="s">
        <v>13</v>
      </c>
      <c r="G12" s="2" t="str">
        <f>VLOOKUP(F12,[1]Sheet1!$B:$H,7,0)</f>
        <v>91320684MA206AMM0P</v>
      </c>
    </row>
    <row r="13" spans="1:7">
      <c r="A13" s="2"/>
      <c r="B13" s="2" t="s">
        <v>14</v>
      </c>
      <c r="C13" s="2" t="s">
        <v>15</v>
      </c>
      <c r="D13" s="3">
        <v>45313</v>
      </c>
      <c r="E13" s="2" t="s">
        <v>9</v>
      </c>
      <c r="F13" s="2" t="s">
        <v>10</v>
      </c>
      <c r="G13" s="2" t="str">
        <f>VLOOKUP(F13,[1]Sheet1!$B:$H,7,0)</f>
        <v>91320684571404359B</v>
      </c>
    </row>
    <row r="14" spans="1:7">
      <c r="A14" s="2"/>
      <c r="B14" s="2" t="s">
        <v>16</v>
      </c>
      <c r="C14" s="2" t="s">
        <v>17</v>
      </c>
      <c r="D14" s="3">
        <v>45314</v>
      </c>
      <c r="E14" s="2" t="s">
        <v>9</v>
      </c>
      <c r="F14" s="2" t="s">
        <v>18</v>
      </c>
      <c r="G14" s="2" t="str">
        <f>VLOOKUP(F14,[1]Sheet1!$B:$H,7,0)</f>
        <v>91320684571382823Y</v>
      </c>
    </row>
    <row r="15" spans="1:7">
      <c r="A15" s="2"/>
      <c r="B15" s="2" t="s">
        <v>19</v>
      </c>
      <c r="C15" s="2" t="s">
        <v>20</v>
      </c>
      <c r="D15" s="3">
        <v>45314</v>
      </c>
      <c r="E15" s="2" t="s">
        <v>9</v>
      </c>
      <c r="F15" s="2" t="s">
        <v>21</v>
      </c>
      <c r="G15" s="2" t="str">
        <f>VLOOKUP(F15,[1]Sheet1!$B:$H,7,0)</f>
        <v>91320684571444828G</v>
      </c>
    </row>
    <row r="16" spans="1:7">
      <c r="A16" s="2"/>
      <c r="B16" s="2" t="s">
        <v>22</v>
      </c>
      <c r="C16" s="2" t="s">
        <v>23</v>
      </c>
      <c r="D16" s="3">
        <v>45320</v>
      </c>
      <c r="E16" s="2" t="s">
        <v>9</v>
      </c>
      <c r="F16" s="2" t="s">
        <v>10</v>
      </c>
      <c r="G16" s="2" t="str">
        <f>VLOOKUP(F16,[1]Sheet1!$B:$H,7,0)</f>
        <v>91320684571404359B</v>
      </c>
    </row>
    <row r="17" spans="1:7">
      <c r="A17" s="2"/>
      <c r="B17" s="2" t="s">
        <v>24</v>
      </c>
      <c r="C17" s="2" t="s">
        <v>25</v>
      </c>
      <c r="D17" s="3">
        <v>45321</v>
      </c>
      <c r="E17" s="2" t="s">
        <v>9</v>
      </c>
      <c r="F17" s="2" t="s">
        <v>26</v>
      </c>
      <c r="G17" s="2" t="str">
        <f>VLOOKUP(F17,[1]Sheet1!$B:$H,7,0)</f>
        <v>91320684570376093P</v>
      </c>
    </row>
    <row r="18" spans="1:7">
      <c r="A18" s="2"/>
      <c r="B18" s="2" t="s">
        <v>27</v>
      </c>
      <c r="C18" s="2" t="s">
        <v>28</v>
      </c>
      <c r="D18" s="3">
        <v>45321</v>
      </c>
      <c r="E18" s="2" t="s">
        <v>9</v>
      </c>
      <c r="F18" s="2" t="s">
        <v>29</v>
      </c>
      <c r="G18" s="2" t="str">
        <f>VLOOKUP(F18,[1]Sheet1!$B:$H,7,0)</f>
        <v>91320684570375410M</v>
      </c>
    </row>
    <row r="19" spans="1:7">
      <c r="A19" s="2"/>
      <c r="B19" s="2" t="s">
        <v>30</v>
      </c>
      <c r="C19" s="2" t="s">
        <v>31</v>
      </c>
      <c r="D19" s="3">
        <v>45313</v>
      </c>
      <c r="E19" s="2" t="s">
        <v>9</v>
      </c>
      <c r="F19" s="2" t="s">
        <v>32</v>
      </c>
      <c r="G19" s="2" t="str">
        <f>VLOOKUP(F19,[1]Sheet1!$B:$H,7,0)</f>
        <v>91320684570376907X</v>
      </c>
    </row>
    <row r="20" spans="1:7">
      <c r="A20" s="2"/>
      <c r="B20" s="2" t="s">
        <v>33</v>
      </c>
      <c r="C20" s="2" t="s">
        <v>34</v>
      </c>
      <c r="D20" s="3">
        <v>45314</v>
      </c>
      <c r="E20" s="2" t="s">
        <v>9</v>
      </c>
      <c r="F20" s="2" t="s">
        <v>35</v>
      </c>
      <c r="G20" s="2" t="str">
        <f>VLOOKUP(F20,[1]Sheet1!$B:$H,7,0)</f>
        <v>91320684570379104W</v>
      </c>
    </row>
    <row r="21" spans="1:7">
      <c r="A21" s="2"/>
      <c r="B21" s="2" t="s">
        <v>36</v>
      </c>
      <c r="C21" s="2" t="s">
        <v>37</v>
      </c>
      <c r="D21" s="3">
        <v>45316</v>
      </c>
      <c r="E21" s="2" t="s">
        <v>9</v>
      </c>
      <c r="F21" s="2" t="s">
        <v>38</v>
      </c>
      <c r="G21" s="2" t="str">
        <f>VLOOKUP(F21,[1]Sheet1!$B:$H,7,0)</f>
        <v>91320684571394912N</v>
      </c>
    </row>
    <row r="22" spans="1:7">
      <c r="A22" s="2"/>
      <c r="B22" s="2" t="s">
        <v>39</v>
      </c>
      <c r="C22" s="2" t="s">
        <v>40</v>
      </c>
      <c r="D22" s="3">
        <v>45314</v>
      </c>
      <c r="E22" s="2" t="s">
        <v>9</v>
      </c>
      <c r="F22" s="2" t="s">
        <v>41</v>
      </c>
      <c r="G22" s="2" t="str">
        <f>VLOOKUP(F22,[1]Sheet1!$B:$H,7,0)</f>
        <v>91320684570379307H</v>
      </c>
    </row>
    <row r="23" spans="1:7">
      <c r="A23" s="2"/>
      <c r="B23" s="2" t="s">
        <v>42</v>
      </c>
      <c r="C23" s="2" t="s">
        <v>43</v>
      </c>
      <c r="D23" s="3">
        <v>45322</v>
      </c>
      <c r="E23" s="2" t="s">
        <v>9</v>
      </c>
      <c r="F23" s="2" t="s">
        <v>44</v>
      </c>
      <c r="G23" s="2" t="str">
        <f>VLOOKUP(F23,[1]Sheet1!$B:$H,7,0)</f>
        <v>91320684571382727M</v>
      </c>
    </row>
    <row r="24" spans="1:7">
      <c r="A24" s="2"/>
      <c r="B24" s="2" t="s">
        <v>45</v>
      </c>
      <c r="C24" s="2" t="s">
        <v>46</v>
      </c>
      <c r="D24" s="3">
        <v>45316</v>
      </c>
      <c r="E24" s="2" t="s">
        <v>9</v>
      </c>
      <c r="F24" s="2" t="s">
        <v>44</v>
      </c>
      <c r="G24" s="2" t="str">
        <f>VLOOKUP(F24,[1]Sheet1!$B:$H,7,0)</f>
        <v>91320684571382727M</v>
      </c>
    </row>
    <row r="25" spans="1:7">
      <c r="A25" s="2"/>
      <c r="B25" s="2" t="s">
        <v>47</v>
      </c>
      <c r="C25" s="2" t="s">
        <v>48</v>
      </c>
      <c r="D25" s="3">
        <v>45320</v>
      </c>
      <c r="E25" s="2" t="s">
        <v>9</v>
      </c>
      <c r="F25" s="2" t="s">
        <v>49</v>
      </c>
      <c r="G25" s="2" t="str">
        <f>VLOOKUP(F25,[1]Sheet1!$B:$H,7,0)</f>
        <v>913206845713955013</v>
      </c>
    </row>
    <row r="26" spans="1:7">
      <c r="A26" s="2"/>
      <c r="B26" s="2" t="s">
        <v>50</v>
      </c>
      <c r="C26" s="2" t="s">
        <v>51</v>
      </c>
      <c r="D26" s="3">
        <v>45320</v>
      </c>
      <c r="E26" s="2"/>
      <c r="F26" s="2" t="s">
        <v>52</v>
      </c>
      <c r="G26" s="2" t="str">
        <f>VLOOKUP(F26,[1]Sheet1!$B:$H,7,0)</f>
        <v>91320684570359496X</v>
      </c>
    </row>
    <row r="27" spans="1:7">
      <c r="A27" s="2"/>
      <c r="B27" s="2" t="s">
        <v>53</v>
      </c>
      <c r="C27" s="2" t="s">
        <v>54</v>
      </c>
      <c r="D27" s="3">
        <v>45292</v>
      </c>
      <c r="E27" s="2"/>
      <c r="F27" s="2" t="s">
        <v>55</v>
      </c>
      <c r="G27" s="2" t="str">
        <f>VLOOKUP(F27,[1]Sheet1!$B:$H,7,0)</f>
        <v>91320684571403786L</v>
      </c>
    </row>
    <row r="28" spans="1:7">
      <c r="A28" s="2"/>
      <c r="B28" s="2" t="s">
        <v>56</v>
      </c>
      <c r="C28" s="2" t="s">
        <v>57</v>
      </c>
      <c r="D28" s="3">
        <v>45294</v>
      </c>
      <c r="E28" s="2"/>
      <c r="F28" s="2" t="s">
        <v>52</v>
      </c>
      <c r="G28" s="2" t="str">
        <f>VLOOKUP(F28,[1]Sheet1!$B:$H,7,0)</f>
        <v>91320684570359496X</v>
      </c>
    </row>
    <row r="29" spans="1:7">
      <c r="A29" s="2"/>
      <c r="B29" s="2" t="s">
        <v>58</v>
      </c>
      <c r="C29" s="2" t="s">
        <v>59</v>
      </c>
      <c r="D29" s="3">
        <v>45301</v>
      </c>
      <c r="E29" s="2"/>
      <c r="F29" s="2" t="s">
        <v>49</v>
      </c>
      <c r="G29" s="2" t="str">
        <f>VLOOKUP(F29,[1]Sheet1!$B:$H,7,0)</f>
        <v>913206845713955013</v>
      </c>
    </row>
    <row r="30" spans="1:7">
      <c r="A30" s="2"/>
      <c r="B30" s="2" t="s">
        <v>60</v>
      </c>
      <c r="C30" s="2" t="s">
        <v>61</v>
      </c>
      <c r="D30" s="3">
        <v>45306</v>
      </c>
      <c r="E30" s="2"/>
      <c r="F30" s="2" t="s">
        <v>49</v>
      </c>
      <c r="G30" s="2" t="str">
        <f>VLOOKUP(F30,[1]Sheet1!$B:$H,7,0)</f>
        <v>913206845713955013</v>
      </c>
    </row>
    <row r="31" spans="1:7">
      <c r="A31" s="2"/>
      <c r="B31" s="2" t="s">
        <v>62</v>
      </c>
      <c r="C31" s="2" t="s">
        <v>63</v>
      </c>
      <c r="D31" s="3">
        <v>45313</v>
      </c>
      <c r="E31" s="2"/>
      <c r="F31" s="2" t="s">
        <v>49</v>
      </c>
      <c r="G31" s="2" t="str">
        <f>VLOOKUP(F31,[1]Sheet1!$B:$H,7,0)</f>
        <v>913206845713955013</v>
      </c>
    </row>
    <row r="32" spans="1:7">
      <c r="A32" s="2"/>
      <c r="B32" s="2" t="s">
        <v>64</v>
      </c>
      <c r="C32" s="2" t="s">
        <v>65</v>
      </c>
      <c r="D32" s="3">
        <v>45310</v>
      </c>
      <c r="E32" s="2"/>
      <c r="F32" s="2" t="s">
        <v>66</v>
      </c>
      <c r="G32" s="2" t="str">
        <f>VLOOKUP(F32,[1]Sheet1!$B:$H,7,0)</f>
        <v>913206845713679819</v>
      </c>
    </row>
    <row r="33" spans="1:7">
      <c r="A33" s="2"/>
      <c r="B33" s="2" t="s">
        <v>67</v>
      </c>
      <c r="C33" s="2" t="s">
        <v>68</v>
      </c>
      <c r="D33" s="3">
        <v>45303</v>
      </c>
      <c r="E33" s="2"/>
      <c r="F33" s="2" t="s">
        <v>69</v>
      </c>
      <c r="G33" s="2" t="str">
        <f>VLOOKUP(F33,[1]Sheet1!$B:$H,7,0)</f>
        <v>913206005668486410</v>
      </c>
    </row>
    <row r="34" spans="1:7">
      <c r="A34" s="2"/>
      <c r="B34" s="2" t="s">
        <v>70</v>
      </c>
      <c r="C34" s="2" t="s">
        <v>71</v>
      </c>
      <c r="D34" s="3">
        <v>45306</v>
      </c>
      <c r="E34" s="2"/>
      <c r="F34" s="2" t="s">
        <v>72</v>
      </c>
      <c r="G34" s="2" t="str">
        <f>VLOOKUP(F34,[1]Sheet1!$B:$H,7,0)</f>
        <v>91320684571404615U</v>
      </c>
    </row>
    <row r="35" spans="1:7">
      <c r="A35" s="2"/>
      <c r="B35" s="2" t="s">
        <v>73</v>
      </c>
      <c r="C35" s="2" t="s">
        <v>74</v>
      </c>
      <c r="D35" s="3">
        <v>45295</v>
      </c>
      <c r="E35" s="2"/>
      <c r="F35" s="2" t="s">
        <v>13</v>
      </c>
      <c r="G35" s="2" t="str">
        <f>VLOOKUP(F35,[1]Sheet1!$B:$H,7,0)</f>
        <v>91320684MA206AMM0P</v>
      </c>
    </row>
    <row r="36" spans="1:7">
      <c r="A36" s="2"/>
      <c r="B36" s="2" t="s">
        <v>75</v>
      </c>
      <c r="C36" s="2" t="s">
        <v>76</v>
      </c>
      <c r="D36" s="3">
        <v>45295</v>
      </c>
      <c r="E36" s="2"/>
      <c r="F36" s="2" t="s">
        <v>77</v>
      </c>
      <c r="G36" s="2" t="str">
        <f>VLOOKUP(F36,[1]Sheet1!$B:$H,7,0)</f>
        <v>913206845714048421</v>
      </c>
    </row>
    <row r="37" spans="1:7">
      <c r="A37" s="2"/>
      <c r="B37" s="2" t="s">
        <v>78</v>
      </c>
      <c r="C37" s="2" t="s">
        <v>79</v>
      </c>
      <c r="D37" s="3">
        <v>45301</v>
      </c>
      <c r="E37" s="2"/>
      <c r="F37" s="2" t="s">
        <v>49</v>
      </c>
      <c r="G37" s="2" t="str">
        <f>VLOOKUP(F37,[1]Sheet1!$B:$H,7,0)</f>
        <v>913206845713955013</v>
      </c>
    </row>
    <row r="38" spans="1:7">
      <c r="A38" s="2"/>
      <c r="B38" s="2" t="s">
        <v>80</v>
      </c>
      <c r="C38" s="2" t="s">
        <v>81</v>
      </c>
      <c r="D38" s="3">
        <v>45301</v>
      </c>
      <c r="E38" s="2"/>
      <c r="F38" s="2" t="s">
        <v>82</v>
      </c>
      <c r="G38" s="2" t="str">
        <f>VLOOKUP(F38,[1]Sheet1!$B:$H,7,0)</f>
        <v>91320684571382890W</v>
      </c>
    </row>
    <row r="39" spans="1:7">
      <c r="A39" s="2"/>
      <c r="B39" s="2" t="s">
        <v>83</v>
      </c>
      <c r="C39" s="2" t="s">
        <v>84</v>
      </c>
      <c r="D39" s="3">
        <v>45320</v>
      </c>
      <c r="E39" s="2"/>
      <c r="F39" s="2" t="s">
        <v>85</v>
      </c>
      <c r="G39" s="2" t="str">
        <f>VLOOKUP(F39,[1]Sheet1!$B:$H,7,0)</f>
        <v>913206005668486410</v>
      </c>
    </row>
    <row r="40" spans="1:7">
      <c r="A40" s="2"/>
      <c r="B40" s="2" t="s">
        <v>86</v>
      </c>
      <c r="C40" s="2" t="s">
        <v>87</v>
      </c>
      <c r="D40" s="3">
        <v>45303</v>
      </c>
      <c r="E40" s="2"/>
      <c r="F40" s="2" t="s">
        <v>88</v>
      </c>
      <c r="G40" s="2" t="str">
        <f>VLOOKUP(F40,[1]Sheet1!$B:$H,7,0)</f>
        <v>91320684570356340T</v>
      </c>
    </row>
    <row r="41" spans="1:7">
      <c r="A41" s="2"/>
      <c r="B41" s="2" t="s">
        <v>89</v>
      </c>
      <c r="C41" s="2" t="s">
        <v>90</v>
      </c>
      <c r="D41" s="3">
        <v>45313</v>
      </c>
      <c r="E41" s="2"/>
      <c r="F41" s="2" t="s">
        <v>91</v>
      </c>
      <c r="G41" s="2" t="str">
        <f>VLOOKUP(F41,[1]Sheet1!$B:$H,7,0)</f>
        <v>91320684571395106U</v>
      </c>
    </row>
    <row r="42" spans="1:7">
      <c r="A42" s="2"/>
      <c r="B42" s="2" t="s">
        <v>92</v>
      </c>
      <c r="C42" s="2" t="s">
        <v>93</v>
      </c>
      <c r="D42" s="3">
        <v>45321</v>
      </c>
      <c r="E42" s="2"/>
      <c r="F42" s="2" t="s">
        <v>52</v>
      </c>
      <c r="G42" s="2" t="str">
        <f>VLOOKUP(F42,[1]Sheet1!$B:$H,7,0)</f>
        <v>91320684570359496X</v>
      </c>
    </row>
    <row r="43" spans="1:7">
      <c r="A43" s="2"/>
      <c r="B43" s="2" t="s">
        <v>94</v>
      </c>
      <c r="C43" s="2" t="s">
        <v>95</v>
      </c>
      <c r="D43" s="3">
        <v>45296</v>
      </c>
      <c r="E43" s="2"/>
      <c r="F43" s="2" t="s">
        <v>96</v>
      </c>
      <c r="G43" s="2" t="str">
        <f>VLOOKUP(F43,[1]Sheet1!$B:$H,7,0)</f>
        <v>91320684571403532P</v>
      </c>
    </row>
    <row r="44" spans="1:7">
      <c r="A44" s="2"/>
      <c r="B44" s="2" t="s">
        <v>97</v>
      </c>
      <c r="C44" s="2" t="s">
        <v>98</v>
      </c>
      <c r="D44" s="3">
        <v>45299</v>
      </c>
      <c r="E44" s="2"/>
      <c r="F44" s="2" t="s">
        <v>99</v>
      </c>
      <c r="G44" s="2" t="str">
        <f>VLOOKUP(F44,[1]Sheet1!$B:$H,7,0)</f>
        <v>91320684570357749L</v>
      </c>
    </row>
    <row r="45" spans="1:7">
      <c r="A45" s="2"/>
      <c r="B45" s="2" t="s">
        <v>100</v>
      </c>
      <c r="C45" s="2" t="s">
        <v>101</v>
      </c>
      <c r="D45" s="3">
        <v>45317</v>
      </c>
      <c r="E45" s="2"/>
      <c r="F45" s="2" t="s">
        <v>21</v>
      </c>
      <c r="G45" s="2" t="str">
        <f>VLOOKUP(F45,[1]Sheet1!$B:$H,7,0)</f>
        <v>91320684571444828G</v>
      </c>
    </row>
    <row r="46" spans="1:7">
      <c r="A46" s="2"/>
      <c r="B46" s="2" t="s">
        <v>102</v>
      </c>
      <c r="C46" s="2" t="s">
        <v>103</v>
      </c>
      <c r="D46" s="3">
        <v>45300</v>
      </c>
      <c r="E46" s="2"/>
      <c r="F46" s="2" t="s">
        <v>52</v>
      </c>
      <c r="G46" s="2" t="str">
        <f>VLOOKUP(F46,[1]Sheet1!$B:$H,7,0)</f>
        <v>91320684570359496X</v>
      </c>
    </row>
    <row r="47" spans="1:7">
      <c r="A47" s="2"/>
      <c r="B47" s="2" t="s">
        <v>104</v>
      </c>
      <c r="C47" s="2" t="s">
        <v>105</v>
      </c>
      <c r="D47" s="3">
        <v>45299</v>
      </c>
      <c r="E47" s="2"/>
      <c r="F47" s="2" t="s">
        <v>66</v>
      </c>
      <c r="G47" s="2" t="str">
        <f>VLOOKUP(F47,[1]Sheet1!$B:$H,7,0)</f>
        <v>913206845713679819</v>
      </c>
    </row>
    <row r="48" spans="1:7">
      <c r="A48" s="2"/>
      <c r="B48" s="2" t="s">
        <v>106</v>
      </c>
      <c r="C48" s="2" t="s">
        <v>107</v>
      </c>
      <c r="D48" s="3">
        <v>45301</v>
      </c>
      <c r="E48" s="2"/>
      <c r="F48" s="2" t="s">
        <v>49</v>
      </c>
      <c r="G48" s="2" t="str">
        <f>VLOOKUP(F48,[1]Sheet1!$B:$H,7,0)</f>
        <v>913206845713955013</v>
      </c>
    </row>
    <row r="49" spans="1:7">
      <c r="A49" s="2"/>
      <c r="B49" s="2" t="s">
        <v>108</v>
      </c>
      <c r="C49" s="2" t="s">
        <v>109</v>
      </c>
      <c r="D49" s="3">
        <v>45302</v>
      </c>
      <c r="E49" s="2"/>
      <c r="F49" s="2" t="s">
        <v>66</v>
      </c>
      <c r="G49" s="2" t="str">
        <f>VLOOKUP(F49,[1]Sheet1!$B:$H,7,0)</f>
        <v>913206845713679819</v>
      </c>
    </row>
    <row r="50" spans="1:7">
      <c r="A50" s="2"/>
      <c r="B50" s="2" t="s">
        <v>110</v>
      </c>
      <c r="C50" s="2" t="s">
        <v>111</v>
      </c>
      <c r="D50" s="3">
        <v>45294</v>
      </c>
      <c r="E50" s="2"/>
      <c r="F50" s="2" t="s">
        <v>112</v>
      </c>
      <c r="G50" s="2" t="str">
        <f>VLOOKUP(F50,[1]Sheet1!$B:$H,7,0)</f>
        <v>91320684570373909E</v>
      </c>
    </row>
    <row r="51" spans="1:7">
      <c r="A51" s="2"/>
      <c r="B51" s="2" t="s">
        <v>113</v>
      </c>
      <c r="C51" s="2" t="s">
        <v>114</v>
      </c>
      <c r="D51" s="3">
        <v>45299</v>
      </c>
      <c r="E51" s="2"/>
      <c r="F51" s="2" t="s">
        <v>69</v>
      </c>
      <c r="G51" s="2" t="str">
        <f>VLOOKUP(F51,[1]Sheet1!$B:$H,7,0)</f>
        <v>913206005668486410</v>
      </c>
    </row>
    <row r="52" spans="1:7">
      <c r="A52" s="2"/>
      <c r="B52" s="2" t="s">
        <v>115</v>
      </c>
      <c r="C52" s="2" t="s">
        <v>116</v>
      </c>
      <c r="D52" s="3">
        <v>45321</v>
      </c>
      <c r="E52" s="2"/>
      <c r="F52" s="2" t="s">
        <v>112</v>
      </c>
      <c r="G52" s="2" t="str">
        <f>VLOOKUP(F52,[1]Sheet1!$B:$H,7,0)</f>
        <v>91320684570373909E</v>
      </c>
    </row>
    <row r="53" spans="1:7">
      <c r="A53" s="2"/>
      <c r="B53" s="2" t="s">
        <v>117</v>
      </c>
      <c r="C53" s="2" t="s">
        <v>118</v>
      </c>
      <c r="D53" s="3">
        <v>45314</v>
      </c>
      <c r="E53" s="2"/>
      <c r="F53" s="2" t="s">
        <v>99</v>
      </c>
      <c r="G53" s="2" t="str">
        <f>VLOOKUP(F53,[1]Sheet1!$B:$H,7,0)</f>
        <v>91320684570357749L</v>
      </c>
    </row>
    <row r="54" spans="1:7">
      <c r="A54" s="2"/>
      <c r="B54" s="2" t="s">
        <v>119</v>
      </c>
      <c r="C54" s="2" t="s">
        <v>120</v>
      </c>
      <c r="D54" s="3">
        <v>45294</v>
      </c>
      <c r="E54" s="2"/>
      <c r="F54" s="2" t="s">
        <v>96</v>
      </c>
      <c r="G54" s="2" t="str">
        <f>VLOOKUP(F54,[1]Sheet1!$B:$H,7,0)</f>
        <v>91320684571403532P</v>
      </c>
    </row>
    <row r="55" spans="1:7">
      <c r="A55" s="2"/>
      <c r="B55" s="2" t="s">
        <v>121</v>
      </c>
      <c r="C55" s="2" t="s">
        <v>122</v>
      </c>
      <c r="D55" s="3">
        <v>45308</v>
      </c>
      <c r="E55" s="2"/>
      <c r="F55" s="2" t="s">
        <v>123</v>
      </c>
      <c r="G55" s="2" t="str">
        <f>VLOOKUP(F55,[1]Sheet1!$B:$H,7,0)</f>
        <v>91320684570355276K</v>
      </c>
    </row>
    <row r="56" spans="1:7">
      <c r="A56" s="2"/>
      <c r="B56" s="2" t="s">
        <v>124</v>
      </c>
      <c r="C56" s="2" t="s">
        <v>125</v>
      </c>
      <c r="D56" s="3">
        <v>45310</v>
      </c>
      <c r="E56" s="2"/>
      <c r="F56" s="2" t="s">
        <v>55</v>
      </c>
      <c r="G56" s="2" t="str">
        <f>VLOOKUP(F56,[1]Sheet1!$B:$H,7,0)</f>
        <v>91320684571403786L</v>
      </c>
    </row>
    <row r="57" spans="1:7">
      <c r="A57" s="2"/>
      <c r="B57" s="2" t="s">
        <v>126</v>
      </c>
      <c r="C57" s="2" t="s">
        <v>127</v>
      </c>
      <c r="D57" s="3">
        <v>45295</v>
      </c>
      <c r="E57" s="2"/>
      <c r="F57" s="2" t="s">
        <v>38</v>
      </c>
      <c r="G57" s="2" t="str">
        <f>VLOOKUP(F57,[1]Sheet1!$B:$H,7,0)</f>
        <v>91320684571394912N</v>
      </c>
    </row>
    <row r="58" spans="1:7">
      <c r="A58" s="2"/>
      <c r="B58" s="2" t="s">
        <v>128</v>
      </c>
      <c r="C58" s="2" t="s">
        <v>129</v>
      </c>
      <c r="D58" s="3">
        <v>45303</v>
      </c>
      <c r="E58" s="2"/>
      <c r="F58" s="2" t="s">
        <v>112</v>
      </c>
      <c r="G58" s="2" t="str">
        <f>VLOOKUP(F58,[1]Sheet1!$B:$H,7,0)</f>
        <v>91320684570373909E</v>
      </c>
    </row>
    <row r="59" spans="1:7">
      <c r="A59" s="2"/>
      <c r="B59" s="2" t="s">
        <v>130</v>
      </c>
      <c r="C59" s="2" t="s">
        <v>131</v>
      </c>
      <c r="D59" s="3">
        <v>45309</v>
      </c>
      <c r="E59" s="2"/>
      <c r="F59" s="2" t="s">
        <v>66</v>
      </c>
      <c r="G59" s="2" t="str">
        <f>VLOOKUP(F59,[1]Sheet1!$B:$H,7,0)</f>
        <v>913206845713679819</v>
      </c>
    </row>
    <row r="60" spans="1:7">
      <c r="A60" s="2"/>
      <c r="B60" s="2" t="s">
        <v>132</v>
      </c>
      <c r="C60" s="2" t="s">
        <v>133</v>
      </c>
      <c r="D60" s="3">
        <v>45302</v>
      </c>
      <c r="E60" s="2"/>
      <c r="F60" s="2" t="s">
        <v>82</v>
      </c>
      <c r="G60" s="2" t="str">
        <f>VLOOKUP(F60,[1]Sheet1!$B:$H,7,0)</f>
        <v>91320684571382890W</v>
      </c>
    </row>
    <row r="61" spans="1:7">
      <c r="A61" s="2"/>
      <c r="B61" s="2" t="s">
        <v>134</v>
      </c>
      <c r="C61" s="2" t="s">
        <v>135</v>
      </c>
      <c r="D61" s="3">
        <v>45309</v>
      </c>
      <c r="E61" s="2"/>
      <c r="F61" s="2" t="s">
        <v>96</v>
      </c>
      <c r="G61" s="2" t="str">
        <f>VLOOKUP(F61,[1]Sheet1!$B:$H,7,0)</f>
        <v>91320684571403532P</v>
      </c>
    </row>
    <row r="62" spans="1:7">
      <c r="A62" s="2"/>
      <c r="B62" s="2" t="s">
        <v>136</v>
      </c>
      <c r="C62" s="2" t="s">
        <v>137</v>
      </c>
      <c r="D62" s="3">
        <v>45299</v>
      </c>
      <c r="E62" s="2"/>
      <c r="F62" s="2" t="s">
        <v>91</v>
      </c>
      <c r="G62" s="2" t="str">
        <f>VLOOKUP(F62,[1]Sheet1!$B:$H,7,0)</f>
        <v>91320684571395106U</v>
      </c>
    </row>
    <row r="63" spans="1:7">
      <c r="A63" s="2"/>
      <c r="B63" s="2" t="s">
        <v>138</v>
      </c>
      <c r="C63" s="2" t="s">
        <v>139</v>
      </c>
      <c r="D63" s="3">
        <v>45301</v>
      </c>
      <c r="E63" s="2"/>
      <c r="F63" s="2" t="s">
        <v>72</v>
      </c>
      <c r="G63" s="2" t="str">
        <f>VLOOKUP(F63,[1]Sheet1!$B:$H,7,0)</f>
        <v>91320684571404615U</v>
      </c>
    </row>
    <row r="64" spans="1:7">
      <c r="A64" s="2"/>
      <c r="B64" s="2" t="s">
        <v>140</v>
      </c>
      <c r="C64" s="2" t="s">
        <v>141</v>
      </c>
      <c r="D64" s="3">
        <v>45300</v>
      </c>
      <c r="E64" s="2"/>
      <c r="F64" s="2" t="s">
        <v>41</v>
      </c>
      <c r="G64" s="2" t="str">
        <f>VLOOKUP(F64,[1]Sheet1!$B:$H,7,0)</f>
        <v>91320684570379307H</v>
      </c>
    </row>
    <row r="65" spans="1:7">
      <c r="A65" s="2"/>
      <c r="B65" s="2" t="s">
        <v>142</v>
      </c>
      <c r="C65" s="2" t="s">
        <v>143</v>
      </c>
      <c r="D65" s="3">
        <v>45317</v>
      </c>
      <c r="E65" s="2"/>
      <c r="F65" s="2" t="s">
        <v>49</v>
      </c>
      <c r="G65" s="2" t="str">
        <f>VLOOKUP(F65,[1]Sheet1!$B:$H,7,0)</f>
        <v>913206845713955013</v>
      </c>
    </row>
    <row r="66" spans="1:7">
      <c r="A66" s="2"/>
      <c r="B66" s="2" t="s">
        <v>144</v>
      </c>
      <c r="C66" s="2" t="s">
        <v>145</v>
      </c>
      <c r="D66" s="3">
        <v>45294</v>
      </c>
      <c r="E66" s="2"/>
      <c r="F66" s="2" t="s">
        <v>52</v>
      </c>
      <c r="G66" s="2" t="str">
        <f>VLOOKUP(F66,[1]Sheet1!$B:$H,7,0)</f>
        <v>91320684570359496X</v>
      </c>
    </row>
    <row r="67" spans="1:7">
      <c r="A67" s="2"/>
      <c r="B67" s="2" t="s">
        <v>146</v>
      </c>
      <c r="C67" s="2" t="s">
        <v>147</v>
      </c>
      <c r="D67" s="3">
        <v>45317</v>
      </c>
      <c r="E67" s="2"/>
      <c r="F67" s="2" t="s">
        <v>49</v>
      </c>
      <c r="G67" s="2" t="str">
        <f>VLOOKUP(F67,[1]Sheet1!$B:$H,7,0)</f>
        <v>913206845713955013</v>
      </c>
    </row>
    <row r="68" spans="1:7">
      <c r="A68" s="2"/>
      <c r="B68" s="2" t="s">
        <v>148</v>
      </c>
      <c r="C68" s="2" t="s">
        <v>149</v>
      </c>
      <c r="D68" s="3">
        <v>45301</v>
      </c>
      <c r="E68" s="2"/>
      <c r="F68" s="2" t="s">
        <v>13</v>
      </c>
      <c r="G68" s="2" t="str">
        <f>VLOOKUP(F68,[1]Sheet1!$B:$H,7,0)</f>
        <v>91320684MA206AMM0P</v>
      </c>
    </row>
    <row r="69" spans="1:7">
      <c r="A69" s="2"/>
      <c r="B69" s="2" t="s">
        <v>150</v>
      </c>
      <c r="C69" s="2" t="s">
        <v>151</v>
      </c>
      <c r="D69" s="3">
        <v>45300</v>
      </c>
      <c r="E69" s="2"/>
      <c r="F69" s="2" t="s">
        <v>152</v>
      </c>
      <c r="G69" s="2" t="str">
        <f>VLOOKUP(F69,[1]Sheet1!$B:$H,7,0)</f>
        <v>91320684570379075H</v>
      </c>
    </row>
    <row r="70" spans="1:7">
      <c r="A70" s="2"/>
      <c r="B70" s="2" t="s">
        <v>153</v>
      </c>
      <c r="C70" s="2" t="s">
        <v>154</v>
      </c>
      <c r="D70" s="3">
        <v>45295</v>
      </c>
      <c r="E70" s="2"/>
      <c r="F70" s="2" t="s">
        <v>77</v>
      </c>
      <c r="G70" s="2" t="str">
        <f>VLOOKUP(F70,[1]Sheet1!$B:$H,7,0)</f>
        <v>913206845714048421</v>
      </c>
    </row>
    <row r="71" spans="1:7">
      <c r="A71" s="2"/>
      <c r="B71" s="2" t="s">
        <v>155</v>
      </c>
      <c r="C71" s="2" t="s">
        <v>156</v>
      </c>
      <c r="D71" s="3">
        <v>45310</v>
      </c>
      <c r="E71" s="2"/>
      <c r="F71" s="2" t="s">
        <v>49</v>
      </c>
      <c r="G71" s="2" t="str">
        <f>VLOOKUP(F71,[1]Sheet1!$B:$H,7,0)</f>
        <v>913206845713955013</v>
      </c>
    </row>
    <row r="72" spans="1:7">
      <c r="A72" s="2"/>
      <c r="B72" s="2" t="s">
        <v>157</v>
      </c>
      <c r="C72" s="2" t="s">
        <v>158</v>
      </c>
      <c r="D72" s="3">
        <v>45292</v>
      </c>
      <c r="E72" s="2"/>
      <c r="F72" s="2" t="s">
        <v>159</v>
      </c>
      <c r="G72" s="2" t="str">
        <f>VLOOKUP(F72,[1]Sheet1!$B:$H,7,0)</f>
        <v>913206845714047708</v>
      </c>
    </row>
    <row r="73" spans="1:7">
      <c r="A73" s="2"/>
      <c r="B73" s="2" t="s">
        <v>160</v>
      </c>
      <c r="C73" s="2" t="s">
        <v>161</v>
      </c>
      <c r="D73" s="3">
        <v>45302</v>
      </c>
      <c r="E73" s="2"/>
      <c r="F73" s="2" t="s">
        <v>55</v>
      </c>
      <c r="G73" s="2" t="str">
        <f>VLOOKUP(F73,[1]Sheet1!$B:$H,7,0)</f>
        <v>91320684571403786L</v>
      </c>
    </row>
    <row r="74" spans="1:7">
      <c r="A74" s="2"/>
      <c r="B74" s="2" t="s">
        <v>162</v>
      </c>
      <c r="C74" s="2" t="s">
        <v>163</v>
      </c>
      <c r="D74" s="3">
        <v>45293</v>
      </c>
      <c r="E74" s="2"/>
      <c r="F74" s="2" t="s">
        <v>29</v>
      </c>
      <c r="G74" s="2" t="str">
        <f>VLOOKUP(F74,[1]Sheet1!$B:$H,7,0)</f>
        <v>91320684570375410M</v>
      </c>
    </row>
    <row r="75" spans="1:7">
      <c r="A75" s="2"/>
      <c r="B75" s="2" t="s">
        <v>164</v>
      </c>
      <c r="C75" s="2" t="s">
        <v>165</v>
      </c>
      <c r="D75" s="3">
        <v>45296</v>
      </c>
      <c r="E75" s="2"/>
      <c r="F75" s="2" t="s">
        <v>55</v>
      </c>
      <c r="G75" s="2" t="str">
        <f>VLOOKUP(F75,[1]Sheet1!$B:$H,7,0)</f>
        <v>91320684571403786L</v>
      </c>
    </row>
    <row r="76" spans="1:7">
      <c r="A76" s="2"/>
      <c r="B76" s="2" t="s">
        <v>166</v>
      </c>
      <c r="C76" s="2" t="s">
        <v>167</v>
      </c>
      <c r="D76" s="3">
        <v>45306</v>
      </c>
      <c r="E76" s="2"/>
      <c r="F76" s="2" t="s">
        <v>69</v>
      </c>
      <c r="G76" s="2" t="str">
        <f>VLOOKUP(F76,[1]Sheet1!$B:$H,7,0)</f>
        <v>913206005668486410</v>
      </c>
    </row>
    <row r="77" spans="1:7">
      <c r="A77" s="2"/>
      <c r="B77" s="2" t="s">
        <v>168</v>
      </c>
      <c r="C77" s="2" t="s">
        <v>169</v>
      </c>
      <c r="D77" s="3">
        <v>45310</v>
      </c>
      <c r="E77" s="2"/>
      <c r="F77" s="2" t="s">
        <v>69</v>
      </c>
      <c r="G77" s="2" t="str">
        <f>VLOOKUP(F77,[1]Sheet1!$B:$H,7,0)</f>
        <v>913206005668486410</v>
      </c>
    </row>
    <row r="78" spans="1:7">
      <c r="A78" s="2"/>
      <c r="B78" s="2" t="s">
        <v>170</v>
      </c>
      <c r="C78" s="2" t="s">
        <v>171</v>
      </c>
      <c r="D78" s="3">
        <v>45296</v>
      </c>
      <c r="E78" s="2"/>
      <c r="F78" s="2" t="s">
        <v>38</v>
      </c>
      <c r="G78" s="2" t="str">
        <f>VLOOKUP(F78,[1]Sheet1!$B:$H,7,0)</f>
        <v>91320684571394912N</v>
      </c>
    </row>
    <row r="79" spans="1:7">
      <c r="A79" s="2"/>
      <c r="B79" s="2" t="s">
        <v>172</v>
      </c>
      <c r="C79" s="2" t="s">
        <v>173</v>
      </c>
      <c r="D79" s="3">
        <v>45299</v>
      </c>
      <c r="E79" s="2"/>
      <c r="F79" s="2" t="s">
        <v>10</v>
      </c>
      <c r="G79" s="2" t="str">
        <f>VLOOKUP(F79,[1]Sheet1!$B:$H,7,0)</f>
        <v>91320684571404359B</v>
      </c>
    </row>
    <row r="80" spans="1:7">
      <c r="A80" s="2"/>
      <c r="B80" s="2" t="s">
        <v>174</v>
      </c>
      <c r="C80" s="2" t="s">
        <v>175</v>
      </c>
      <c r="D80" s="3">
        <v>45294</v>
      </c>
      <c r="E80" s="2"/>
      <c r="F80" s="2" t="s">
        <v>176</v>
      </c>
      <c r="G80" s="2" t="str">
        <f>VLOOKUP(F80,[1]Sheet1!$B:$H,7,0)</f>
        <v>91320684571395974A</v>
      </c>
    </row>
    <row r="81" spans="1:7">
      <c r="A81" s="2"/>
      <c r="B81" s="2" t="s">
        <v>177</v>
      </c>
      <c r="C81" s="2" t="s">
        <v>178</v>
      </c>
      <c r="D81" s="3">
        <v>45294</v>
      </c>
      <c r="E81" s="2"/>
      <c r="F81" s="2" t="s">
        <v>29</v>
      </c>
      <c r="G81" s="2" t="str">
        <f>VLOOKUP(F81,[1]Sheet1!$B:$H,7,0)</f>
        <v>91320684570375410M</v>
      </c>
    </row>
    <row r="82" spans="1:7">
      <c r="A82" s="2"/>
      <c r="B82" s="2" t="s">
        <v>179</v>
      </c>
      <c r="C82" s="2" t="s">
        <v>180</v>
      </c>
      <c r="D82" s="3">
        <v>45303</v>
      </c>
      <c r="E82" s="2"/>
      <c r="F82" s="2" t="s">
        <v>88</v>
      </c>
      <c r="G82" s="2" t="str">
        <f>VLOOKUP(F82,[1]Sheet1!$B:$H,7,0)</f>
        <v>91320684570356340T</v>
      </c>
    </row>
    <row r="83" spans="1:7">
      <c r="A83" s="2"/>
      <c r="B83" s="2" t="s">
        <v>181</v>
      </c>
      <c r="C83" s="2" t="s">
        <v>182</v>
      </c>
      <c r="D83" s="3">
        <v>45294</v>
      </c>
      <c r="E83" s="2"/>
      <c r="F83" s="2" t="s">
        <v>183</v>
      </c>
      <c r="G83" s="2" t="str">
        <f>VLOOKUP(F83,[1]Sheet1!$B:$H,7,0)</f>
        <v>91320684570373116Q</v>
      </c>
    </row>
    <row r="84" spans="1:7">
      <c r="A84" s="2"/>
      <c r="B84" s="2" t="s">
        <v>184</v>
      </c>
      <c r="C84" s="2" t="s">
        <v>185</v>
      </c>
      <c r="D84" s="3">
        <v>45309</v>
      </c>
      <c r="E84" s="2"/>
      <c r="F84" s="2" t="s">
        <v>112</v>
      </c>
      <c r="G84" s="2" t="str">
        <f>VLOOKUP(F84,[1]Sheet1!$B:$H,7,0)</f>
        <v>91320684570373909E</v>
      </c>
    </row>
    <row r="85" spans="1:7">
      <c r="A85" s="2"/>
      <c r="B85" s="2" t="s">
        <v>186</v>
      </c>
      <c r="C85" s="2" t="s">
        <v>187</v>
      </c>
      <c r="D85" s="3">
        <v>45302</v>
      </c>
      <c r="E85" s="2"/>
      <c r="F85" s="2" t="s">
        <v>69</v>
      </c>
      <c r="G85" s="2" t="str">
        <f>VLOOKUP(F85,[1]Sheet1!$B:$H,7,0)</f>
        <v>913206005668486410</v>
      </c>
    </row>
    <row r="86" spans="1:7">
      <c r="A86" s="2"/>
      <c r="B86" s="2" t="s">
        <v>188</v>
      </c>
      <c r="C86" s="2" t="s">
        <v>189</v>
      </c>
      <c r="D86" s="3">
        <v>45293</v>
      </c>
      <c r="E86" s="2"/>
      <c r="F86" s="2" t="s">
        <v>10</v>
      </c>
      <c r="G86" s="2" t="str">
        <f>VLOOKUP(F86,[1]Sheet1!$B:$H,7,0)</f>
        <v>91320684571404359B</v>
      </c>
    </row>
    <row r="87" spans="1:7">
      <c r="A87" s="2"/>
      <c r="B87" s="2" t="s">
        <v>190</v>
      </c>
      <c r="C87" s="2" t="s">
        <v>191</v>
      </c>
      <c r="D87" s="3">
        <v>45310</v>
      </c>
      <c r="E87" s="2"/>
      <c r="F87" s="2" t="s">
        <v>112</v>
      </c>
      <c r="G87" s="2" t="str">
        <f>VLOOKUP(F87,[1]Sheet1!$B:$H,7,0)</f>
        <v>91320684570373909E</v>
      </c>
    </row>
    <row r="88" spans="1:7">
      <c r="A88" s="2"/>
      <c r="B88" s="2" t="s">
        <v>192</v>
      </c>
      <c r="C88" s="2" t="s">
        <v>193</v>
      </c>
      <c r="D88" s="3">
        <v>45308</v>
      </c>
      <c r="E88" s="2"/>
      <c r="F88" s="2" t="s">
        <v>26</v>
      </c>
      <c r="G88" s="2" t="str">
        <f>VLOOKUP(F88,[1]Sheet1!$B:$H,7,0)</f>
        <v>91320684570376093P</v>
      </c>
    </row>
    <row r="89" spans="1:7">
      <c r="A89" s="2"/>
      <c r="B89" s="2" t="s">
        <v>194</v>
      </c>
      <c r="C89" s="2" t="s">
        <v>195</v>
      </c>
      <c r="D89" s="3">
        <v>45321</v>
      </c>
      <c r="E89" s="2"/>
      <c r="F89" s="2" t="s">
        <v>82</v>
      </c>
      <c r="G89" s="2" t="str">
        <f>VLOOKUP(F89,[1]Sheet1!$B:$H,7,0)</f>
        <v>91320684571382890W</v>
      </c>
    </row>
    <row r="90" spans="1:7">
      <c r="A90" s="2"/>
      <c r="B90" s="2" t="s">
        <v>196</v>
      </c>
      <c r="C90" s="2" t="s">
        <v>197</v>
      </c>
      <c r="D90" s="3">
        <v>45296</v>
      </c>
      <c r="E90" s="2"/>
      <c r="F90" s="2" t="s">
        <v>69</v>
      </c>
      <c r="G90" s="2" t="str">
        <f>VLOOKUP(F90,[1]Sheet1!$B:$H,7,0)</f>
        <v>913206005668486410</v>
      </c>
    </row>
    <row r="91" spans="1:7">
      <c r="A91" s="2"/>
      <c r="B91" s="2" t="s">
        <v>198</v>
      </c>
      <c r="C91" s="2" t="s">
        <v>199</v>
      </c>
      <c r="D91" s="3">
        <v>45301</v>
      </c>
      <c r="E91" s="2"/>
      <c r="F91" s="2" t="s">
        <v>55</v>
      </c>
      <c r="G91" s="2" t="str">
        <f>VLOOKUP(F91,[1]Sheet1!$B:$H,7,0)</f>
        <v>91320684571403786L</v>
      </c>
    </row>
    <row r="92" spans="1:7">
      <c r="A92" s="2"/>
      <c r="B92" s="2" t="s">
        <v>200</v>
      </c>
      <c r="C92" s="2" t="s">
        <v>201</v>
      </c>
      <c r="D92" s="3">
        <v>45296</v>
      </c>
      <c r="E92" s="2"/>
      <c r="F92" s="2" t="s">
        <v>49</v>
      </c>
      <c r="G92" s="2" t="str">
        <f>VLOOKUP(F92,[1]Sheet1!$B:$H,7,0)</f>
        <v>913206845713955013</v>
      </c>
    </row>
    <row r="93" spans="1:7">
      <c r="A93" s="2"/>
      <c r="B93" s="2" t="s">
        <v>202</v>
      </c>
      <c r="C93" s="2" t="s">
        <v>203</v>
      </c>
      <c r="D93" s="3">
        <v>45302</v>
      </c>
      <c r="E93" s="2"/>
      <c r="F93" s="2" t="s">
        <v>55</v>
      </c>
      <c r="G93" s="2" t="str">
        <f>VLOOKUP(F93,[1]Sheet1!$B:$H,7,0)</f>
        <v>91320684571403786L</v>
      </c>
    </row>
    <row r="94" spans="1:7">
      <c r="A94" s="2"/>
      <c r="B94" s="2" t="s">
        <v>204</v>
      </c>
      <c r="C94" s="2" t="s">
        <v>205</v>
      </c>
      <c r="D94" s="3">
        <v>45316</v>
      </c>
      <c r="E94" s="2"/>
      <c r="F94" s="2" t="s">
        <v>49</v>
      </c>
      <c r="G94" s="2" t="str">
        <f>VLOOKUP(F94,[1]Sheet1!$B:$H,7,0)</f>
        <v>913206845713955013</v>
      </c>
    </row>
    <row r="95" spans="1:7">
      <c r="A95" s="2"/>
      <c r="B95" s="2" t="s">
        <v>206</v>
      </c>
      <c r="C95" s="2" t="s">
        <v>207</v>
      </c>
      <c r="D95" s="3">
        <v>45308</v>
      </c>
      <c r="E95" s="2"/>
      <c r="F95" s="2" t="s">
        <v>26</v>
      </c>
      <c r="G95" s="2" t="str">
        <f>VLOOKUP(F95,[1]Sheet1!$B:$H,7,0)</f>
        <v>91320684570376093P</v>
      </c>
    </row>
    <row r="96" spans="1:7">
      <c r="A96" s="2"/>
      <c r="B96" s="2" t="s">
        <v>208</v>
      </c>
      <c r="C96" s="2" t="s">
        <v>209</v>
      </c>
      <c r="D96" s="3">
        <v>45321</v>
      </c>
      <c r="E96" s="2"/>
      <c r="F96" s="2" t="s">
        <v>210</v>
      </c>
      <c r="G96" s="2" t="str">
        <f>VLOOKUP(F96,[1]Sheet1!$B:$H,7,0)</f>
        <v>913206845713860581</v>
      </c>
    </row>
    <row r="97" spans="1:7">
      <c r="A97" s="2"/>
      <c r="B97" s="2" t="s">
        <v>211</v>
      </c>
      <c r="C97" s="2" t="s">
        <v>212</v>
      </c>
      <c r="D97" s="3">
        <v>45317</v>
      </c>
      <c r="E97" s="2"/>
      <c r="F97" s="2" t="s">
        <v>183</v>
      </c>
      <c r="G97" s="2" t="str">
        <f>VLOOKUP(F97,[1]Sheet1!$B:$H,7,0)</f>
        <v>91320684570373116Q</v>
      </c>
    </row>
    <row r="98" spans="1:7">
      <c r="A98" s="2"/>
      <c r="B98" s="2" t="s">
        <v>213</v>
      </c>
      <c r="C98" s="2" t="s">
        <v>214</v>
      </c>
      <c r="D98" s="3">
        <v>45306</v>
      </c>
      <c r="E98" s="2"/>
      <c r="F98" s="2" t="s">
        <v>112</v>
      </c>
      <c r="G98" s="2" t="str">
        <f>VLOOKUP(F98,[1]Sheet1!$B:$H,7,0)</f>
        <v>91320684570373909E</v>
      </c>
    </row>
    <row r="99" spans="1:7">
      <c r="A99" s="2"/>
      <c r="B99" s="2" t="s">
        <v>215</v>
      </c>
      <c r="C99" s="2" t="s">
        <v>216</v>
      </c>
      <c r="D99" s="3">
        <v>45295</v>
      </c>
      <c r="E99" s="2"/>
      <c r="F99" s="2" t="s">
        <v>152</v>
      </c>
      <c r="G99" s="2" t="str">
        <f>VLOOKUP(F99,[1]Sheet1!$B:$H,7,0)</f>
        <v>91320684570379075H</v>
      </c>
    </row>
    <row r="100" spans="1:7">
      <c r="A100" s="2"/>
      <c r="B100" s="2" t="s">
        <v>217</v>
      </c>
      <c r="C100" s="2" t="s">
        <v>218</v>
      </c>
      <c r="D100" s="3">
        <v>45322</v>
      </c>
      <c r="E100" s="2"/>
      <c r="F100" s="2" t="s">
        <v>99</v>
      </c>
      <c r="G100" s="2" t="str">
        <f>VLOOKUP(F100,[1]Sheet1!$B:$H,7,0)</f>
        <v>91320684570357749L</v>
      </c>
    </row>
    <row r="101" spans="1:7">
      <c r="A101" s="2"/>
      <c r="B101" s="2" t="s">
        <v>219</v>
      </c>
      <c r="C101" s="2" t="s">
        <v>220</v>
      </c>
      <c r="D101" s="3">
        <v>45320</v>
      </c>
      <c r="E101" s="2"/>
      <c r="F101" s="2" t="s">
        <v>49</v>
      </c>
      <c r="G101" s="2" t="str">
        <f>VLOOKUP(F101,[1]Sheet1!$B:$H,7,0)</f>
        <v>913206845713955013</v>
      </c>
    </row>
    <row r="102" spans="1:7">
      <c r="A102" s="2"/>
      <c r="B102" s="2" t="s">
        <v>221</v>
      </c>
      <c r="C102" s="2" t="s">
        <v>222</v>
      </c>
      <c r="D102" s="3">
        <v>45314</v>
      </c>
      <c r="E102" s="2"/>
      <c r="F102" s="2" t="s">
        <v>176</v>
      </c>
      <c r="G102" s="2" t="str">
        <f>VLOOKUP(F102,[1]Sheet1!$B:$H,7,0)</f>
        <v>91320684571395974A</v>
      </c>
    </row>
    <row r="103" spans="1:7">
      <c r="A103" s="2"/>
      <c r="B103" s="2" t="s">
        <v>223</v>
      </c>
      <c r="C103" s="2" t="s">
        <v>224</v>
      </c>
      <c r="D103" s="3">
        <v>45315</v>
      </c>
      <c r="E103" s="2"/>
      <c r="F103" s="2" t="s">
        <v>159</v>
      </c>
      <c r="G103" s="2" t="str">
        <f>VLOOKUP(F103,[1]Sheet1!$B:$H,7,0)</f>
        <v>913206845714047708</v>
      </c>
    </row>
    <row r="104" spans="1:7">
      <c r="A104" s="2"/>
      <c r="B104" s="2" t="s">
        <v>225</v>
      </c>
      <c r="C104" s="2" t="s">
        <v>226</v>
      </c>
      <c r="D104" s="3">
        <v>45306</v>
      </c>
      <c r="E104" s="2"/>
      <c r="F104" s="2" t="s">
        <v>18</v>
      </c>
      <c r="G104" s="2" t="str">
        <f>VLOOKUP(F104,[1]Sheet1!$B:$H,7,0)</f>
        <v>91320684571382823Y</v>
      </c>
    </row>
    <row r="105" spans="1:7">
      <c r="A105" s="2"/>
      <c r="B105" s="2" t="s">
        <v>227</v>
      </c>
      <c r="C105" s="2" t="s">
        <v>228</v>
      </c>
      <c r="D105" s="3">
        <v>45306</v>
      </c>
      <c r="E105" s="2"/>
      <c r="F105" s="2" t="s">
        <v>85</v>
      </c>
      <c r="G105" s="2" t="str">
        <f>VLOOKUP(F105,[1]Sheet1!$B:$H,7,0)</f>
        <v>913206005668486410</v>
      </c>
    </row>
    <row r="106" spans="1:7">
      <c r="A106" s="2"/>
      <c r="B106" s="2" t="s">
        <v>229</v>
      </c>
      <c r="C106" s="2" t="s">
        <v>230</v>
      </c>
      <c r="D106" s="3">
        <v>45311</v>
      </c>
      <c r="E106" s="2"/>
      <c r="F106" s="2" t="s">
        <v>55</v>
      </c>
      <c r="G106" s="2" t="str">
        <f>VLOOKUP(F106,[1]Sheet1!$B:$H,7,0)</f>
        <v>91320684571403786L</v>
      </c>
    </row>
    <row r="107" spans="1:7">
      <c r="A107" s="2"/>
      <c r="B107" s="2" t="s">
        <v>231</v>
      </c>
      <c r="C107" s="2" t="s">
        <v>232</v>
      </c>
      <c r="D107" s="3">
        <v>45313</v>
      </c>
      <c r="E107" s="2"/>
      <c r="F107" s="2" t="s">
        <v>13</v>
      </c>
      <c r="G107" s="2" t="str">
        <f>VLOOKUP(F107,[1]Sheet1!$B:$H,7,0)</f>
        <v>91320684MA206AMM0P</v>
      </c>
    </row>
    <row r="108" spans="1:7">
      <c r="A108" s="2"/>
      <c r="B108" s="2" t="s">
        <v>233</v>
      </c>
      <c r="C108" s="2" t="s">
        <v>234</v>
      </c>
      <c r="D108" s="3">
        <v>45309</v>
      </c>
      <c r="E108" s="2"/>
      <c r="F108" s="2" t="s">
        <v>35</v>
      </c>
      <c r="G108" s="2" t="str">
        <f>VLOOKUP(F108,[1]Sheet1!$B:$H,7,0)</f>
        <v>91320684570379104W</v>
      </c>
    </row>
    <row r="109" spans="1:7">
      <c r="A109" s="2"/>
      <c r="B109" s="2" t="s">
        <v>235</v>
      </c>
      <c r="C109" s="2" t="s">
        <v>236</v>
      </c>
      <c r="D109" s="3">
        <v>45321</v>
      </c>
      <c r="E109" s="2"/>
      <c r="F109" s="2" t="s">
        <v>237</v>
      </c>
      <c r="G109" s="2" t="str">
        <f>VLOOKUP(F109,[1]Sheet1!$B:$H,7,0)</f>
        <v>91320684571405124L</v>
      </c>
    </row>
    <row r="110" spans="1:7">
      <c r="A110" s="2"/>
      <c r="B110" s="2" t="s">
        <v>238</v>
      </c>
      <c r="C110" s="2" t="s">
        <v>239</v>
      </c>
      <c r="D110" s="3">
        <v>45295</v>
      </c>
      <c r="E110" s="2"/>
      <c r="F110" s="2" t="s">
        <v>88</v>
      </c>
      <c r="G110" s="2" t="str">
        <f>VLOOKUP(F110,[1]Sheet1!$B:$H,7,0)</f>
        <v>91320684570356340T</v>
      </c>
    </row>
    <row r="111" spans="1:7">
      <c r="A111" s="2"/>
      <c r="B111" s="2" t="s">
        <v>240</v>
      </c>
      <c r="C111" s="2" t="s">
        <v>241</v>
      </c>
      <c r="D111" s="3">
        <v>45316</v>
      </c>
      <c r="E111" s="2"/>
      <c r="F111" s="2" t="s">
        <v>69</v>
      </c>
      <c r="G111" s="2" t="str">
        <f>VLOOKUP(F111,[1]Sheet1!$B:$H,7,0)</f>
        <v>913206005668486410</v>
      </c>
    </row>
    <row r="112" spans="1:7">
      <c r="A112" s="2"/>
      <c r="B112" s="2" t="s">
        <v>242</v>
      </c>
      <c r="C112" s="2" t="s">
        <v>243</v>
      </c>
      <c r="D112" s="3">
        <v>45307</v>
      </c>
      <c r="E112" s="2"/>
      <c r="F112" s="2" t="s">
        <v>55</v>
      </c>
      <c r="G112" s="2" t="str">
        <f>VLOOKUP(F112,[1]Sheet1!$B:$H,7,0)</f>
        <v>91320684571403786L</v>
      </c>
    </row>
    <row r="113" spans="1:7">
      <c r="A113" s="2"/>
      <c r="B113" s="2" t="s">
        <v>244</v>
      </c>
      <c r="C113" s="2" t="s">
        <v>245</v>
      </c>
      <c r="D113" s="3">
        <v>45309</v>
      </c>
      <c r="E113" s="2"/>
      <c r="F113" s="2" t="s">
        <v>10</v>
      </c>
      <c r="G113" s="2" t="str">
        <f>VLOOKUP(F113,[1]Sheet1!$B:$H,7,0)</f>
        <v>91320684571404359B</v>
      </c>
    </row>
    <row r="114" spans="1:7">
      <c r="A114" s="2"/>
      <c r="B114" s="2" t="s">
        <v>246</v>
      </c>
      <c r="C114" s="2" t="s">
        <v>247</v>
      </c>
      <c r="D114" s="3">
        <v>45299</v>
      </c>
      <c r="E114" s="2"/>
      <c r="F114" s="2" t="s">
        <v>18</v>
      </c>
      <c r="G114" s="2" t="str">
        <f>VLOOKUP(F114,[1]Sheet1!$B:$H,7,0)</f>
        <v>91320684571382823Y</v>
      </c>
    </row>
    <row r="115" spans="1:7">
      <c r="A115" s="2"/>
      <c r="B115" s="2" t="s">
        <v>248</v>
      </c>
      <c r="C115" s="2" t="s">
        <v>249</v>
      </c>
      <c r="D115" s="3">
        <v>45321</v>
      </c>
      <c r="E115" s="2"/>
      <c r="F115" s="2" t="s">
        <v>250</v>
      </c>
      <c r="G115" s="2" t="str">
        <f>VLOOKUP(F115,[1]Sheet1!$B:$H,7,0)</f>
        <v>9132068457139578XD</v>
      </c>
    </row>
    <row r="116" spans="1:7">
      <c r="A116" s="2"/>
      <c r="B116" s="2" t="s">
        <v>251</v>
      </c>
      <c r="C116" s="2" t="s">
        <v>252</v>
      </c>
      <c r="D116" s="3">
        <v>45299</v>
      </c>
      <c r="E116" s="2"/>
      <c r="F116" s="2" t="s">
        <v>250</v>
      </c>
      <c r="G116" s="2" t="str">
        <f>VLOOKUP(F116,[1]Sheet1!$B:$H,7,0)</f>
        <v>9132068457139578XD</v>
      </c>
    </row>
    <row r="117" spans="1:7">
      <c r="A117" s="2"/>
      <c r="B117" s="2" t="s">
        <v>253</v>
      </c>
      <c r="C117" s="2" t="s">
        <v>254</v>
      </c>
      <c r="D117" s="3">
        <v>45318</v>
      </c>
      <c r="E117" s="2"/>
      <c r="F117" s="2" t="s">
        <v>210</v>
      </c>
      <c r="G117" s="2" t="str">
        <f>VLOOKUP(F117,[1]Sheet1!$B:$H,7,0)</f>
        <v>913206845713860581</v>
      </c>
    </row>
    <row r="118" spans="1:7">
      <c r="A118" s="2"/>
      <c r="B118" s="2" t="s">
        <v>255</v>
      </c>
      <c r="C118" s="2" t="s">
        <v>256</v>
      </c>
      <c r="D118" s="3">
        <v>45314</v>
      </c>
      <c r="E118" s="2"/>
      <c r="F118" s="2" t="s">
        <v>82</v>
      </c>
      <c r="G118" s="2" t="str">
        <f>VLOOKUP(F118,[1]Sheet1!$B:$H,7,0)</f>
        <v>91320684571382890W</v>
      </c>
    </row>
    <row r="119" spans="1:7">
      <c r="A119" s="2"/>
      <c r="B119" s="2" t="s">
        <v>257</v>
      </c>
      <c r="C119" s="2" t="s">
        <v>258</v>
      </c>
      <c r="D119" s="3">
        <v>45302</v>
      </c>
      <c r="E119" s="2"/>
      <c r="F119" s="2" t="s">
        <v>29</v>
      </c>
      <c r="G119" s="2" t="str">
        <f>VLOOKUP(F119,[1]Sheet1!$B:$H,7,0)</f>
        <v>91320684570375410M</v>
      </c>
    </row>
    <row r="120" spans="1:7">
      <c r="A120" s="2"/>
      <c r="B120" s="2" t="s">
        <v>259</v>
      </c>
      <c r="C120" s="2" t="s">
        <v>260</v>
      </c>
      <c r="D120" s="3">
        <v>45315</v>
      </c>
      <c r="E120" s="2"/>
      <c r="F120" s="2" t="s">
        <v>29</v>
      </c>
      <c r="G120" s="2" t="str">
        <f>VLOOKUP(F120,[1]Sheet1!$B:$H,7,0)</f>
        <v>91320684570375410M</v>
      </c>
    </row>
    <row r="121" spans="1:7">
      <c r="A121" s="2"/>
      <c r="B121" s="2" t="s">
        <v>261</v>
      </c>
      <c r="C121" s="2" t="s">
        <v>262</v>
      </c>
      <c r="D121" s="3">
        <v>45313</v>
      </c>
      <c r="E121" s="2"/>
      <c r="F121" s="2" t="s">
        <v>152</v>
      </c>
      <c r="G121" s="2" t="str">
        <f>VLOOKUP(F121,[1]Sheet1!$B:$H,7,0)</f>
        <v>91320684570379075H</v>
      </c>
    </row>
    <row r="122" spans="1:7">
      <c r="A122" s="2"/>
      <c r="B122" s="2" t="s">
        <v>263</v>
      </c>
      <c r="C122" s="2" t="s">
        <v>264</v>
      </c>
      <c r="D122" s="3">
        <v>45320</v>
      </c>
      <c r="E122" s="2"/>
      <c r="F122" s="2" t="s">
        <v>82</v>
      </c>
      <c r="G122" s="2" t="str">
        <f>VLOOKUP(F122,[1]Sheet1!$B:$H,7,0)</f>
        <v>91320684571382890W</v>
      </c>
    </row>
    <row r="123" spans="1:7">
      <c r="A123" s="2"/>
      <c r="B123" s="2" t="s">
        <v>265</v>
      </c>
      <c r="C123" s="2" t="s">
        <v>266</v>
      </c>
      <c r="D123" s="3">
        <v>45314</v>
      </c>
      <c r="E123" s="2"/>
      <c r="F123" s="2" t="s">
        <v>152</v>
      </c>
      <c r="G123" s="2" t="str">
        <f>VLOOKUP(F123,[1]Sheet1!$B:$H,7,0)</f>
        <v>91320684570379075H</v>
      </c>
    </row>
    <row r="124" spans="1:7">
      <c r="A124" s="2"/>
      <c r="B124" s="2" t="s">
        <v>267</v>
      </c>
      <c r="C124" s="2" t="s">
        <v>268</v>
      </c>
      <c r="D124" s="3">
        <v>45321</v>
      </c>
      <c r="E124" s="2"/>
      <c r="F124" s="2" t="s">
        <v>66</v>
      </c>
      <c r="G124" s="2" t="str">
        <f>VLOOKUP(F124,[1]Sheet1!$B:$H,7,0)</f>
        <v>913206845713679819</v>
      </c>
    </row>
    <row r="125" spans="1:7">
      <c r="A125" s="2"/>
      <c r="B125" s="2" t="s">
        <v>269</v>
      </c>
      <c r="C125" s="2" t="s">
        <v>270</v>
      </c>
      <c r="D125" s="3">
        <v>45301</v>
      </c>
      <c r="E125" s="2"/>
      <c r="F125" s="2" t="s">
        <v>29</v>
      </c>
      <c r="G125" s="2" t="str">
        <f>VLOOKUP(F125,[1]Sheet1!$B:$H,7,0)</f>
        <v>91320684570375410M</v>
      </c>
    </row>
    <row r="126" spans="1:7">
      <c r="A126" s="2"/>
      <c r="B126" s="2" t="s">
        <v>271</v>
      </c>
      <c r="C126" s="2" t="s">
        <v>272</v>
      </c>
      <c r="D126" s="3">
        <v>45301</v>
      </c>
      <c r="E126" s="2"/>
      <c r="F126" s="2" t="s">
        <v>29</v>
      </c>
      <c r="G126" s="2" t="str">
        <f>VLOOKUP(F126,[1]Sheet1!$B:$H,7,0)</f>
        <v>91320684570375410M</v>
      </c>
    </row>
    <row r="127" spans="1:7">
      <c r="A127" s="2"/>
      <c r="B127" s="2" t="s">
        <v>273</v>
      </c>
      <c r="C127" s="2" t="s">
        <v>274</v>
      </c>
      <c r="D127" s="3">
        <v>45296</v>
      </c>
      <c r="E127" s="2"/>
      <c r="F127" s="2" t="s">
        <v>49</v>
      </c>
      <c r="G127" s="2" t="str">
        <f>VLOOKUP(F127,[1]Sheet1!$B:$H,7,0)</f>
        <v>913206845713955013</v>
      </c>
    </row>
    <row r="128" spans="1:7">
      <c r="A128" s="2"/>
      <c r="B128" s="2" t="s">
        <v>275</v>
      </c>
      <c r="C128" s="2" t="s">
        <v>276</v>
      </c>
      <c r="D128" s="3">
        <v>45300</v>
      </c>
      <c r="E128" s="2"/>
      <c r="F128" s="2" t="s">
        <v>183</v>
      </c>
      <c r="G128" s="2" t="str">
        <f>VLOOKUP(F128,[1]Sheet1!$B:$H,7,0)</f>
        <v>91320684570373116Q</v>
      </c>
    </row>
    <row r="129" spans="1:7">
      <c r="A129" s="2"/>
      <c r="B129" s="2" t="s">
        <v>277</v>
      </c>
      <c r="C129" s="2" t="s">
        <v>278</v>
      </c>
      <c r="D129" s="3">
        <v>45302</v>
      </c>
      <c r="E129" s="2"/>
      <c r="F129" s="2" t="s">
        <v>123</v>
      </c>
      <c r="G129" s="2" t="str">
        <f>VLOOKUP(F129,[1]Sheet1!$B:$H,7,0)</f>
        <v>91320684570355276K</v>
      </c>
    </row>
    <row r="130" spans="1:7">
      <c r="A130" s="2"/>
      <c r="B130" s="2" t="s">
        <v>279</v>
      </c>
      <c r="C130" s="2" t="s">
        <v>280</v>
      </c>
      <c r="D130" s="3">
        <v>45316</v>
      </c>
      <c r="E130" s="2"/>
      <c r="F130" s="2" t="s">
        <v>123</v>
      </c>
      <c r="G130" s="2" t="str">
        <f>VLOOKUP(F130,[1]Sheet1!$B:$H,7,0)</f>
        <v>91320684570355276K</v>
      </c>
    </row>
    <row r="131" spans="1:7">
      <c r="A131" s="2"/>
      <c r="B131" s="2" t="s">
        <v>281</v>
      </c>
      <c r="C131" s="2" t="s">
        <v>282</v>
      </c>
      <c r="D131" s="3">
        <v>45313</v>
      </c>
      <c r="E131" s="2"/>
      <c r="F131" s="2" t="s">
        <v>183</v>
      </c>
      <c r="G131" s="2" t="str">
        <f>VLOOKUP(F131,[1]Sheet1!$B:$H,7,0)</f>
        <v>91320684570373116Q</v>
      </c>
    </row>
    <row r="132" spans="1:7">
      <c r="A132" s="2"/>
      <c r="B132" s="2" t="s">
        <v>283</v>
      </c>
      <c r="C132" s="2" t="s">
        <v>284</v>
      </c>
      <c r="D132" s="3">
        <v>45320</v>
      </c>
      <c r="E132" s="2"/>
      <c r="F132" s="2" t="s">
        <v>112</v>
      </c>
      <c r="G132" s="2" t="str">
        <f>VLOOKUP(F132,[1]Sheet1!$B:$H,7,0)</f>
        <v>91320684570373909E</v>
      </c>
    </row>
    <row r="133" spans="1:7">
      <c r="A133" s="2"/>
      <c r="B133" s="2" t="s">
        <v>285</v>
      </c>
      <c r="C133" s="2" t="s">
        <v>286</v>
      </c>
      <c r="D133" s="3">
        <v>45309</v>
      </c>
      <c r="E133" s="2"/>
      <c r="F133" s="2" t="s">
        <v>183</v>
      </c>
      <c r="G133" s="2" t="str">
        <f>VLOOKUP(F133,[1]Sheet1!$B:$H,7,0)</f>
        <v>91320684570373116Q</v>
      </c>
    </row>
    <row r="134" spans="1:7">
      <c r="A134" s="2"/>
      <c r="B134" s="2" t="s">
        <v>287</v>
      </c>
      <c r="C134" s="2" t="s">
        <v>288</v>
      </c>
      <c r="D134" s="3">
        <v>45303</v>
      </c>
      <c r="E134" s="2"/>
      <c r="F134" s="2" t="s">
        <v>123</v>
      </c>
      <c r="G134" s="2" t="str">
        <f>VLOOKUP(F134,[1]Sheet1!$B:$H,7,0)</f>
        <v>91320684570355276K</v>
      </c>
    </row>
    <row r="135" spans="1:7">
      <c r="A135" s="2"/>
      <c r="B135" s="2" t="s">
        <v>289</v>
      </c>
      <c r="C135" s="2" t="s">
        <v>290</v>
      </c>
      <c r="D135" s="3">
        <v>45317</v>
      </c>
      <c r="E135" s="2"/>
      <c r="F135" s="2" t="s">
        <v>88</v>
      </c>
      <c r="G135" s="2" t="str">
        <f>VLOOKUP(F135,[1]Sheet1!$B:$H,7,0)</f>
        <v>91320684570356340T</v>
      </c>
    </row>
    <row r="136" spans="1:7">
      <c r="A136" s="2"/>
      <c r="B136" s="2" t="s">
        <v>291</v>
      </c>
      <c r="C136" s="2" t="s">
        <v>292</v>
      </c>
      <c r="D136" s="3">
        <v>45315</v>
      </c>
      <c r="E136" s="2"/>
      <c r="F136" s="2" t="s">
        <v>152</v>
      </c>
      <c r="G136" s="2" t="str">
        <f>VLOOKUP(F136,[1]Sheet1!$B:$H,7,0)</f>
        <v>91320684570379075H</v>
      </c>
    </row>
    <row r="137" spans="1:7">
      <c r="A137" s="2"/>
      <c r="B137" s="2" t="s">
        <v>293</v>
      </c>
      <c r="C137" s="2" t="s">
        <v>294</v>
      </c>
      <c r="D137" s="3">
        <v>45303</v>
      </c>
      <c r="E137" s="2"/>
      <c r="F137" s="2" t="s">
        <v>112</v>
      </c>
      <c r="G137" s="2" t="str">
        <f>VLOOKUP(F137,[1]Sheet1!$B:$H,7,0)</f>
        <v>91320684570373909E</v>
      </c>
    </row>
    <row r="138" spans="1:7">
      <c r="A138" s="2"/>
      <c r="B138" s="2" t="s">
        <v>295</v>
      </c>
      <c r="C138" s="2" t="s">
        <v>296</v>
      </c>
      <c r="D138" s="3">
        <v>45300</v>
      </c>
      <c r="E138" s="2"/>
      <c r="F138" s="2" t="s">
        <v>77</v>
      </c>
      <c r="G138" s="2" t="str">
        <f>VLOOKUP(F138,[1]Sheet1!$B:$H,7,0)</f>
        <v>913206845714048421</v>
      </c>
    </row>
    <row r="139" spans="1:7">
      <c r="A139" s="2"/>
      <c r="B139" s="2" t="s">
        <v>297</v>
      </c>
      <c r="C139" s="2" t="s">
        <v>298</v>
      </c>
      <c r="D139" s="3">
        <v>45308</v>
      </c>
      <c r="E139" s="2"/>
      <c r="F139" s="2" t="s">
        <v>10</v>
      </c>
      <c r="G139" s="2" t="str">
        <f>VLOOKUP(F139,[1]Sheet1!$B:$H,7,0)</f>
        <v>91320684571404359B</v>
      </c>
    </row>
    <row r="140" spans="1:7">
      <c r="A140" s="2"/>
      <c r="B140" s="2" t="s">
        <v>299</v>
      </c>
      <c r="C140" s="2" t="s">
        <v>300</v>
      </c>
      <c r="D140" s="3">
        <v>45322</v>
      </c>
      <c r="E140" s="2"/>
      <c r="F140" s="2" t="s">
        <v>49</v>
      </c>
      <c r="G140" s="2" t="str">
        <f>VLOOKUP(F140,[1]Sheet1!$B:$H,7,0)</f>
        <v>913206845713955013</v>
      </c>
    </row>
    <row r="141" spans="1:7">
      <c r="A141" s="2"/>
      <c r="B141" s="2" t="s">
        <v>301</v>
      </c>
      <c r="C141" s="2" t="s">
        <v>302</v>
      </c>
      <c r="D141" s="3">
        <v>45314</v>
      </c>
      <c r="E141" s="2"/>
      <c r="F141" s="2" t="s">
        <v>152</v>
      </c>
      <c r="G141" s="2" t="str">
        <f>VLOOKUP(F141,[1]Sheet1!$B:$H,7,0)</f>
        <v>91320684570379075H</v>
      </c>
    </row>
    <row r="142" spans="1:7">
      <c r="A142" s="2"/>
      <c r="B142" s="2" t="s">
        <v>303</v>
      </c>
      <c r="C142" s="2" t="s">
        <v>304</v>
      </c>
      <c r="D142" s="3">
        <v>45308</v>
      </c>
      <c r="E142" s="2"/>
      <c r="F142" s="2" t="s">
        <v>77</v>
      </c>
      <c r="G142" s="2" t="str">
        <f>VLOOKUP(F142,[1]Sheet1!$B:$H,7,0)</f>
        <v>913206845714048421</v>
      </c>
    </row>
    <row r="143" spans="1:7">
      <c r="A143" s="2"/>
      <c r="B143" s="2" t="s">
        <v>305</v>
      </c>
      <c r="C143" s="2" t="s">
        <v>306</v>
      </c>
      <c r="D143" s="3">
        <v>45314</v>
      </c>
      <c r="E143" s="2"/>
      <c r="F143" s="2" t="s">
        <v>112</v>
      </c>
      <c r="G143" s="2" t="str">
        <f>VLOOKUP(F143,[1]Sheet1!$B:$H,7,0)</f>
        <v>91320684570373909E</v>
      </c>
    </row>
    <row r="144" spans="1:7">
      <c r="A144" s="2"/>
      <c r="B144" s="2" t="s">
        <v>307</v>
      </c>
      <c r="C144" s="2" t="s">
        <v>308</v>
      </c>
      <c r="D144" s="3">
        <v>45295</v>
      </c>
      <c r="E144" s="2"/>
      <c r="F144" s="2" t="s">
        <v>176</v>
      </c>
      <c r="G144" s="2" t="str">
        <f>VLOOKUP(F144,[1]Sheet1!$B:$H,7,0)</f>
        <v>91320684571395974A</v>
      </c>
    </row>
    <row r="145" spans="1:7">
      <c r="A145" s="2"/>
      <c r="B145" s="2" t="s">
        <v>309</v>
      </c>
      <c r="C145" s="2" t="s">
        <v>310</v>
      </c>
      <c r="D145" s="3">
        <v>45314</v>
      </c>
      <c r="E145" s="2"/>
      <c r="F145" s="2" t="s">
        <v>29</v>
      </c>
      <c r="G145" s="2" t="str">
        <f>VLOOKUP(F145,[1]Sheet1!$B:$H,7,0)</f>
        <v>91320684570375410M</v>
      </c>
    </row>
    <row r="146" spans="1:7">
      <c r="A146" s="2"/>
      <c r="B146" s="2" t="s">
        <v>311</v>
      </c>
      <c r="C146" s="2" t="s">
        <v>312</v>
      </c>
      <c r="D146" s="3">
        <v>45313</v>
      </c>
      <c r="E146" s="2"/>
      <c r="F146" s="2" t="s">
        <v>99</v>
      </c>
      <c r="G146" s="2" t="str">
        <f>VLOOKUP(F146,[1]Sheet1!$B:$H,7,0)</f>
        <v>91320684570357749L</v>
      </c>
    </row>
    <row r="147" spans="1:7">
      <c r="A147" s="2"/>
      <c r="B147" s="2" t="s">
        <v>313</v>
      </c>
      <c r="C147" s="2" t="s">
        <v>314</v>
      </c>
      <c r="D147" s="3">
        <v>45309</v>
      </c>
      <c r="E147" s="2"/>
      <c r="F147" s="2" t="s">
        <v>52</v>
      </c>
      <c r="G147" s="2" t="str">
        <f>VLOOKUP(F147,[1]Sheet1!$B:$H,7,0)</f>
        <v>91320684570359496X</v>
      </c>
    </row>
    <row r="148" spans="1:7">
      <c r="A148" s="2"/>
      <c r="B148" s="2" t="s">
        <v>315</v>
      </c>
      <c r="C148" s="2" t="s">
        <v>316</v>
      </c>
      <c r="D148" s="3">
        <v>45303</v>
      </c>
      <c r="E148" s="2"/>
      <c r="F148" s="2" t="s">
        <v>210</v>
      </c>
      <c r="G148" s="2" t="str">
        <f>VLOOKUP(F148,[1]Sheet1!$B:$H,7,0)</f>
        <v>913206845713860581</v>
      </c>
    </row>
    <row r="149" spans="1:7">
      <c r="A149" s="2"/>
      <c r="B149" s="2" t="s">
        <v>317</v>
      </c>
      <c r="C149" s="2" t="s">
        <v>318</v>
      </c>
      <c r="D149" s="3">
        <v>45351</v>
      </c>
      <c r="E149" s="2" t="s">
        <v>9</v>
      </c>
      <c r="F149" s="2" t="s">
        <v>91</v>
      </c>
      <c r="G149" s="2" t="str">
        <f>VLOOKUP(F149,[1]Sheet1!$B:$H,7,0)</f>
        <v>91320684571395106U</v>
      </c>
    </row>
    <row r="150" spans="1:7">
      <c r="A150" s="2"/>
      <c r="B150" s="2" t="s">
        <v>319</v>
      </c>
      <c r="C150" s="2" t="s">
        <v>320</v>
      </c>
      <c r="D150" s="3">
        <v>45349</v>
      </c>
      <c r="E150" s="2" t="s">
        <v>9</v>
      </c>
      <c r="F150" s="2" t="s">
        <v>10</v>
      </c>
      <c r="G150" s="2" t="str">
        <f>VLOOKUP(F150,[1]Sheet1!$B:$H,7,0)</f>
        <v>91320684571404359B</v>
      </c>
    </row>
    <row r="151" spans="1:7">
      <c r="A151" s="2"/>
      <c r="B151" s="2" t="s">
        <v>321</v>
      </c>
      <c r="C151" s="2" t="s">
        <v>322</v>
      </c>
      <c r="D151" s="3">
        <v>45349</v>
      </c>
      <c r="E151" s="2" t="s">
        <v>9</v>
      </c>
      <c r="F151" s="2" t="s">
        <v>13</v>
      </c>
      <c r="G151" s="2" t="str">
        <f>VLOOKUP(F151,[1]Sheet1!$B:$H,7,0)</f>
        <v>91320684MA206AMM0P</v>
      </c>
    </row>
    <row r="152" spans="1:7">
      <c r="A152" s="2"/>
      <c r="B152" s="2" t="s">
        <v>323</v>
      </c>
      <c r="C152" s="2" t="s">
        <v>324</v>
      </c>
      <c r="D152" s="3">
        <v>45329</v>
      </c>
      <c r="E152" s="2" t="s">
        <v>9</v>
      </c>
      <c r="F152" s="2" t="s">
        <v>112</v>
      </c>
      <c r="G152" s="2" t="str">
        <f>VLOOKUP(F152,[1]Sheet1!$B:$H,7,0)</f>
        <v>91320684570373909E</v>
      </c>
    </row>
    <row r="153" spans="1:7">
      <c r="A153" s="2"/>
      <c r="B153" s="2" t="s">
        <v>325</v>
      </c>
      <c r="C153" s="2" t="s">
        <v>326</v>
      </c>
      <c r="D153" s="3">
        <v>45325</v>
      </c>
      <c r="E153" s="2" t="s">
        <v>9</v>
      </c>
      <c r="F153" s="2" t="s">
        <v>55</v>
      </c>
      <c r="G153" s="2" t="str">
        <f>VLOOKUP(F153,[1]Sheet1!$B:$H,7,0)</f>
        <v>91320684571403786L</v>
      </c>
    </row>
    <row r="154" spans="1:7">
      <c r="A154" s="2"/>
      <c r="B154" s="2" t="s">
        <v>327</v>
      </c>
      <c r="C154" s="2" t="s">
        <v>328</v>
      </c>
      <c r="D154" s="3">
        <v>45351</v>
      </c>
      <c r="E154" s="2" t="s">
        <v>9</v>
      </c>
      <c r="F154" s="2" t="s">
        <v>69</v>
      </c>
      <c r="G154" s="2" t="str">
        <f>VLOOKUP(F154,[1]Sheet1!$B:$H,7,0)</f>
        <v>913206005668486410</v>
      </c>
    </row>
    <row r="155" spans="1:7">
      <c r="A155" s="2"/>
      <c r="B155" s="2" t="s">
        <v>329</v>
      </c>
      <c r="C155" s="2" t="s">
        <v>330</v>
      </c>
      <c r="D155" s="3">
        <v>45329</v>
      </c>
      <c r="E155" s="2" t="s">
        <v>9</v>
      </c>
      <c r="F155" s="2" t="s">
        <v>52</v>
      </c>
      <c r="G155" s="2" t="str">
        <f>VLOOKUP(F155,[1]Sheet1!$B:$H,7,0)</f>
        <v>91320684570359496X</v>
      </c>
    </row>
    <row r="156" spans="1:7">
      <c r="A156" s="2"/>
      <c r="B156" s="2" t="s">
        <v>331</v>
      </c>
      <c r="C156" s="2" t="s">
        <v>332</v>
      </c>
      <c r="D156" s="3">
        <v>45350</v>
      </c>
      <c r="E156" s="2" t="s">
        <v>9</v>
      </c>
      <c r="F156" s="2" t="s">
        <v>21</v>
      </c>
      <c r="G156" s="2" t="str">
        <f>VLOOKUP(F156,[1]Sheet1!$B:$H,7,0)</f>
        <v>91320684571444828G</v>
      </c>
    </row>
    <row r="157" spans="1:7">
      <c r="A157" s="2"/>
      <c r="B157" s="2" t="s">
        <v>333</v>
      </c>
      <c r="C157" s="2" t="s">
        <v>334</v>
      </c>
      <c r="D157" s="3">
        <v>45350</v>
      </c>
      <c r="E157" s="2" t="s">
        <v>9</v>
      </c>
      <c r="F157" s="2" t="s">
        <v>49</v>
      </c>
      <c r="G157" s="2" t="str">
        <f>VLOOKUP(F157,[1]Sheet1!$B:$H,7,0)</f>
        <v>913206845713955013</v>
      </c>
    </row>
    <row r="158" spans="1:7">
      <c r="A158" s="2"/>
      <c r="B158" s="2" t="s">
        <v>335</v>
      </c>
      <c r="C158" s="2" t="s">
        <v>336</v>
      </c>
      <c r="D158" s="3">
        <v>45351</v>
      </c>
      <c r="E158" s="2"/>
      <c r="F158" s="2" t="s">
        <v>85</v>
      </c>
      <c r="G158" s="2" t="str">
        <f>VLOOKUP(F158,[1]Sheet1!$B:$H,7,0)</f>
        <v>913206005668486410</v>
      </c>
    </row>
    <row r="159" spans="1:7">
      <c r="A159" s="2"/>
      <c r="B159" s="2" t="s">
        <v>337</v>
      </c>
      <c r="C159" s="2" t="s">
        <v>338</v>
      </c>
      <c r="D159" s="3">
        <v>45325</v>
      </c>
      <c r="E159" s="2"/>
      <c r="F159" s="2" t="s">
        <v>26</v>
      </c>
      <c r="G159" s="2" t="str">
        <f>VLOOKUP(F159,[1]Sheet1!$B:$H,7,0)</f>
        <v>91320684570376093P</v>
      </c>
    </row>
    <row r="160" spans="1:7">
      <c r="A160" s="2"/>
      <c r="B160" s="2" t="s">
        <v>339</v>
      </c>
      <c r="C160" s="2" t="s">
        <v>340</v>
      </c>
      <c r="D160" s="3">
        <v>45324</v>
      </c>
      <c r="E160" s="2"/>
      <c r="F160" s="2" t="s">
        <v>85</v>
      </c>
      <c r="G160" s="2" t="str">
        <f>VLOOKUP(F160,[1]Sheet1!$B:$H,7,0)</f>
        <v>913206005668486410</v>
      </c>
    </row>
    <row r="161" spans="1:7">
      <c r="A161" s="2"/>
      <c r="B161" s="2" t="s">
        <v>341</v>
      </c>
      <c r="C161" s="2" t="s">
        <v>342</v>
      </c>
      <c r="D161" s="3">
        <v>45324</v>
      </c>
      <c r="E161" s="2"/>
      <c r="F161" s="2" t="s">
        <v>52</v>
      </c>
      <c r="G161" s="2" t="str">
        <f>VLOOKUP(F161,[1]Sheet1!$B:$H,7,0)</f>
        <v>91320684570359496X</v>
      </c>
    </row>
    <row r="162" spans="1:7">
      <c r="A162" s="2"/>
      <c r="B162" s="2" t="s">
        <v>343</v>
      </c>
      <c r="C162" s="2" t="s">
        <v>344</v>
      </c>
      <c r="D162" s="3">
        <v>45327</v>
      </c>
      <c r="E162" s="2"/>
      <c r="F162" s="2" t="s">
        <v>38</v>
      </c>
      <c r="G162" s="2" t="str">
        <f>VLOOKUP(F162,[1]Sheet1!$B:$H,7,0)</f>
        <v>91320684571394912N</v>
      </c>
    </row>
    <row r="163" spans="1:7">
      <c r="A163" s="2"/>
      <c r="B163" s="2" t="s">
        <v>345</v>
      </c>
      <c r="C163" s="2" t="s">
        <v>346</v>
      </c>
      <c r="D163" s="3">
        <v>45349</v>
      </c>
      <c r="E163" s="2"/>
      <c r="F163" s="2" t="s">
        <v>18</v>
      </c>
      <c r="G163" s="2" t="str">
        <f>VLOOKUP(F163,[1]Sheet1!$B:$H,7,0)</f>
        <v>91320684571382823Y</v>
      </c>
    </row>
    <row r="164" spans="1:7">
      <c r="A164" s="2"/>
      <c r="B164" s="2" t="s">
        <v>347</v>
      </c>
      <c r="C164" s="2" t="s">
        <v>348</v>
      </c>
      <c r="D164" s="3">
        <v>45351</v>
      </c>
      <c r="E164" s="2"/>
      <c r="F164" s="2" t="s">
        <v>26</v>
      </c>
      <c r="G164" s="2" t="str">
        <f>VLOOKUP(F164,[1]Sheet1!$B:$H,7,0)</f>
        <v>91320684570376093P</v>
      </c>
    </row>
    <row r="165" spans="1:7">
      <c r="A165" s="2"/>
      <c r="B165" s="2" t="s">
        <v>349</v>
      </c>
      <c r="C165" s="2" t="s">
        <v>350</v>
      </c>
      <c r="D165" s="3">
        <v>45330</v>
      </c>
      <c r="E165" s="2"/>
      <c r="F165" s="2" t="s">
        <v>82</v>
      </c>
      <c r="G165" s="2" t="str">
        <f>VLOOKUP(F165,[1]Sheet1!$B:$H,7,0)</f>
        <v>91320684571382890W</v>
      </c>
    </row>
    <row r="166" spans="1:7">
      <c r="A166" s="2"/>
      <c r="B166" s="2" t="s">
        <v>351</v>
      </c>
      <c r="C166" s="2" t="s">
        <v>352</v>
      </c>
      <c r="D166" s="3">
        <v>45323</v>
      </c>
      <c r="E166" s="2"/>
      <c r="F166" s="2" t="s">
        <v>176</v>
      </c>
      <c r="G166" s="2" t="str">
        <f>VLOOKUP(F166,[1]Sheet1!$B:$H,7,0)</f>
        <v>91320684571395974A</v>
      </c>
    </row>
    <row r="167" spans="1:7">
      <c r="A167" s="2"/>
      <c r="B167" s="2" t="s">
        <v>353</v>
      </c>
      <c r="C167" s="2" t="s">
        <v>354</v>
      </c>
      <c r="D167" s="3">
        <v>45343</v>
      </c>
      <c r="E167" s="2"/>
      <c r="F167" s="2" t="s">
        <v>85</v>
      </c>
      <c r="G167" s="2" t="str">
        <f>VLOOKUP(F167,[1]Sheet1!$B:$H,7,0)</f>
        <v>913206005668486410</v>
      </c>
    </row>
    <row r="168" spans="1:7">
      <c r="A168" s="2"/>
      <c r="B168" s="2" t="s">
        <v>355</v>
      </c>
      <c r="C168" s="2" t="s">
        <v>356</v>
      </c>
      <c r="D168" s="3">
        <v>45325</v>
      </c>
      <c r="E168" s="2"/>
      <c r="F168" s="2" t="s">
        <v>85</v>
      </c>
      <c r="G168" s="2" t="str">
        <f>VLOOKUP(F168,[1]Sheet1!$B:$H,7,0)</f>
        <v>913206005668486410</v>
      </c>
    </row>
    <row r="169" spans="1:7">
      <c r="A169" s="2"/>
      <c r="B169" s="2" t="s">
        <v>357</v>
      </c>
      <c r="C169" s="2" t="s">
        <v>358</v>
      </c>
      <c r="D169" s="3">
        <v>45323</v>
      </c>
      <c r="E169" s="2"/>
      <c r="F169" s="2" t="s">
        <v>35</v>
      </c>
      <c r="G169" s="2" t="str">
        <f>VLOOKUP(F169,[1]Sheet1!$B:$H,7,0)</f>
        <v>91320684570379104W</v>
      </c>
    </row>
    <row r="170" spans="1:7">
      <c r="A170" s="2"/>
      <c r="B170" s="2" t="s">
        <v>359</v>
      </c>
      <c r="C170" s="2" t="s">
        <v>360</v>
      </c>
      <c r="D170" s="3">
        <v>45323</v>
      </c>
      <c r="E170" s="2"/>
      <c r="F170" s="2" t="s">
        <v>96</v>
      </c>
      <c r="G170" s="2" t="str">
        <f>VLOOKUP(F170,[1]Sheet1!$B:$H,7,0)</f>
        <v>91320684571403532P</v>
      </c>
    </row>
    <row r="171" spans="1:7">
      <c r="A171" s="2"/>
      <c r="B171" s="2" t="s">
        <v>361</v>
      </c>
      <c r="C171" s="2" t="s">
        <v>362</v>
      </c>
      <c r="D171" s="3">
        <v>45348</v>
      </c>
      <c r="E171" s="2"/>
      <c r="F171" s="2" t="s">
        <v>159</v>
      </c>
      <c r="G171" s="2" t="str">
        <f>VLOOKUP(F171,[1]Sheet1!$B:$H,7,0)</f>
        <v>913206845714047708</v>
      </c>
    </row>
    <row r="172" spans="1:7">
      <c r="A172" s="2"/>
      <c r="B172" s="2" t="s">
        <v>363</v>
      </c>
      <c r="C172" s="2" t="s">
        <v>364</v>
      </c>
      <c r="D172" s="3">
        <v>45326</v>
      </c>
      <c r="E172" s="2"/>
      <c r="F172" s="2" t="s">
        <v>183</v>
      </c>
      <c r="G172" s="2" t="str">
        <f>VLOOKUP(F172,[1]Sheet1!$B:$H,7,0)</f>
        <v>91320684570373116Q</v>
      </c>
    </row>
    <row r="173" spans="1:7">
      <c r="A173" s="2"/>
      <c r="B173" s="2" t="s">
        <v>365</v>
      </c>
      <c r="C173" s="2" t="s">
        <v>366</v>
      </c>
      <c r="D173" s="3">
        <v>45329</v>
      </c>
      <c r="E173" s="2"/>
      <c r="F173" s="2" t="s">
        <v>250</v>
      </c>
      <c r="G173" s="2" t="str">
        <f>VLOOKUP(F173,[1]Sheet1!$B:$H,7,0)</f>
        <v>9132068457139578XD</v>
      </c>
    </row>
    <row r="174" spans="1:7">
      <c r="A174" s="2"/>
      <c r="B174" s="2" t="s">
        <v>367</v>
      </c>
      <c r="C174" s="2" t="s">
        <v>368</v>
      </c>
      <c r="D174" s="3">
        <v>45328</v>
      </c>
      <c r="E174" s="2"/>
      <c r="F174" s="2" t="s">
        <v>32</v>
      </c>
      <c r="G174" s="2" t="str">
        <f>VLOOKUP(F174,[1]Sheet1!$B:$H,7,0)</f>
        <v>91320684570376907X</v>
      </c>
    </row>
    <row r="175" spans="1:7">
      <c r="A175" s="2"/>
      <c r="B175" s="2" t="s">
        <v>369</v>
      </c>
      <c r="C175" s="2" t="s">
        <v>370</v>
      </c>
      <c r="D175" s="3">
        <v>45323</v>
      </c>
      <c r="E175" s="2"/>
      <c r="F175" s="2" t="s">
        <v>66</v>
      </c>
      <c r="G175" s="2" t="str">
        <f>VLOOKUP(F175,[1]Sheet1!$B:$H,7,0)</f>
        <v>913206845713679819</v>
      </c>
    </row>
    <row r="176" spans="1:7">
      <c r="A176" s="2"/>
      <c r="B176" s="2" t="s">
        <v>371</v>
      </c>
      <c r="C176" s="2" t="s">
        <v>372</v>
      </c>
      <c r="D176" s="3">
        <v>45327</v>
      </c>
      <c r="E176" s="2"/>
      <c r="F176" s="2" t="s">
        <v>123</v>
      </c>
      <c r="G176" s="2" t="str">
        <f>VLOOKUP(F176,[1]Sheet1!$B:$H,7,0)</f>
        <v>91320684570355276K</v>
      </c>
    </row>
    <row r="177" spans="1:7">
      <c r="A177" s="2"/>
      <c r="B177" s="2" t="s">
        <v>373</v>
      </c>
      <c r="C177" s="2" t="s">
        <v>374</v>
      </c>
      <c r="D177" s="3">
        <v>45328</v>
      </c>
      <c r="E177" s="2"/>
      <c r="F177" s="2" t="s">
        <v>66</v>
      </c>
      <c r="G177" s="2" t="str">
        <f>VLOOKUP(F177,[1]Sheet1!$B:$H,7,0)</f>
        <v>913206845713679819</v>
      </c>
    </row>
    <row r="178" spans="1:7">
      <c r="A178" s="2"/>
      <c r="B178" s="2" t="s">
        <v>11</v>
      </c>
      <c r="C178" s="2" t="s">
        <v>12</v>
      </c>
      <c r="D178" s="3">
        <v>45326</v>
      </c>
      <c r="E178" s="2"/>
      <c r="F178" s="2" t="s">
        <v>13</v>
      </c>
      <c r="G178" s="2" t="str">
        <f>VLOOKUP(F178,[1]Sheet1!$B:$H,7,0)</f>
        <v>91320684MA206AMM0P</v>
      </c>
    </row>
    <row r="179" spans="1:7">
      <c r="A179" s="2"/>
      <c r="B179" s="2" t="s">
        <v>375</v>
      </c>
      <c r="C179" s="2" t="s">
        <v>376</v>
      </c>
      <c r="D179" s="3">
        <v>45323</v>
      </c>
      <c r="E179" s="2"/>
      <c r="F179" s="2" t="s">
        <v>18</v>
      </c>
      <c r="G179" s="2" t="str">
        <f>VLOOKUP(F179,[1]Sheet1!$B:$H,7,0)</f>
        <v>91320684571382823Y</v>
      </c>
    </row>
    <row r="180" spans="1:7">
      <c r="A180" s="2"/>
      <c r="B180" s="2" t="s">
        <v>377</v>
      </c>
      <c r="C180" s="2" t="s">
        <v>378</v>
      </c>
      <c r="D180" s="3">
        <v>45344</v>
      </c>
      <c r="E180" s="2"/>
      <c r="F180" s="2" t="s">
        <v>52</v>
      </c>
      <c r="G180" s="2" t="str">
        <f>VLOOKUP(F180,[1]Sheet1!$B:$H,7,0)</f>
        <v>91320684570359496X</v>
      </c>
    </row>
    <row r="181" spans="1:7">
      <c r="A181" s="2"/>
      <c r="B181" s="2" t="s">
        <v>379</v>
      </c>
      <c r="C181" s="2" t="s">
        <v>380</v>
      </c>
      <c r="D181" s="3">
        <v>45351</v>
      </c>
      <c r="E181" s="2"/>
      <c r="F181" s="2" t="s">
        <v>66</v>
      </c>
      <c r="G181" s="2" t="str">
        <f>VLOOKUP(F181,[1]Sheet1!$B:$H,7,0)</f>
        <v>913206845713679819</v>
      </c>
    </row>
    <row r="182" spans="1:7">
      <c r="A182" s="2"/>
      <c r="B182" s="2" t="s">
        <v>381</v>
      </c>
      <c r="C182" s="2" t="s">
        <v>382</v>
      </c>
      <c r="D182" s="3">
        <v>45351</v>
      </c>
      <c r="E182" s="2"/>
      <c r="F182" s="2" t="s">
        <v>29</v>
      </c>
      <c r="G182" s="2" t="str">
        <f>VLOOKUP(F182,[1]Sheet1!$B:$H,7,0)</f>
        <v>91320684570375410M</v>
      </c>
    </row>
    <row r="183" spans="1:7">
      <c r="A183" s="2"/>
      <c r="B183" s="2" t="s">
        <v>383</v>
      </c>
      <c r="C183" s="2" t="s">
        <v>384</v>
      </c>
      <c r="D183" s="3">
        <v>45328</v>
      </c>
      <c r="E183" s="2"/>
      <c r="F183" s="2" t="s">
        <v>112</v>
      </c>
      <c r="G183" s="2" t="str">
        <f>VLOOKUP(F183,[1]Sheet1!$B:$H,7,0)</f>
        <v>91320684570373909E</v>
      </c>
    </row>
    <row r="184" spans="1:7">
      <c r="A184" s="2"/>
      <c r="B184" s="2" t="s">
        <v>385</v>
      </c>
      <c r="C184" s="2" t="s">
        <v>386</v>
      </c>
      <c r="D184" s="3">
        <v>45326</v>
      </c>
      <c r="E184" s="2"/>
      <c r="F184" s="2" t="s">
        <v>18</v>
      </c>
      <c r="G184" s="2" t="str">
        <f>VLOOKUP(F184,[1]Sheet1!$B:$H,7,0)</f>
        <v>91320684571382823Y</v>
      </c>
    </row>
    <row r="185" spans="1:7">
      <c r="A185" s="2"/>
      <c r="B185" s="2" t="s">
        <v>387</v>
      </c>
      <c r="C185" s="2" t="s">
        <v>388</v>
      </c>
      <c r="D185" s="3">
        <v>45350</v>
      </c>
      <c r="E185" s="2"/>
      <c r="F185" s="2" t="s">
        <v>69</v>
      </c>
      <c r="G185" s="2" t="str">
        <f>VLOOKUP(F185,[1]Sheet1!$B:$H,7,0)</f>
        <v>913206005668486410</v>
      </c>
    </row>
    <row r="186" spans="1:7">
      <c r="A186" s="2"/>
      <c r="B186" s="2" t="s">
        <v>389</v>
      </c>
      <c r="C186" s="2" t="s">
        <v>390</v>
      </c>
      <c r="D186" s="3">
        <v>45328</v>
      </c>
      <c r="E186" s="2"/>
      <c r="F186" s="2" t="s">
        <v>52</v>
      </c>
      <c r="G186" s="2" t="str">
        <f>VLOOKUP(F186,[1]Sheet1!$B:$H,7,0)</f>
        <v>91320684570359496X</v>
      </c>
    </row>
    <row r="187" spans="1:7">
      <c r="A187" s="2"/>
      <c r="B187" s="2" t="s">
        <v>391</v>
      </c>
      <c r="C187" s="2" t="s">
        <v>392</v>
      </c>
      <c r="D187" s="3">
        <v>45323</v>
      </c>
      <c r="E187" s="2"/>
      <c r="F187" s="2" t="s">
        <v>183</v>
      </c>
      <c r="G187" s="2" t="str">
        <f>VLOOKUP(F187,[1]Sheet1!$B:$H,7,0)</f>
        <v>91320684570373116Q</v>
      </c>
    </row>
    <row r="188" spans="1:7">
      <c r="A188" s="2"/>
      <c r="B188" s="2" t="s">
        <v>393</v>
      </c>
      <c r="C188" s="2" t="s">
        <v>394</v>
      </c>
      <c r="D188" s="3">
        <v>45351</v>
      </c>
      <c r="E188" s="2"/>
      <c r="F188" s="2" t="s">
        <v>72</v>
      </c>
      <c r="G188" s="2" t="str">
        <f>VLOOKUP(F188,[1]Sheet1!$B:$H,7,0)</f>
        <v>91320684571404615U</v>
      </c>
    </row>
    <row r="189" spans="1:7">
      <c r="A189" s="2"/>
      <c r="B189" s="2" t="s">
        <v>395</v>
      </c>
      <c r="C189" s="2" t="s">
        <v>396</v>
      </c>
      <c r="D189" s="3">
        <v>45351</v>
      </c>
      <c r="E189" s="2"/>
      <c r="F189" s="2" t="s">
        <v>183</v>
      </c>
      <c r="G189" s="2" t="str">
        <f>VLOOKUP(F189,[1]Sheet1!$B:$H,7,0)</f>
        <v>91320684570373116Q</v>
      </c>
    </row>
    <row r="190" spans="1:7">
      <c r="A190" s="2"/>
      <c r="B190" s="2" t="s">
        <v>397</v>
      </c>
      <c r="C190" s="2" t="s">
        <v>398</v>
      </c>
      <c r="D190" s="3">
        <v>45323</v>
      </c>
      <c r="E190" s="2"/>
      <c r="F190" s="2" t="s">
        <v>35</v>
      </c>
      <c r="G190" s="2" t="str">
        <f>VLOOKUP(F190,[1]Sheet1!$B:$H,7,0)</f>
        <v>91320684570379104W</v>
      </c>
    </row>
    <row r="191" spans="1:7">
      <c r="A191" s="2"/>
      <c r="B191" s="2" t="s">
        <v>399</v>
      </c>
      <c r="C191" s="2" t="s">
        <v>400</v>
      </c>
      <c r="D191" s="3">
        <v>45324</v>
      </c>
      <c r="E191" s="2"/>
      <c r="F191" s="2" t="s">
        <v>35</v>
      </c>
      <c r="G191" s="2" t="str">
        <f>VLOOKUP(F191,[1]Sheet1!$B:$H,7,0)</f>
        <v>91320684570379104W</v>
      </c>
    </row>
    <row r="192" spans="1:7">
      <c r="A192" s="2"/>
      <c r="B192" s="2" t="s">
        <v>401</v>
      </c>
      <c r="C192" s="2" t="s">
        <v>402</v>
      </c>
      <c r="D192" s="3">
        <v>45326</v>
      </c>
      <c r="E192" s="2"/>
      <c r="F192" s="2" t="s">
        <v>13</v>
      </c>
      <c r="G192" s="2" t="str">
        <f>VLOOKUP(F192,[1]Sheet1!$B:$H,7,0)</f>
        <v>91320684MA206AMM0P</v>
      </c>
    </row>
    <row r="193" spans="1:7">
      <c r="A193" s="2"/>
      <c r="B193" s="2" t="s">
        <v>403</v>
      </c>
      <c r="C193" s="2" t="s">
        <v>404</v>
      </c>
      <c r="D193" s="3">
        <v>45324</v>
      </c>
      <c r="E193" s="2"/>
      <c r="F193" s="2" t="s">
        <v>99</v>
      </c>
      <c r="G193" s="2" t="str">
        <f>VLOOKUP(F193,[1]Sheet1!$B:$H,7,0)</f>
        <v>91320684570357749L</v>
      </c>
    </row>
    <row r="194" spans="1:7">
      <c r="A194" s="2"/>
      <c r="B194" s="2" t="s">
        <v>405</v>
      </c>
      <c r="C194" s="2" t="s">
        <v>406</v>
      </c>
      <c r="D194" s="3">
        <v>45349</v>
      </c>
      <c r="E194" s="2"/>
      <c r="F194" s="2" t="s">
        <v>55</v>
      </c>
      <c r="G194" s="2" t="str">
        <f>VLOOKUP(F194,[1]Sheet1!$B:$H,7,0)</f>
        <v>91320684571403786L</v>
      </c>
    </row>
    <row r="195" spans="1:7">
      <c r="A195" s="2"/>
      <c r="B195" s="2" t="s">
        <v>407</v>
      </c>
      <c r="C195" s="2" t="s">
        <v>408</v>
      </c>
      <c r="D195" s="3">
        <v>45348</v>
      </c>
      <c r="E195" s="2"/>
      <c r="F195" s="2" t="s">
        <v>72</v>
      </c>
      <c r="G195" s="2" t="str">
        <f>VLOOKUP(F195,[1]Sheet1!$B:$H,7,0)</f>
        <v>91320684571404615U</v>
      </c>
    </row>
    <row r="196" spans="1:7">
      <c r="A196" s="2"/>
      <c r="B196" s="2" t="s">
        <v>409</v>
      </c>
      <c r="C196" s="2" t="s">
        <v>410</v>
      </c>
      <c r="D196" s="3">
        <v>45323</v>
      </c>
      <c r="E196" s="2"/>
      <c r="F196" s="2" t="s">
        <v>159</v>
      </c>
      <c r="G196" s="2" t="str">
        <f>VLOOKUP(F196,[1]Sheet1!$B:$H,7,0)</f>
        <v>913206845714047708</v>
      </c>
    </row>
    <row r="197" spans="1:7">
      <c r="A197" s="2"/>
      <c r="B197" s="2" t="s">
        <v>166</v>
      </c>
      <c r="C197" s="2" t="s">
        <v>167</v>
      </c>
      <c r="D197" s="3">
        <v>45323</v>
      </c>
      <c r="E197" s="2"/>
      <c r="F197" s="2" t="s">
        <v>69</v>
      </c>
      <c r="G197" s="2" t="str">
        <f>VLOOKUP(F197,[1]Sheet1!$B:$H,7,0)</f>
        <v>913206005668486410</v>
      </c>
    </row>
    <row r="198" spans="1:7">
      <c r="A198" s="2"/>
      <c r="B198" s="2" t="s">
        <v>411</v>
      </c>
      <c r="C198" s="2" t="s">
        <v>412</v>
      </c>
      <c r="D198" s="3">
        <v>45323</v>
      </c>
      <c r="E198" s="2"/>
      <c r="F198" s="2" t="s">
        <v>52</v>
      </c>
      <c r="G198" s="2" t="str">
        <f>VLOOKUP(F198,[1]Sheet1!$B:$H,7,0)</f>
        <v>91320684570359496X</v>
      </c>
    </row>
    <row r="199" spans="1:7">
      <c r="A199" s="2"/>
      <c r="B199" s="2" t="s">
        <v>413</v>
      </c>
      <c r="C199" s="2" t="s">
        <v>414</v>
      </c>
      <c r="D199" s="3">
        <v>45324</v>
      </c>
      <c r="E199" s="2"/>
      <c r="F199" s="2" t="s">
        <v>13</v>
      </c>
      <c r="G199" s="2" t="str">
        <f>VLOOKUP(F199,[1]Sheet1!$B:$H,7,0)</f>
        <v>91320684MA206AMM0P</v>
      </c>
    </row>
    <row r="200" spans="1:7">
      <c r="A200" s="2"/>
      <c r="B200" s="2" t="s">
        <v>415</v>
      </c>
      <c r="C200" s="2" t="s">
        <v>416</v>
      </c>
      <c r="D200" s="3">
        <v>45323</v>
      </c>
      <c r="E200" s="2"/>
      <c r="F200" s="2" t="s">
        <v>52</v>
      </c>
      <c r="G200" s="2" t="str">
        <f>VLOOKUP(F200,[1]Sheet1!$B:$H,7,0)</f>
        <v>91320684570359496X</v>
      </c>
    </row>
    <row r="201" spans="1:7">
      <c r="A201" s="2"/>
      <c r="B201" s="2" t="s">
        <v>417</v>
      </c>
      <c r="C201" s="2" t="s">
        <v>418</v>
      </c>
      <c r="D201" s="3">
        <v>45323</v>
      </c>
      <c r="E201" s="2"/>
      <c r="F201" s="2" t="s">
        <v>10</v>
      </c>
      <c r="G201" s="2" t="str">
        <f>VLOOKUP(F201,[1]Sheet1!$B:$H,7,0)</f>
        <v>91320684571404359B</v>
      </c>
    </row>
    <row r="202" spans="1:7">
      <c r="A202" s="2"/>
      <c r="B202" s="2" t="s">
        <v>419</v>
      </c>
      <c r="C202" s="2" t="s">
        <v>420</v>
      </c>
      <c r="D202" s="3">
        <v>45330</v>
      </c>
      <c r="E202" s="2"/>
      <c r="F202" s="2" t="s">
        <v>18</v>
      </c>
      <c r="G202" s="2" t="str">
        <f>VLOOKUP(F202,[1]Sheet1!$B:$H,7,0)</f>
        <v>91320684571382823Y</v>
      </c>
    </row>
    <row r="203" spans="1:7">
      <c r="A203" s="2"/>
      <c r="B203" s="2" t="s">
        <v>421</v>
      </c>
      <c r="C203" s="2" t="s">
        <v>422</v>
      </c>
      <c r="D203" s="3">
        <v>45330</v>
      </c>
      <c r="E203" s="2"/>
      <c r="F203" s="2" t="s">
        <v>18</v>
      </c>
      <c r="G203" s="2" t="str">
        <f>VLOOKUP(F203,[1]Sheet1!$B:$H,7,0)</f>
        <v>91320684571382823Y</v>
      </c>
    </row>
    <row r="204" spans="1:7">
      <c r="A204" s="2"/>
      <c r="B204" s="2" t="s">
        <v>423</v>
      </c>
      <c r="C204" s="2" t="s">
        <v>424</v>
      </c>
      <c r="D204" s="3">
        <v>45326</v>
      </c>
      <c r="E204" s="2"/>
      <c r="F204" s="2" t="s">
        <v>183</v>
      </c>
      <c r="G204" s="2" t="str">
        <f>VLOOKUP(F204,[1]Sheet1!$B:$H,7,0)</f>
        <v>91320684570373116Q</v>
      </c>
    </row>
    <row r="205" spans="1:7">
      <c r="A205" s="2"/>
      <c r="B205" s="2" t="s">
        <v>425</v>
      </c>
      <c r="C205" s="2" t="s">
        <v>426</v>
      </c>
      <c r="D205" s="3">
        <v>45341</v>
      </c>
      <c r="E205" s="2"/>
      <c r="F205" s="2" t="s">
        <v>69</v>
      </c>
      <c r="G205" s="2" t="str">
        <f>VLOOKUP(F205,[1]Sheet1!$B:$H,7,0)</f>
        <v>913206005668486410</v>
      </c>
    </row>
    <row r="206" spans="1:7">
      <c r="A206" s="2"/>
      <c r="B206" s="2" t="s">
        <v>427</v>
      </c>
      <c r="C206" s="2" t="s">
        <v>428</v>
      </c>
      <c r="D206" s="3">
        <v>45327</v>
      </c>
      <c r="E206" s="2"/>
      <c r="F206" s="2" t="s">
        <v>38</v>
      </c>
      <c r="G206" s="2" t="str">
        <f>VLOOKUP(F206,[1]Sheet1!$B:$H,7,0)</f>
        <v>91320684571394912N</v>
      </c>
    </row>
    <row r="207" spans="1:7">
      <c r="A207" s="2"/>
      <c r="B207" s="2" t="s">
        <v>429</v>
      </c>
      <c r="C207" s="2" t="s">
        <v>430</v>
      </c>
      <c r="D207" s="3">
        <v>45328</v>
      </c>
      <c r="E207" s="2"/>
      <c r="F207" s="2" t="s">
        <v>123</v>
      </c>
      <c r="G207" s="2" t="str">
        <f>VLOOKUP(F207,[1]Sheet1!$B:$H,7,0)</f>
        <v>91320684570355276K</v>
      </c>
    </row>
    <row r="208" spans="1:7">
      <c r="A208" s="2"/>
      <c r="B208" s="2" t="s">
        <v>235</v>
      </c>
      <c r="C208" s="2" t="s">
        <v>236</v>
      </c>
      <c r="D208" s="3">
        <v>45330</v>
      </c>
      <c r="E208" s="2"/>
      <c r="F208" s="2" t="s">
        <v>237</v>
      </c>
      <c r="G208" s="2" t="str">
        <f>VLOOKUP(F208,[1]Sheet1!$B:$H,7,0)</f>
        <v>91320684571405124L</v>
      </c>
    </row>
    <row r="209" spans="1:7">
      <c r="A209" s="2"/>
      <c r="B209" s="2" t="s">
        <v>431</v>
      </c>
      <c r="C209" s="2" t="s">
        <v>432</v>
      </c>
      <c r="D209" s="3">
        <v>45328</v>
      </c>
      <c r="E209" s="2"/>
      <c r="F209" s="2" t="s">
        <v>52</v>
      </c>
      <c r="G209" s="2" t="str">
        <f>VLOOKUP(F209,[1]Sheet1!$B:$H,7,0)</f>
        <v>91320684570359496X</v>
      </c>
    </row>
    <row r="210" spans="1:7">
      <c r="A210" s="2"/>
      <c r="B210" s="2" t="s">
        <v>24</v>
      </c>
      <c r="C210" s="2" t="s">
        <v>25</v>
      </c>
      <c r="D210" s="3">
        <v>45323</v>
      </c>
      <c r="E210" s="2"/>
      <c r="F210" s="2" t="s">
        <v>26</v>
      </c>
      <c r="G210" s="2" t="str">
        <f>VLOOKUP(F210,[1]Sheet1!$B:$H,7,0)</f>
        <v>91320684570376093P</v>
      </c>
    </row>
    <row r="211" spans="1:7">
      <c r="A211" s="2"/>
      <c r="B211" s="2" t="s">
        <v>275</v>
      </c>
      <c r="C211" s="2" t="s">
        <v>276</v>
      </c>
      <c r="D211" s="3">
        <v>45329</v>
      </c>
      <c r="E211" s="2"/>
      <c r="F211" s="2" t="s">
        <v>183</v>
      </c>
      <c r="G211" s="2" t="str">
        <f>VLOOKUP(F211,[1]Sheet1!$B:$H,7,0)</f>
        <v>91320684570373116Q</v>
      </c>
    </row>
    <row r="212" spans="1:7">
      <c r="A212" s="2"/>
      <c r="B212" s="2" t="s">
        <v>433</v>
      </c>
      <c r="C212" s="2" t="s">
        <v>434</v>
      </c>
      <c r="D212" s="3">
        <v>45349</v>
      </c>
      <c r="E212" s="2"/>
      <c r="F212" s="2" t="s">
        <v>29</v>
      </c>
      <c r="G212" s="2" t="str">
        <f>VLOOKUP(F212,[1]Sheet1!$B:$H,7,0)</f>
        <v>91320684570375410M</v>
      </c>
    </row>
    <row r="213" spans="1:7">
      <c r="A213" s="2"/>
      <c r="B213" s="2" t="s">
        <v>435</v>
      </c>
      <c r="C213" s="2" t="s">
        <v>436</v>
      </c>
      <c r="D213" s="3">
        <v>45340</v>
      </c>
      <c r="E213" s="2"/>
      <c r="F213" s="2" t="s">
        <v>176</v>
      </c>
      <c r="G213" s="2" t="str">
        <f>VLOOKUP(F213,[1]Sheet1!$B:$H,7,0)</f>
        <v>91320684571395974A</v>
      </c>
    </row>
    <row r="214" spans="1:7">
      <c r="A214" s="2"/>
      <c r="B214" s="2" t="s">
        <v>437</v>
      </c>
      <c r="C214" s="2" t="s">
        <v>438</v>
      </c>
      <c r="D214" s="3">
        <v>45328</v>
      </c>
      <c r="E214" s="2"/>
      <c r="F214" s="2" t="s">
        <v>66</v>
      </c>
      <c r="G214" s="2" t="str">
        <f>VLOOKUP(F214,[1]Sheet1!$B:$H,7,0)</f>
        <v>913206845713679819</v>
      </c>
    </row>
    <row r="215" spans="1:7">
      <c r="A215" s="2"/>
      <c r="B215" s="2" t="s">
        <v>439</v>
      </c>
      <c r="C215" s="2" t="s">
        <v>440</v>
      </c>
      <c r="D215" s="3">
        <v>45326</v>
      </c>
      <c r="E215" s="2"/>
      <c r="F215" s="2" t="s">
        <v>237</v>
      </c>
      <c r="G215" s="2" t="str">
        <f>VLOOKUP(F215,[1]Sheet1!$B:$H,7,0)</f>
        <v>91320684571405124L</v>
      </c>
    </row>
    <row r="216" spans="1:7">
      <c r="A216" s="2"/>
      <c r="B216" s="2" t="s">
        <v>441</v>
      </c>
      <c r="C216" s="2" t="s">
        <v>442</v>
      </c>
      <c r="D216" s="3">
        <v>45325</v>
      </c>
      <c r="E216" s="2"/>
      <c r="F216" s="2" t="s">
        <v>52</v>
      </c>
      <c r="G216" s="2" t="str">
        <f>VLOOKUP(F216,[1]Sheet1!$B:$H,7,0)</f>
        <v>91320684570359496X</v>
      </c>
    </row>
    <row r="217" spans="1:7">
      <c r="A217" s="2"/>
      <c r="B217" s="2" t="s">
        <v>443</v>
      </c>
      <c r="C217" s="2" t="s">
        <v>444</v>
      </c>
      <c r="D217" s="3">
        <v>45324</v>
      </c>
      <c r="E217" s="2"/>
      <c r="F217" s="2" t="s">
        <v>10</v>
      </c>
      <c r="G217" s="2" t="str">
        <f>VLOOKUP(F217,[1]Sheet1!$B:$H,7,0)</f>
        <v>91320684571404359B</v>
      </c>
    </row>
    <row r="218" spans="1:7">
      <c r="A218" s="2"/>
      <c r="B218" s="2" t="s">
        <v>445</v>
      </c>
      <c r="C218" s="2" t="s">
        <v>446</v>
      </c>
      <c r="D218" s="3">
        <v>45324</v>
      </c>
      <c r="E218" s="2"/>
      <c r="F218" s="2" t="s">
        <v>69</v>
      </c>
      <c r="G218" s="2" t="str">
        <f>VLOOKUP(F218,[1]Sheet1!$B:$H,7,0)</f>
        <v>913206005668486410</v>
      </c>
    </row>
    <row r="219" spans="1:7">
      <c r="A219" s="2"/>
      <c r="B219" s="2" t="s">
        <v>273</v>
      </c>
      <c r="C219" s="2" t="s">
        <v>274</v>
      </c>
      <c r="D219" s="3">
        <v>45323</v>
      </c>
      <c r="E219" s="2"/>
      <c r="F219" s="2" t="s">
        <v>49</v>
      </c>
      <c r="G219" s="2" t="str">
        <f>VLOOKUP(F219,[1]Sheet1!$B:$H,7,0)</f>
        <v>913206845713955013</v>
      </c>
    </row>
    <row r="220" spans="1:7">
      <c r="A220" s="2"/>
      <c r="B220" s="2" t="s">
        <v>447</v>
      </c>
      <c r="C220" s="2" t="s">
        <v>448</v>
      </c>
      <c r="D220" s="3">
        <v>45323</v>
      </c>
      <c r="E220" s="2"/>
      <c r="F220" s="2" t="s">
        <v>10</v>
      </c>
      <c r="G220" s="2" t="str">
        <f>VLOOKUP(F220,[1]Sheet1!$B:$H,7,0)</f>
        <v>91320684571404359B</v>
      </c>
    </row>
    <row r="221" spans="1:7">
      <c r="A221" s="2"/>
      <c r="B221" s="2" t="s">
        <v>449</v>
      </c>
      <c r="C221" s="2" t="s">
        <v>450</v>
      </c>
      <c r="D221" s="3">
        <v>45323</v>
      </c>
      <c r="E221" s="2"/>
      <c r="F221" s="2" t="s">
        <v>159</v>
      </c>
      <c r="G221" s="2" t="str">
        <f>VLOOKUP(F221,[1]Sheet1!$B:$H,7,0)</f>
        <v>913206845714047708</v>
      </c>
    </row>
    <row r="222" spans="1:7">
      <c r="A222" s="2"/>
      <c r="B222" s="2" t="s">
        <v>451</v>
      </c>
      <c r="C222" s="2" t="s">
        <v>452</v>
      </c>
      <c r="D222" s="3">
        <v>45330</v>
      </c>
      <c r="E222" s="2"/>
      <c r="F222" s="2" t="s">
        <v>96</v>
      </c>
      <c r="G222" s="2" t="str">
        <f>VLOOKUP(F222,[1]Sheet1!$B:$H,7,0)</f>
        <v>91320684571403532P</v>
      </c>
    </row>
    <row r="223" spans="1:7">
      <c r="A223" s="2"/>
      <c r="B223" s="2" t="s">
        <v>453</v>
      </c>
      <c r="C223" s="2" t="s">
        <v>454</v>
      </c>
      <c r="D223" s="3">
        <v>45328</v>
      </c>
      <c r="E223" s="2"/>
      <c r="F223" s="2" t="s">
        <v>77</v>
      </c>
      <c r="G223" s="2" t="str">
        <f>VLOOKUP(F223,[1]Sheet1!$B:$H,7,0)</f>
        <v>913206845714048421</v>
      </c>
    </row>
    <row r="224" spans="1:7">
      <c r="A224" s="2"/>
      <c r="B224" s="2" t="s">
        <v>455</v>
      </c>
      <c r="C224" s="2" t="s">
        <v>456</v>
      </c>
      <c r="D224" s="3">
        <v>45323</v>
      </c>
      <c r="E224" s="2"/>
      <c r="F224" s="2" t="s">
        <v>10</v>
      </c>
      <c r="G224" s="2" t="str">
        <f>VLOOKUP(F224,[1]Sheet1!$B:$H,7,0)</f>
        <v>91320684571404359B</v>
      </c>
    </row>
    <row r="225" spans="1:7">
      <c r="A225" s="2"/>
      <c r="B225" s="2" t="s">
        <v>457</v>
      </c>
      <c r="C225" s="2" t="s">
        <v>458</v>
      </c>
      <c r="D225" s="3">
        <v>45323</v>
      </c>
      <c r="E225" s="2"/>
      <c r="F225" s="2" t="s">
        <v>77</v>
      </c>
      <c r="G225" s="2" t="str">
        <f>VLOOKUP(F225,[1]Sheet1!$B:$H,7,0)</f>
        <v>913206845714048421</v>
      </c>
    </row>
    <row r="226" spans="1:7">
      <c r="A226" s="2"/>
      <c r="B226" s="2" t="s">
        <v>459</v>
      </c>
      <c r="C226" s="2" t="s">
        <v>460</v>
      </c>
      <c r="D226" s="3">
        <v>45324</v>
      </c>
      <c r="E226" s="2"/>
      <c r="F226" s="2" t="s">
        <v>55</v>
      </c>
      <c r="G226" s="2" t="str">
        <f>VLOOKUP(F226,[1]Sheet1!$B:$H,7,0)</f>
        <v>91320684571403786L</v>
      </c>
    </row>
    <row r="227" spans="1:7">
      <c r="A227" s="2"/>
      <c r="B227" s="2" t="s">
        <v>461</v>
      </c>
      <c r="C227" s="2" t="s">
        <v>462</v>
      </c>
      <c r="D227" s="3">
        <v>45328</v>
      </c>
      <c r="E227" s="2"/>
      <c r="F227" s="2" t="s">
        <v>237</v>
      </c>
      <c r="G227" s="2" t="str">
        <f>VLOOKUP(F227,[1]Sheet1!$B:$H,7,0)</f>
        <v>91320684571405124L</v>
      </c>
    </row>
    <row r="228" spans="1:7">
      <c r="A228" s="2"/>
      <c r="B228" s="2" t="s">
        <v>463</v>
      </c>
      <c r="C228" s="2" t="s">
        <v>464</v>
      </c>
      <c r="D228" s="3">
        <v>45345</v>
      </c>
      <c r="E228" s="2"/>
      <c r="F228" s="2" t="s">
        <v>35</v>
      </c>
      <c r="G228" s="2" t="str">
        <f>VLOOKUP(F228,[1]Sheet1!$B:$H,7,0)</f>
        <v>91320684570379104W</v>
      </c>
    </row>
    <row r="229" spans="1:7">
      <c r="A229" s="2"/>
      <c r="B229" s="2" t="s">
        <v>465</v>
      </c>
      <c r="C229" s="2" t="s">
        <v>466</v>
      </c>
      <c r="D229" s="3">
        <v>45344</v>
      </c>
      <c r="E229" s="2"/>
      <c r="F229" s="2" t="s">
        <v>72</v>
      </c>
      <c r="G229" s="2" t="str">
        <f>VLOOKUP(F229,[1]Sheet1!$B:$H,7,0)</f>
        <v>91320684571404615U</v>
      </c>
    </row>
    <row r="230" spans="1:7">
      <c r="A230" s="2"/>
      <c r="B230" s="2" t="s">
        <v>467</v>
      </c>
      <c r="C230" s="2" t="s">
        <v>468</v>
      </c>
      <c r="D230" s="3">
        <v>45343</v>
      </c>
      <c r="E230" s="2"/>
      <c r="F230" s="2" t="s">
        <v>35</v>
      </c>
      <c r="G230" s="2" t="str">
        <f>VLOOKUP(F230,[1]Sheet1!$B:$H,7,0)</f>
        <v>91320684570379104W</v>
      </c>
    </row>
    <row r="231" spans="1:7">
      <c r="A231" s="2"/>
      <c r="B231" s="2" t="s">
        <v>469</v>
      </c>
      <c r="C231" s="2" t="s">
        <v>470</v>
      </c>
      <c r="D231" s="3">
        <v>45329</v>
      </c>
      <c r="E231" s="2"/>
      <c r="F231" s="2" t="s">
        <v>44</v>
      </c>
      <c r="G231" s="2" t="str">
        <f>VLOOKUP(F231,[1]Sheet1!$B:$H,7,0)</f>
        <v>91320684571382727M</v>
      </c>
    </row>
    <row r="232" spans="1:7">
      <c r="A232" s="2"/>
      <c r="B232" s="2" t="s">
        <v>471</v>
      </c>
      <c r="C232" s="2" t="s">
        <v>472</v>
      </c>
      <c r="D232" s="3">
        <v>45327</v>
      </c>
      <c r="E232" s="2"/>
      <c r="F232" s="2" t="s">
        <v>10</v>
      </c>
      <c r="G232" s="2" t="str">
        <f>VLOOKUP(F232,[1]Sheet1!$B:$H,7,0)</f>
        <v>91320684571404359B</v>
      </c>
    </row>
    <row r="233" spans="1:7">
      <c r="A233" s="2"/>
      <c r="B233" s="2" t="s">
        <v>473</v>
      </c>
      <c r="C233" s="2" t="s">
        <v>474</v>
      </c>
      <c r="D233" s="3">
        <v>45327</v>
      </c>
      <c r="E233" s="2"/>
      <c r="F233" s="2" t="s">
        <v>18</v>
      </c>
      <c r="G233" s="2" t="str">
        <f>VLOOKUP(F233,[1]Sheet1!$B:$H,7,0)</f>
        <v>91320684571382823Y</v>
      </c>
    </row>
    <row r="234" spans="1:7">
      <c r="A234" s="2"/>
      <c r="B234" s="2" t="s">
        <v>475</v>
      </c>
      <c r="C234" s="2" t="s">
        <v>476</v>
      </c>
      <c r="D234" s="3">
        <v>45323</v>
      </c>
      <c r="E234" s="2"/>
      <c r="F234" s="2" t="s">
        <v>52</v>
      </c>
      <c r="G234" s="2" t="str">
        <f>VLOOKUP(F234,[1]Sheet1!$B:$H,7,0)</f>
        <v>91320684570359496X</v>
      </c>
    </row>
    <row r="235" spans="1:7">
      <c r="A235" s="2"/>
      <c r="B235" s="2" t="s">
        <v>477</v>
      </c>
      <c r="C235" s="2" t="s">
        <v>478</v>
      </c>
      <c r="D235" s="3">
        <v>45323</v>
      </c>
      <c r="E235" s="2"/>
      <c r="F235" s="2" t="s">
        <v>77</v>
      </c>
      <c r="G235" s="2" t="str">
        <f>VLOOKUP(F235,[1]Sheet1!$B:$H,7,0)</f>
        <v>913206845714048421</v>
      </c>
    </row>
    <row r="236" spans="1:7">
      <c r="A236" s="2"/>
      <c r="B236" s="2" t="s">
        <v>479</v>
      </c>
      <c r="C236" s="2" t="s">
        <v>480</v>
      </c>
      <c r="D236" s="3">
        <v>45323</v>
      </c>
      <c r="E236" s="2"/>
      <c r="F236" s="2" t="s">
        <v>55</v>
      </c>
      <c r="G236" s="2" t="str">
        <f>VLOOKUP(F236,[1]Sheet1!$B:$H,7,0)</f>
        <v>91320684571403786L</v>
      </c>
    </row>
    <row r="237" spans="1:7">
      <c r="A237" s="2"/>
      <c r="B237" s="2" t="s">
        <v>481</v>
      </c>
      <c r="C237" s="2" t="s">
        <v>482</v>
      </c>
      <c r="D237" s="3">
        <v>45331</v>
      </c>
      <c r="E237" s="2"/>
      <c r="F237" s="2" t="s">
        <v>52</v>
      </c>
      <c r="G237" s="2" t="str">
        <f>VLOOKUP(F237,[1]Sheet1!$B:$H,7,0)</f>
        <v>91320684570359496X</v>
      </c>
    </row>
    <row r="238" spans="1:7">
      <c r="A238" s="2"/>
      <c r="B238" s="2" t="s">
        <v>483</v>
      </c>
      <c r="C238" s="2" t="s">
        <v>484</v>
      </c>
      <c r="D238" s="3">
        <v>45327</v>
      </c>
      <c r="E238" s="2"/>
      <c r="F238" s="2" t="s">
        <v>99</v>
      </c>
      <c r="G238" s="2" t="str">
        <f>VLOOKUP(F238,[1]Sheet1!$B:$H,7,0)</f>
        <v>91320684570357749L</v>
      </c>
    </row>
    <row r="239" spans="1:7">
      <c r="A239" s="2"/>
      <c r="B239" s="2" t="s">
        <v>485</v>
      </c>
      <c r="C239" s="2" t="s">
        <v>486</v>
      </c>
      <c r="D239" s="3">
        <v>45327</v>
      </c>
      <c r="E239" s="2"/>
      <c r="F239" s="2" t="s">
        <v>29</v>
      </c>
      <c r="G239" s="2" t="str">
        <f>VLOOKUP(F239,[1]Sheet1!$B:$H,7,0)</f>
        <v>91320684570375410M</v>
      </c>
    </row>
    <row r="240" spans="1:7">
      <c r="A240" s="2"/>
      <c r="B240" s="2" t="s">
        <v>487</v>
      </c>
      <c r="C240" s="2" t="s">
        <v>488</v>
      </c>
      <c r="D240" s="3">
        <v>45326</v>
      </c>
      <c r="E240" s="2"/>
      <c r="F240" s="2" t="s">
        <v>69</v>
      </c>
      <c r="G240" s="2" t="str">
        <f>VLOOKUP(F240,[1]Sheet1!$B:$H,7,0)</f>
        <v>913206005668486410</v>
      </c>
    </row>
    <row r="241" spans="1:7">
      <c r="A241" s="2"/>
      <c r="B241" s="2" t="s">
        <v>489</v>
      </c>
      <c r="C241" s="2" t="s">
        <v>490</v>
      </c>
      <c r="D241" s="3">
        <v>45326</v>
      </c>
      <c r="E241" s="2"/>
      <c r="F241" s="2" t="s">
        <v>69</v>
      </c>
      <c r="G241" s="2" t="str">
        <f>VLOOKUP(F241,[1]Sheet1!$B:$H,7,0)</f>
        <v>913206005668486410</v>
      </c>
    </row>
    <row r="242" spans="1:7">
      <c r="A242" s="2"/>
      <c r="B242" s="2" t="s">
        <v>491</v>
      </c>
      <c r="C242" s="2" t="s">
        <v>492</v>
      </c>
      <c r="D242" s="3">
        <v>45324</v>
      </c>
      <c r="E242" s="2"/>
      <c r="F242" s="2" t="s">
        <v>250</v>
      </c>
      <c r="G242" s="2" t="str">
        <f>VLOOKUP(F242,[1]Sheet1!$B:$H,7,0)</f>
        <v>9132068457139578XD</v>
      </c>
    </row>
    <row r="243" spans="1:7">
      <c r="A243" s="2"/>
      <c r="B243" s="2" t="s">
        <v>493</v>
      </c>
      <c r="C243" s="2" t="s">
        <v>494</v>
      </c>
      <c r="D243" s="3">
        <v>45323</v>
      </c>
      <c r="E243" s="2"/>
      <c r="F243" s="2" t="s">
        <v>88</v>
      </c>
      <c r="G243" s="2" t="str">
        <f>VLOOKUP(F243,[1]Sheet1!$B:$H,7,0)</f>
        <v>91320684570356340T</v>
      </c>
    </row>
    <row r="244" spans="1:7">
      <c r="A244" s="2"/>
      <c r="B244" s="2" t="s">
        <v>495</v>
      </c>
      <c r="C244" s="2" t="s">
        <v>496</v>
      </c>
      <c r="D244" s="3">
        <v>45323</v>
      </c>
      <c r="E244" s="2"/>
      <c r="F244" s="2" t="s">
        <v>55</v>
      </c>
      <c r="G244" s="2" t="str">
        <f>VLOOKUP(F244,[1]Sheet1!$B:$H,7,0)</f>
        <v>91320684571403786L</v>
      </c>
    </row>
    <row r="245" spans="1:7">
      <c r="A245" s="2"/>
      <c r="B245" s="2" t="s">
        <v>497</v>
      </c>
      <c r="C245" s="2" t="s">
        <v>498</v>
      </c>
      <c r="D245" s="3">
        <v>45345</v>
      </c>
      <c r="E245" s="2"/>
      <c r="F245" s="2" t="s">
        <v>112</v>
      </c>
      <c r="G245" s="2" t="str">
        <f>VLOOKUP(F245,[1]Sheet1!$B:$H,7,0)</f>
        <v>91320684570373909E</v>
      </c>
    </row>
    <row r="246" spans="1:7">
      <c r="A246" s="2"/>
      <c r="B246" s="2" t="s">
        <v>499</v>
      </c>
      <c r="C246" s="2" t="s">
        <v>500</v>
      </c>
      <c r="D246" s="3">
        <v>45350</v>
      </c>
      <c r="E246" s="2"/>
      <c r="F246" s="2" t="s">
        <v>237</v>
      </c>
      <c r="G246" s="2" t="str">
        <f>VLOOKUP(F246,[1]Sheet1!$B:$H,7,0)</f>
        <v>91320684571405124L</v>
      </c>
    </row>
    <row r="247" spans="1:7">
      <c r="A247" s="2"/>
      <c r="B247" s="2" t="s">
        <v>313</v>
      </c>
      <c r="C247" s="2" t="s">
        <v>314</v>
      </c>
      <c r="D247" s="3">
        <v>45348</v>
      </c>
      <c r="E247" s="2"/>
      <c r="F247" s="2" t="s">
        <v>52</v>
      </c>
      <c r="G247" s="2" t="str">
        <f>VLOOKUP(F247,[1]Sheet1!$B:$H,7,0)</f>
        <v>91320684570359496X</v>
      </c>
    </row>
    <row r="248" spans="1:7">
      <c r="A248" s="2"/>
      <c r="B248" s="2" t="s">
        <v>501</v>
      </c>
      <c r="C248" s="2" t="s">
        <v>502</v>
      </c>
      <c r="D248" s="3">
        <v>45329</v>
      </c>
      <c r="E248" s="2"/>
      <c r="F248" s="2" t="s">
        <v>44</v>
      </c>
      <c r="G248" s="2" t="str">
        <f>VLOOKUP(F248,[1]Sheet1!$B:$H,7,0)</f>
        <v>91320684571382727M</v>
      </c>
    </row>
    <row r="249" spans="1:7">
      <c r="A249" s="2"/>
      <c r="B249" s="2" t="s">
        <v>503</v>
      </c>
      <c r="C249" s="2" t="s">
        <v>504</v>
      </c>
      <c r="D249" s="3">
        <v>45326</v>
      </c>
      <c r="E249" s="2"/>
      <c r="F249" s="2" t="s">
        <v>152</v>
      </c>
      <c r="G249" s="2" t="str">
        <f>VLOOKUP(F249,[1]Sheet1!$B:$H,7,0)</f>
        <v>91320684570379075H</v>
      </c>
    </row>
    <row r="250" spans="1:7">
      <c r="A250" s="2"/>
      <c r="B250" s="2" t="s">
        <v>505</v>
      </c>
      <c r="C250" s="2" t="s">
        <v>506</v>
      </c>
      <c r="D250" s="3">
        <v>45349</v>
      </c>
      <c r="E250" s="2"/>
      <c r="F250" s="2" t="s">
        <v>21</v>
      </c>
      <c r="G250" s="2" t="str">
        <f>VLOOKUP(F250,[1]Sheet1!$B:$H,7,0)</f>
        <v>91320684571444828G</v>
      </c>
    </row>
    <row r="251" spans="1:7">
      <c r="A251" s="2"/>
      <c r="B251" s="2" t="s">
        <v>507</v>
      </c>
      <c r="C251" s="2" t="s">
        <v>508</v>
      </c>
      <c r="D251" s="3">
        <v>45326</v>
      </c>
      <c r="E251" s="2"/>
      <c r="F251" s="2" t="s">
        <v>29</v>
      </c>
      <c r="G251" s="2" t="str">
        <f>VLOOKUP(F251,[1]Sheet1!$B:$H,7,0)</f>
        <v>91320684570375410M</v>
      </c>
    </row>
    <row r="252" spans="1:7">
      <c r="A252" s="2"/>
      <c r="B252" s="2" t="s">
        <v>509</v>
      </c>
      <c r="C252" s="2" t="s">
        <v>510</v>
      </c>
      <c r="D252" s="3">
        <v>45351</v>
      </c>
      <c r="E252" s="2"/>
      <c r="F252" s="2" t="s">
        <v>18</v>
      </c>
      <c r="G252" s="2" t="str">
        <f>VLOOKUP(F252,[1]Sheet1!$B:$H,7,0)</f>
        <v>91320684571382823Y</v>
      </c>
    </row>
    <row r="253" spans="1:7">
      <c r="A253" s="2"/>
      <c r="B253" s="2" t="s">
        <v>511</v>
      </c>
      <c r="C253" s="2" t="s">
        <v>512</v>
      </c>
      <c r="D253" s="3">
        <v>45324</v>
      </c>
      <c r="E253" s="2"/>
      <c r="F253" s="2" t="s">
        <v>237</v>
      </c>
      <c r="G253" s="2" t="str">
        <f>VLOOKUP(F253,[1]Sheet1!$B:$H,7,0)</f>
        <v>91320684571405124L</v>
      </c>
    </row>
    <row r="254" spans="1:7">
      <c r="A254" s="2"/>
      <c r="B254" s="2" t="s">
        <v>513</v>
      </c>
      <c r="C254" s="2" t="s">
        <v>514</v>
      </c>
      <c r="D254" s="3">
        <v>45349</v>
      </c>
      <c r="E254" s="2"/>
      <c r="F254" s="2" t="s">
        <v>10</v>
      </c>
      <c r="G254" s="2" t="str">
        <f>VLOOKUP(F254,[1]Sheet1!$B:$H,7,0)</f>
        <v>91320684571404359B</v>
      </c>
    </row>
    <row r="255" spans="1:7">
      <c r="A255" s="2"/>
      <c r="B255" s="2" t="s">
        <v>515</v>
      </c>
      <c r="C255" s="2" t="s">
        <v>516</v>
      </c>
      <c r="D255" s="3">
        <v>45348</v>
      </c>
      <c r="E255" s="2"/>
      <c r="F255" s="2" t="s">
        <v>10</v>
      </c>
      <c r="G255" s="2" t="str">
        <f>VLOOKUP(F255,[1]Sheet1!$B:$H,7,0)</f>
        <v>91320684571404359B</v>
      </c>
    </row>
    <row r="256" spans="1:7">
      <c r="A256" s="2"/>
      <c r="B256" s="2" t="s">
        <v>517</v>
      </c>
      <c r="C256" s="2" t="s">
        <v>518</v>
      </c>
      <c r="D256" s="3">
        <v>45345</v>
      </c>
      <c r="E256" s="2"/>
      <c r="F256" s="2" t="s">
        <v>29</v>
      </c>
      <c r="G256" s="2" t="str">
        <f>VLOOKUP(F256,[1]Sheet1!$B:$H,7,0)</f>
        <v>91320684570375410M</v>
      </c>
    </row>
    <row r="257" spans="1:7">
      <c r="A257" s="2"/>
      <c r="B257" s="2" t="s">
        <v>519</v>
      </c>
      <c r="C257" s="2" t="s">
        <v>520</v>
      </c>
      <c r="D257" s="3">
        <v>45324</v>
      </c>
      <c r="E257" s="2"/>
      <c r="F257" s="2" t="s">
        <v>29</v>
      </c>
      <c r="G257" s="2" t="str">
        <f>VLOOKUP(F257,[1]Sheet1!$B:$H,7,0)</f>
        <v>91320684570375410M</v>
      </c>
    </row>
    <row r="258" spans="1:7">
      <c r="A258" s="2"/>
      <c r="B258" s="2" t="s">
        <v>521</v>
      </c>
      <c r="C258" s="2" t="s">
        <v>522</v>
      </c>
      <c r="D258" s="3">
        <v>45341</v>
      </c>
      <c r="E258" s="2"/>
      <c r="F258" s="2" t="s">
        <v>237</v>
      </c>
      <c r="G258" s="2" t="str">
        <f>VLOOKUP(F258,[1]Sheet1!$B:$H,7,0)</f>
        <v>91320684571405124L</v>
      </c>
    </row>
    <row r="259" spans="1:7">
      <c r="A259" s="2"/>
      <c r="B259" s="2" t="s">
        <v>223</v>
      </c>
      <c r="C259" s="2" t="s">
        <v>224</v>
      </c>
      <c r="D259" s="3">
        <v>45350</v>
      </c>
      <c r="E259" s="2"/>
      <c r="F259" s="2" t="s">
        <v>159</v>
      </c>
      <c r="G259" s="2" t="str">
        <f>VLOOKUP(F259,[1]Sheet1!$B:$H,7,0)</f>
        <v>913206845714047708</v>
      </c>
    </row>
    <row r="260" spans="1:7">
      <c r="A260" s="2"/>
      <c r="B260" s="2" t="s">
        <v>523</v>
      </c>
      <c r="C260" s="2" t="s">
        <v>524</v>
      </c>
      <c r="D260" s="3">
        <v>45326</v>
      </c>
      <c r="E260" s="2"/>
      <c r="F260" s="2" t="s">
        <v>52</v>
      </c>
      <c r="G260" s="2" t="str">
        <f>VLOOKUP(F260,[1]Sheet1!$B:$H,7,0)</f>
        <v>91320684570359496X</v>
      </c>
    </row>
    <row r="261" spans="1:7">
      <c r="A261" s="2"/>
      <c r="B261" s="2" t="s">
        <v>525</v>
      </c>
      <c r="C261" s="2" t="s">
        <v>526</v>
      </c>
      <c r="D261" s="3">
        <v>45329</v>
      </c>
      <c r="E261" s="2"/>
      <c r="F261" s="2" t="s">
        <v>18</v>
      </c>
      <c r="G261" s="2" t="str">
        <f>VLOOKUP(F261,[1]Sheet1!$B:$H,7,0)</f>
        <v>91320684571382823Y</v>
      </c>
    </row>
    <row r="262" spans="1:7">
      <c r="A262" s="2"/>
      <c r="B262" s="2" t="s">
        <v>527</v>
      </c>
      <c r="C262" s="2" t="s">
        <v>528</v>
      </c>
      <c r="D262" s="3">
        <v>45343</v>
      </c>
      <c r="E262" s="2"/>
      <c r="F262" s="2" t="s">
        <v>77</v>
      </c>
      <c r="G262" s="2" t="str">
        <f>VLOOKUP(F262,[1]Sheet1!$B:$H,7,0)</f>
        <v>913206845714048421</v>
      </c>
    </row>
    <row r="263" spans="1:7">
      <c r="A263" s="2"/>
      <c r="B263" s="2" t="s">
        <v>529</v>
      </c>
      <c r="C263" s="2" t="s">
        <v>530</v>
      </c>
      <c r="D263" s="3">
        <v>45345</v>
      </c>
      <c r="E263" s="2"/>
      <c r="F263" s="2" t="s">
        <v>52</v>
      </c>
      <c r="G263" s="2" t="str">
        <f>VLOOKUP(F263,[1]Sheet1!$B:$H,7,0)</f>
        <v>91320684570359496X</v>
      </c>
    </row>
    <row r="264" spans="1:7">
      <c r="A264" s="2"/>
      <c r="B264" s="2" t="s">
        <v>531</v>
      </c>
      <c r="C264" s="2" t="s">
        <v>532</v>
      </c>
      <c r="D264" s="3">
        <v>45350</v>
      </c>
      <c r="E264" s="2"/>
      <c r="F264" s="2" t="s">
        <v>96</v>
      </c>
      <c r="G264" s="2" t="str">
        <f>VLOOKUP(F264,[1]Sheet1!$B:$H,7,0)</f>
        <v>91320684571403532P</v>
      </c>
    </row>
    <row r="265" spans="1:7">
      <c r="A265" s="2"/>
      <c r="B265" s="2" t="s">
        <v>533</v>
      </c>
      <c r="C265" s="2" t="s">
        <v>534</v>
      </c>
      <c r="D265" s="3">
        <v>45329</v>
      </c>
      <c r="E265" s="2"/>
      <c r="F265" s="2" t="s">
        <v>29</v>
      </c>
      <c r="G265" s="2" t="str">
        <f>VLOOKUP(F265,[1]Sheet1!$B:$H,7,0)</f>
        <v>91320684570375410M</v>
      </c>
    </row>
    <row r="266" spans="1:7">
      <c r="A266" s="2"/>
      <c r="B266" s="2" t="s">
        <v>535</v>
      </c>
      <c r="C266" s="2" t="s">
        <v>536</v>
      </c>
      <c r="D266" s="3">
        <v>45327</v>
      </c>
      <c r="E266" s="2"/>
      <c r="F266" s="2" t="s">
        <v>152</v>
      </c>
      <c r="G266" s="2" t="str">
        <f>VLOOKUP(F266,[1]Sheet1!$B:$H,7,0)</f>
        <v>91320684570379075H</v>
      </c>
    </row>
    <row r="267" spans="1:7">
      <c r="A267" s="2"/>
      <c r="B267" s="2" t="s">
        <v>537</v>
      </c>
      <c r="C267" s="2" t="s">
        <v>538</v>
      </c>
      <c r="D267" s="3">
        <v>45351</v>
      </c>
      <c r="E267" s="2"/>
      <c r="F267" s="2" t="s">
        <v>91</v>
      </c>
      <c r="G267" s="2" t="str">
        <f>VLOOKUP(F267,[1]Sheet1!$B:$H,7,0)</f>
        <v>91320684571395106U</v>
      </c>
    </row>
    <row r="268" spans="1:7">
      <c r="A268" s="2"/>
      <c r="B268" s="2" t="s">
        <v>539</v>
      </c>
      <c r="C268" s="2" t="s">
        <v>540</v>
      </c>
      <c r="D268" s="3">
        <v>45348</v>
      </c>
      <c r="E268" s="2"/>
      <c r="F268" s="2" t="s">
        <v>69</v>
      </c>
      <c r="G268" s="2" t="str">
        <f>VLOOKUP(F268,[1]Sheet1!$B:$H,7,0)</f>
        <v>913206005668486410</v>
      </c>
    </row>
    <row r="269" spans="1:7">
      <c r="A269" s="2"/>
      <c r="B269" s="2" t="s">
        <v>541</v>
      </c>
      <c r="C269" s="2" t="s">
        <v>542</v>
      </c>
      <c r="D269" s="3">
        <v>45351</v>
      </c>
      <c r="E269" s="2"/>
      <c r="F269" s="2" t="s">
        <v>66</v>
      </c>
      <c r="G269" s="2" t="str">
        <f>VLOOKUP(F269,[1]Sheet1!$B:$H,7,0)</f>
        <v>913206845713679819</v>
      </c>
    </row>
    <row r="270" spans="1:7">
      <c r="A270" s="2"/>
      <c r="B270" s="2" t="s">
        <v>543</v>
      </c>
      <c r="C270" s="2" t="s">
        <v>544</v>
      </c>
      <c r="D270" s="3">
        <v>45349</v>
      </c>
      <c r="E270" s="2"/>
      <c r="F270" s="2" t="s">
        <v>21</v>
      </c>
      <c r="G270" s="2" t="str">
        <f>VLOOKUP(F270,[1]Sheet1!$B:$H,7,0)</f>
        <v>91320684571444828G</v>
      </c>
    </row>
    <row r="271" spans="1:7">
      <c r="A271" s="2"/>
      <c r="B271" s="2" t="s">
        <v>545</v>
      </c>
      <c r="C271" s="2" t="s">
        <v>546</v>
      </c>
      <c r="D271" s="3">
        <v>45342</v>
      </c>
      <c r="E271" s="2"/>
      <c r="F271" s="2" t="s">
        <v>112</v>
      </c>
      <c r="G271" s="2" t="str">
        <f>VLOOKUP(F271,[1]Sheet1!$B:$H,7,0)</f>
        <v>91320684570373909E</v>
      </c>
    </row>
    <row r="272" spans="1:7">
      <c r="A272" s="2"/>
      <c r="B272" s="2" t="s">
        <v>547</v>
      </c>
      <c r="C272" s="2" t="s">
        <v>548</v>
      </c>
      <c r="D272" s="3">
        <v>45351</v>
      </c>
      <c r="E272" s="2"/>
      <c r="F272" s="2" t="s">
        <v>96</v>
      </c>
      <c r="G272" s="2" t="str">
        <f>VLOOKUP(F272,[1]Sheet1!$B:$H,7,0)</f>
        <v>91320684571403532P</v>
      </c>
    </row>
    <row r="273" spans="1:7">
      <c r="A273" s="2"/>
      <c r="B273" s="2" t="s">
        <v>549</v>
      </c>
      <c r="C273" s="2" t="s">
        <v>550</v>
      </c>
      <c r="D273" s="3">
        <v>45341</v>
      </c>
      <c r="E273" s="2"/>
      <c r="F273" s="2" t="s">
        <v>237</v>
      </c>
      <c r="G273" s="2" t="str">
        <f>VLOOKUP(F273,[1]Sheet1!$B:$H,7,0)</f>
        <v>91320684571405124L</v>
      </c>
    </row>
    <row r="274" spans="1:7">
      <c r="A274" s="2"/>
      <c r="B274" s="2" t="s">
        <v>551</v>
      </c>
      <c r="C274" s="2" t="s">
        <v>552</v>
      </c>
      <c r="D274" s="3">
        <v>45328</v>
      </c>
      <c r="E274" s="2"/>
      <c r="F274" s="2" t="s">
        <v>49</v>
      </c>
      <c r="G274" s="2" t="str">
        <f>VLOOKUP(F274,[1]Sheet1!$B:$H,7,0)</f>
        <v>913206845713955013</v>
      </c>
    </row>
    <row r="275" spans="1:7">
      <c r="A275" s="2"/>
      <c r="B275" s="2" t="s">
        <v>553</v>
      </c>
      <c r="C275" s="2" t="s">
        <v>554</v>
      </c>
      <c r="D275" s="3">
        <v>45340</v>
      </c>
      <c r="E275" s="2"/>
      <c r="F275" s="2" t="s">
        <v>29</v>
      </c>
      <c r="G275" s="2" t="str">
        <f>VLOOKUP(F275,[1]Sheet1!$B:$H,7,0)</f>
        <v>91320684570375410M</v>
      </c>
    </row>
    <row r="276" spans="1:7">
      <c r="A276" s="2"/>
      <c r="B276" s="2" t="s">
        <v>555</v>
      </c>
      <c r="C276" s="2" t="s">
        <v>556</v>
      </c>
      <c r="D276" s="3">
        <v>45345</v>
      </c>
      <c r="E276" s="2"/>
      <c r="F276" s="2" t="s">
        <v>10</v>
      </c>
      <c r="G276" s="2" t="str">
        <f>VLOOKUP(F276,[1]Sheet1!$B:$H,7,0)</f>
        <v>91320684571404359B</v>
      </c>
    </row>
    <row r="277" spans="1:7">
      <c r="A277" s="2"/>
      <c r="B277" s="2" t="s">
        <v>557</v>
      </c>
      <c r="C277" s="2" t="s">
        <v>558</v>
      </c>
      <c r="D277" s="3">
        <v>45345</v>
      </c>
      <c r="E277" s="2"/>
      <c r="F277" s="2" t="s">
        <v>18</v>
      </c>
      <c r="G277" s="2" t="str">
        <f>VLOOKUP(F277,[1]Sheet1!$B:$H,7,0)</f>
        <v>91320684571382823Y</v>
      </c>
    </row>
    <row r="278" spans="1:7">
      <c r="A278" s="2"/>
      <c r="B278" s="2" t="s">
        <v>559</v>
      </c>
      <c r="C278" s="2" t="s">
        <v>560</v>
      </c>
      <c r="D278" s="3">
        <v>45350</v>
      </c>
      <c r="E278" s="2"/>
      <c r="F278" s="2" t="s">
        <v>38</v>
      </c>
      <c r="G278" s="2" t="str">
        <f>VLOOKUP(F278,[1]Sheet1!$B:$H,7,0)</f>
        <v>91320684571394912N</v>
      </c>
    </row>
    <row r="279" spans="1:7">
      <c r="A279" s="2"/>
      <c r="B279" s="2" t="s">
        <v>561</v>
      </c>
      <c r="C279" s="2" t="s">
        <v>562</v>
      </c>
      <c r="D279" s="3">
        <v>45342</v>
      </c>
      <c r="E279" s="2"/>
      <c r="F279" s="2" t="s">
        <v>123</v>
      </c>
      <c r="G279" s="2" t="str">
        <f>VLOOKUP(F279,[1]Sheet1!$B:$H,7,0)</f>
        <v>91320684570355276K</v>
      </c>
    </row>
    <row r="280" spans="1:7">
      <c r="A280" s="2"/>
      <c r="B280" s="2" t="s">
        <v>563</v>
      </c>
      <c r="C280" s="2" t="s">
        <v>564</v>
      </c>
      <c r="D280" s="3">
        <v>45351</v>
      </c>
      <c r="E280" s="2"/>
      <c r="F280" s="2" t="s">
        <v>72</v>
      </c>
      <c r="G280" s="2" t="str">
        <f>VLOOKUP(F280,[1]Sheet1!$B:$H,7,0)</f>
        <v>91320684571404615U</v>
      </c>
    </row>
    <row r="281" spans="1:7">
      <c r="A281" s="2"/>
      <c r="B281" s="2" t="s">
        <v>565</v>
      </c>
      <c r="C281" s="2" t="s">
        <v>566</v>
      </c>
      <c r="D281" s="3">
        <v>45350</v>
      </c>
      <c r="E281" s="2"/>
      <c r="F281" s="2" t="s">
        <v>176</v>
      </c>
      <c r="G281" s="2" t="str">
        <f>VLOOKUP(F281,[1]Sheet1!$B:$H,7,0)</f>
        <v>91320684571395974A</v>
      </c>
    </row>
    <row r="282" spans="1:7">
      <c r="A282" s="2"/>
      <c r="B282" s="2" t="s">
        <v>567</v>
      </c>
      <c r="C282" s="2" t="s">
        <v>568</v>
      </c>
      <c r="D282" s="3">
        <v>45331</v>
      </c>
      <c r="E282" s="2"/>
      <c r="F282" s="2" t="s">
        <v>55</v>
      </c>
      <c r="G282" s="2" t="str">
        <f>VLOOKUP(F282,[1]Sheet1!$B:$H,7,0)</f>
        <v>91320684571403786L</v>
      </c>
    </row>
    <row r="283" spans="1:7">
      <c r="A283" s="2"/>
      <c r="B283" s="2" t="s">
        <v>569</v>
      </c>
      <c r="C283" s="2" t="s">
        <v>570</v>
      </c>
      <c r="D283" s="3">
        <v>45330</v>
      </c>
      <c r="E283" s="2"/>
      <c r="F283" s="2" t="s">
        <v>69</v>
      </c>
      <c r="G283" s="2" t="str">
        <f>VLOOKUP(F283,[1]Sheet1!$B:$H,7,0)</f>
        <v>913206005668486410</v>
      </c>
    </row>
    <row r="284" spans="1:7">
      <c r="A284" s="2"/>
      <c r="B284" s="2" t="s">
        <v>571</v>
      </c>
      <c r="C284" s="2" t="s">
        <v>572</v>
      </c>
      <c r="D284" s="3">
        <v>45349</v>
      </c>
      <c r="E284" s="2"/>
      <c r="F284" s="2" t="s">
        <v>29</v>
      </c>
      <c r="G284" s="2" t="str">
        <f>VLOOKUP(F284,[1]Sheet1!$B:$H,7,0)</f>
        <v>91320684570375410M</v>
      </c>
    </row>
    <row r="285" spans="1:7">
      <c r="A285" s="2"/>
      <c r="B285" s="2" t="s">
        <v>573</v>
      </c>
      <c r="C285" s="2" t="s">
        <v>574</v>
      </c>
      <c r="D285" s="3">
        <v>45351</v>
      </c>
      <c r="E285" s="2"/>
      <c r="F285" s="2" t="s">
        <v>29</v>
      </c>
      <c r="G285" s="2" t="str">
        <f>VLOOKUP(F285,[1]Sheet1!$B:$H,7,0)</f>
        <v>91320684570375410M</v>
      </c>
    </row>
    <row r="286" spans="1:7">
      <c r="A286" s="2"/>
      <c r="B286" s="2" t="s">
        <v>575</v>
      </c>
      <c r="C286" s="2" t="s">
        <v>576</v>
      </c>
      <c r="D286" s="3">
        <v>45345</v>
      </c>
      <c r="E286" s="2"/>
      <c r="F286" s="2" t="s">
        <v>52</v>
      </c>
      <c r="G286" s="2" t="str">
        <f>VLOOKUP(F286,[1]Sheet1!$B:$H,7,0)</f>
        <v>91320684570359496X</v>
      </c>
    </row>
    <row r="287" spans="1:7">
      <c r="A287" s="2"/>
      <c r="B287" s="2" t="s">
        <v>577</v>
      </c>
      <c r="C287" s="2" t="s">
        <v>578</v>
      </c>
      <c r="D287" s="3">
        <v>45351</v>
      </c>
      <c r="E287" s="2"/>
      <c r="F287" s="2" t="s">
        <v>55</v>
      </c>
      <c r="G287" s="2" t="str">
        <f>VLOOKUP(F287,[1]Sheet1!$B:$H,7,0)</f>
        <v>91320684571403786L</v>
      </c>
    </row>
    <row r="288" spans="1:7">
      <c r="A288" s="2"/>
      <c r="B288" s="2" t="s">
        <v>579</v>
      </c>
      <c r="C288" s="2" t="s">
        <v>580</v>
      </c>
      <c r="D288" s="3">
        <v>45351</v>
      </c>
      <c r="E288" s="2"/>
      <c r="F288" s="2" t="s">
        <v>66</v>
      </c>
      <c r="G288" s="2" t="str">
        <f>VLOOKUP(F288,[1]Sheet1!$B:$H,7,0)</f>
        <v>913206845713679819</v>
      </c>
    </row>
    <row r="289" spans="1:7">
      <c r="A289" s="2"/>
      <c r="B289" s="2" t="s">
        <v>581</v>
      </c>
      <c r="C289" s="2" t="s">
        <v>582</v>
      </c>
      <c r="D289" s="3">
        <v>45348</v>
      </c>
      <c r="E289" s="2"/>
      <c r="F289" s="2" t="s">
        <v>32</v>
      </c>
      <c r="G289" s="2" t="str">
        <f>VLOOKUP(F289,[1]Sheet1!$B:$H,7,0)</f>
        <v>91320684570376907X</v>
      </c>
    </row>
    <row r="290" spans="1:7">
      <c r="A290" s="2"/>
      <c r="B290" s="2" t="s">
        <v>583</v>
      </c>
      <c r="C290" s="2" t="s">
        <v>584</v>
      </c>
      <c r="D290" s="3">
        <v>45351</v>
      </c>
      <c r="E290" s="2"/>
      <c r="F290" s="2" t="s">
        <v>69</v>
      </c>
      <c r="G290" s="2" t="str">
        <f>VLOOKUP(F290,[1]Sheet1!$B:$H,7,0)</f>
        <v>913206005668486410</v>
      </c>
    </row>
    <row r="291" spans="1:7">
      <c r="A291" s="2"/>
      <c r="B291" s="2" t="s">
        <v>585</v>
      </c>
      <c r="C291" s="2" t="s">
        <v>586</v>
      </c>
      <c r="D291" s="3">
        <v>45344</v>
      </c>
      <c r="E291" s="2"/>
      <c r="F291" s="2" t="s">
        <v>123</v>
      </c>
      <c r="G291" s="2" t="str">
        <f>VLOOKUP(F291,[1]Sheet1!$B:$H,7,0)</f>
        <v>91320684570355276K</v>
      </c>
    </row>
    <row r="292" spans="1:7">
      <c r="A292" s="2"/>
      <c r="B292" s="2" t="s">
        <v>587</v>
      </c>
      <c r="C292" s="2" t="s">
        <v>588</v>
      </c>
      <c r="D292" s="3">
        <v>45327</v>
      </c>
      <c r="E292" s="2"/>
      <c r="F292" s="2" t="s">
        <v>77</v>
      </c>
      <c r="G292" s="2" t="str">
        <f>VLOOKUP(F292,[1]Sheet1!$B:$H,7,0)</f>
        <v>913206845714048421</v>
      </c>
    </row>
    <row r="293" spans="1:7">
      <c r="A293" s="2"/>
      <c r="B293" s="2" t="s">
        <v>589</v>
      </c>
      <c r="C293" s="2" t="s">
        <v>590</v>
      </c>
      <c r="D293" s="3">
        <v>45344</v>
      </c>
      <c r="E293" s="2"/>
      <c r="F293" s="2" t="s">
        <v>49</v>
      </c>
      <c r="G293" s="2" t="str">
        <f>VLOOKUP(F293,[1]Sheet1!$B:$H,7,0)</f>
        <v>913206845713955013</v>
      </c>
    </row>
    <row r="294" spans="1:7">
      <c r="A294" s="2"/>
      <c r="B294" s="2" t="s">
        <v>591</v>
      </c>
      <c r="C294" s="2" t="s">
        <v>592</v>
      </c>
      <c r="D294" s="3">
        <v>45380</v>
      </c>
      <c r="E294" s="2" t="s">
        <v>593</v>
      </c>
      <c r="F294" s="2" t="s">
        <v>26</v>
      </c>
      <c r="G294" s="2" t="s">
        <v>592</v>
      </c>
    </row>
    <row r="295" spans="1:7">
      <c r="A295" s="2"/>
      <c r="B295" s="2" t="s">
        <v>594</v>
      </c>
      <c r="C295" s="2" t="s">
        <v>595</v>
      </c>
      <c r="D295" s="3">
        <v>45380</v>
      </c>
      <c r="E295" s="2" t="s">
        <v>9</v>
      </c>
      <c r="F295" s="2" t="s">
        <v>159</v>
      </c>
      <c r="G295" s="2" t="s">
        <v>595</v>
      </c>
    </row>
    <row r="296" spans="1:7">
      <c r="A296" s="2"/>
      <c r="B296" s="2" t="s">
        <v>596</v>
      </c>
      <c r="C296" s="2" t="s">
        <v>597</v>
      </c>
      <c r="D296" s="3">
        <v>45365</v>
      </c>
      <c r="E296" s="2" t="s">
        <v>9</v>
      </c>
      <c r="F296" s="2" t="s">
        <v>52</v>
      </c>
      <c r="G296" s="2" t="s">
        <v>597</v>
      </c>
    </row>
    <row r="297" spans="1:7">
      <c r="A297" s="2"/>
      <c r="B297" s="2" t="s">
        <v>598</v>
      </c>
      <c r="C297" s="2" t="s">
        <v>599</v>
      </c>
      <c r="D297" s="3">
        <v>45379</v>
      </c>
      <c r="E297" s="2" t="s">
        <v>9</v>
      </c>
      <c r="F297" s="2" t="s">
        <v>112</v>
      </c>
      <c r="G297" s="2" t="s">
        <v>599</v>
      </c>
    </row>
    <row r="298" spans="1:7">
      <c r="A298" s="2"/>
      <c r="B298" s="2" t="s">
        <v>600</v>
      </c>
      <c r="C298" s="2" t="s">
        <v>601</v>
      </c>
      <c r="D298" s="3">
        <v>45380</v>
      </c>
      <c r="E298" s="2" t="s">
        <v>9</v>
      </c>
      <c r="F298" s="2" t="s">
        <v>35</v>
      </c>
      <c r="G298" s="2" t="s">
        <v>601</v>
      </c>
    </row>
    <row r="299" spans="1:7">
      <c r="A299" s="2"/>
      <c r="B299" s="2" t="s">
        <v>602</v>
      </c>
      <c r="C299" s="2" t="s">
        <v>603</v>
      </c>
      <c r="D299" s="3">
        <v>45378</v>
      </c>
      <c r="E299" s="2" t="s">
        <v>9</v>
      </c>
      <c r="F299" s="2" t="s">
        <v>69</v>
      </c>
      <c r="G299" s="2" t="s">
        <v>603</v>
      </c>
    </row>
    <row r="300" spans="1:7">
      <c r="A300" s="2"/>
      <c r="B300" s="2" t="s">
        <v>604</v>
      </c>
      <c r="C300" s="2" t="s">
        <v>605</v>
      </c>
      <c r="D300" s="3">
        <v>45373</v>
      </c>
      <c r="E300" s="2" t="s">
        <v>9</v>
      </c>
      <c r="F300" s="2" t="s">
        <v>210</v>
      </c>
      <c r="G300" s="2" t="s">
        <v>605</v>
      </c>
    </row>
    <row r="301" spans="1:7">
      <c r="A301" s="2"/>
      <c r="B301" s="2" t="s">
        <v>606</v>
      </c>
      <c r="C301" s="2" t="s">
        <v>607</v>
      </c>
      <c r="D301" s="3">
        <v>45380</v>
      </c>
      <c r="E301" s="2" t="s">
        <v>9</v>
      </c>
      <c r="F301" s="2" t="s">
        <v>52</v>
      </c>
      <c r="G301" s="2" t="s">
        <v>607</v>
      </c>
    </row>
    <row r="302" spans="1:7">
      <c r="A302" s="2"/>
      <c r="B302" s="2" t="s">
        <v>608</v>
      </c>
      <c r="C302" s="2" t="s">
        <v>609</v>
      </c>
      <c r="D302" s="3">
        <v>45377</v>
      </c>
      <c r="E302" s="2" t="s">
        <v>9</v>
      </c>
      <c r="F302" s="2" t="s">
        <v>10</v>
      </c>
      <c r="G302" s="2" t="s">
        <v>609</v>
      </c>
    </row>
    <row r="303" spans="1:7">
      <c r="A303" s="2"/>
      <c r="B303" s="2" t="s">
        <v>610</v>
      </c>
      <c r="C303" s="2" t="s">
        <v>611</v>
      </c>
      <c r="D303" s="3">
        <v>45380</v>
      </c>
      <c r="E303" s="2" t="s">
        <v>9</v>
      </c>
      <c r="F303" s="2" t="s">
        <v>10</v>
      </c>
      <c r="G303" s="2" t="s">
        <v>611</v>
      </c>
    </row>
    <row r="304" spans="1:7">
      <c r="A304" s="2"/>
      <c r="B304" s="2" t="s">
        <v>612</v>
      </c>
      <c r="C304" s="2" t="s">
        <v>613</v>
      </c>
      <c r="D304" s="3">
        <v>45372</v>
      </c>
      <c r="E304" s="2" t="s">
        <v>9</v>
      </c>
      <c r="F304" s="2" t="s">
        <v>44</v>
      </c>
      <c r="G304" s="2" t="s">
        <v>613</v>
      </c>
    </row>
    <row r="305" spans="1:7">
      <c r="A305" s="2"/>
      <c r="B305" s="2" t="s">
        <v>614</v>
      </c>
      <c r="C305" s="2" t="s">
        <v>615</v>
      </c>
      <c r="D305" s="3">
        <v>45364</v>
      </c>
      <c r="E305" s="2" t="s">
        <v>9</v>
      </c>
      <c r="F305" s="2" t="s">
        <v>82</v>
      </c>
      <c r="G305" s="2" t="s">
        <v>615</v>
      </c>
    </row>
    <row r="306" spans="1:7">
      <c r="A306" s="2"/>
      <c r="B306" s="2" t="s">
        <v>616</v>
      </c>
      <c r="C306" s="2" t="s">
        <v>617</v>
      </c>
      <c r="D306" s="3">
        <v>45370</v>
      </c>
      <c r="E306" s="2" t="s">
        <v>9</v>
      </c>
      <c r="F306" s="2" t="s">
        <v>91</v>
      </c>
      <c r="G306" s="2" t="s">
        <v>617</v>
      </c>
    </row>
    <row r="307" spans="1:7">
      <c r="A307" s="2"/>
      <c r="B307" s="2" t="s">
        <v>618</v>
      </c>
      <c r="C307" s="2" t="s">
        <v>619</v>
      </c>
      <c r="D307" s="3">
        <v>45380</v>
      </c>
      <c r="E307" s="2" t="s">
        <v>9</v>
      </c>
      <c r="F307" s="2" t="s">
        <v>35</v>
      </c>
      <c r="G307" s="2" t="s">
        <v>619</v>
      </c>
    </row>
    <row r="308" spans="1:7">
      <c r="A308" s="2"/>
      <c r="B308" s="2" t="s">
        <v>620</v>
      </c>
      <c r="C308" s="2" t="s">
        <v>621</v>
      </c>
      <c r="D308" s="3">
        <v>45378</v>
      </c>
      <c r="E308" s="2" t="s">
        <v>9</v>
      </c>
      <c r="F308" s="2" t="s">
        <v>159</v>
      </c>
      <c r="G308" s="2" t="s">
        <v>621</v>
      </c>
    </row>
    <row r="309" spans="1:7">
      <c r="A309" s="2"/>
      <c r="B309" s="2" t="s">
        <v>622</v>
      </c>
      <c r="C309" s="2" t="s">
        <v>623</v>
      </c>
      <c r="D309" s="3">
        <v>45363</v>
      </c>
      <c r="E309" s="2" t="s">
        <v>9</v>
      </c>
      <c r="F309" s="2" t="s">
        <v>21</v>
      </c>
      <c r="G309" s="2" t="s">
        <v>623</v>
      </c>
    </row>
    <row r="310" spans="1:7">
      <c r="A310" s="2"/>
      <c r="B310" s="2" t="s">
        <v>624</v>
      </c>
      <c r="C310" s="2" t="s">
        <v>625</v>
      </c>
      <c r="D310" s="3">
        <v>45380</v>
      </c>
      <c r="E310" s="2" t="s">
        <v>9</v>
      </c>
      <c r="F310" s="2" t="s">
        <v>123</v>
      </c>
      <c r="G310" s="2" t="s">
        <v>625</v>
      </c>
    </row>
    <row r="311" spans="1:7">
      <c r="A311" s="2"/>
      <c r="B311" s="2" t="s">
        <v>626</v>
      </c>
      <c r="C311" s="2" t="s">
        <v>627</v>
      </c>
      <c r="D311" s="3">
        <v>45379</v>
      </c>
      <c r="E311" s="2" t="s">
        <v>9</v>
      </c>
      <c r="F311" s="2" t="s">
        <v>49</v>
      </c>
      <c r="G311" s="2" t="s">
        <v>627</v>
      </c>
    </row>
    <row r="312" spans="1:7">
      <c r="A312" s="2"/>
      <c r="B312" s="2" t="s">
        <v>628</v>
      </c>
      <c r="C312" s="2" t="s">
        <v>629</v>
      </c>
      <c r="D312" s="3">
        <v>45381</v>
      </c>
      <c r="E312" s="2" t="s">
        <v>9</v>
      </c>
      <c r="F312" s="2" t="s">
        <v>49</v>
      </c>
      <c r="G312" s="2" t="s">
        <v>629</v>
      </c>
    </row>
    <row r="313" spans="1:7">
      <c r="A313" s="2"/>
      <c r="B313" s="2" t="s">
        <v>630</v>
      </c>
      <c r="C313" s="2" t="s">
        <v>631</v>
      </c>
      <c r="D313" s="3">
        <v>45373</v>
      </c>
      <c r="E313" s="2" t="s">
        <v>9</v>
      </c>
      <c r="F313" s="2" t="s">
        <v>38</v>
      </c>
      <c r="G313" s="2" t="s">
        <v>631</v>
      </c>
    </row>
    <row r="314" spans="1:7">
      <c r="A314" s="2"/>
      <c r="B314" s="2" t="s">
        <v>632</v>
      </c>
      <c r="C314" s="2" t="s">
        <v>633</v>
      </c>
      <c r="D314" s="3">
        <v>45380</v>
      </c>
      <c r="E314" s="2" t="s">
        <v>9</v>
      </c>
      <c r="F314" s="2" t="s">
        <v>66</v>
      </c>
      <c r="G314" s="2" t="s">
        <v>633</v>
      </c>
    </row>
    <row r="315" spans="1:7">
      <c r="A315" s="2"/>
      <c r="B315" s="2" t="s">
        <v>634</v>
      </c>
      <c r="C315" s="2" t="s">
        <v>635</v>
      </c>
      <c r="D315" s="3">
        <v>45381</v>
      </c>
      <c r="E315" s="2" t="s">
        <v>9</v>
      </c>
      <c r="F315" s="2" t="s">
        <v>41</v>
      </c>
      <c r="G315" s="2" t="s">
        <v>635</v>
      </c>
    </row>
    <row r="316" spans="1:7">
      <c r="A316" s="2"/>
      <c r="B316" s="2" t="s">
        <v>636</v>
      </c>
      <c r="C316" s="2" t="s">
        <v>637</v>
      </c>
      <c r="D316" s="3">
        <v>45379</v>
      </c>
      <c r="E316" s="2" t="s">
        <v>9</v>
      </c>
      <c r="F316" s="2" t="s">
        <v>29</v>
      </c>
      <c r="G316" s="2" t="s">
        <v>637</v>
      </c>
    </row>
    <row r="317" spans="1:7">
      <c r="A317" s="2"/>
      <c r="B317" s="2" t="s">
        <v>638</v>
      </c>
      <c r="C317" s="2" t="s">
        <v>639</v>
      </c>
      <c r="D317" s="3">
        <v>45381</v>
      </c>
      <c r="E317" s="2" t="s">
        <v>9</v>
      </c>
      <c r="F317" s="2" t="s">
        <v>72</v>
      </c>
      <c r="G317" s="2" t="s">
        <v>639</v>
      </c>
    </row>
    <row r="318" spans="1:7">
      <c r="A318" s="2"/>
      <c r="B318" s="2" t="s">
        <v>640</v>
      </c>
      <c r="C318" s="2" t="s">
        <v>641</v>
      </c>
      <c r="D318" s="3">
        <v>45362</v>
      </c>
      <c r="E318" s="2"/>
      <c r="F318" s="2" t="s">
        <v>91</v>
      </c>
      <c r="G318" s="2" t="s">
        <v>641</v>
      </c>
    </row>
    <row r="319" spans="1:7">
      <c r="A319" s="2"/>
      <c r="B319" s="2" t="s">
        <v>642</v>
      </c>
      <c r="C319" s="2" t="s">
        <v>643</v>
      </c>
      <c r="D319" s="3">
        <v>45378</v>
      </c>
      <c r="E319" s="2"/>
      <c r="F319" s="2" t="s">
        <v>18</v>
      </c>
      <c r="G319" s="2" t="s">
        <v>643</v>
      </c>
    </row>
    <row r="320" spans="1:7">
      <c r="A320" s="2"/>
      <c r="B320" s="2" t="s">
        <v>644</v>
      </c>
      <c r="C320" s="2" t="s">
        <v>645</v>
      </c>
      <c r="D320" s="3">
        <v>45371</v>
      </c>
      <c r="E320" s="2"/>
      <c r="F320" s="2" t="s">
        <v>10</v>
      </c>
      <c r="G320" s="2" t="s">
        <v>645</v>
      </c>
    </row>
    <row r="321" spans="1:7">
      <c r="A321" s="2"/>
      <c r="B321" s="2" t="s">
        <v>646</v>
      </c>
      <c r="C321" s="2" t="s">
        <v>647</v>
      </c>
      <c r="D321" s="3">
        <v>45376</v>
      </c>
      <c r="E321" s="2"/>
      <c r="F321" s="2" t="s">
        <v>69</v>
      </c>
      <c r="G321" s="2" t="s">
        <v>647</v>
      </c>
    </row>
    <row r="322" spans="1:7">
      <c r="A322" s="2"/>
      <c r="B322" s="2" t="s">
        <v>648</v>
      </c>
      <c r="C322" s="2" t="s">
        <v>649</v>
      </c>
      <c r="D322" s="3">
        <v>45371</v>
      </c>
      <c r="E322" s="2"/>
      <c r="F322" s="2" t="s">
        <v>52</v>
      </c>
      <c r="G322" s="2" t="s">
        <v>649</v>
      </c>
    </row>
    <row r="323" spans="1:7">
      <c r="A323" s="2"/>
      <c r="B323" s="2" t="s">
        <v>650</v>
      </c>
      <c r="C323" s="2" t="s">
        <v>651</v>
      </c>
      <c r="D323" s="3">
        <v>45373</v>
      </c>
      <c r="E323" s="2"/>
      <c r="F323" s="2" t="s">
        <v>52</v>
      </c>
      <c r="G323" s="2" t="s">
        <v>651</v>
      </c>
    </row>
    <row r="324" spans="1:7">
      <c r="A324" s="2"/>
      <c r="B324" s="2" t="s">
        <v>652</v>
      </c>
      <c r="C324" s="2" t="s">
        <v>653</v>
      </c>
      <c r="D324" s="3">
        <v>45371</v>
      </c>
      <c r="E324" s="2"/>
      <c r="F324" s="2" t="s">
        <v>88</v>
      </c>
      <c r="G324" s="2" t="s">
        <v>653</v>
      </c>
    </row>
    <row r="325" spans="1:7">
      <c r="A325" s="2"/>
      <c r="B325" s="2" t="s">
        <v>654</v>
      </c>
      <c r="C325" s="2" t="s">
        <v>655</v>
      </c>
      <c r="D325" s="3">
        <v>45366</v>
      </c>
      <c r="E325" s="2"/>
      <c r="F325" s="2" t="s">
        <v>49</v>
      </c>
      <c r="G325" s="2" t="s">
        <v>655</v>
      </c>
    </row>
    <row r="326" spans="1:7">
      <c r="A326" s="2"/>
      <c r="B326" s="2" t="s">
        <v>656</v>
      </c>
      <c r="C326" s="2" t="s">
        <v>657</v>
      </c>
      <c r="D326" s="3">
        <v>45358</v>
      </c>
      <c r="E326" s="2"/>
      <c r="F326" s="2" t="s">
        <v>66</v>
      </c>
      <c r="G326" s="2" t="s">
        <v>657</v>
      </c>
    </row>
    <row r="327" spans="1:7">
      <c r="A327" s="2"/>
      <c r="B327" s="2" t="s">
        <v>658</v>
      </c>
      <c r="C327" s="2" t="s">
        <v>659</v>
      </c>
      <c r="D327" s="3">
        <v>45363</v>
      </c>
      <c r="E327" s="2"/>
      <c r="F327" s="2" t="s">
        <v>88</v>
      </c>
      <c r="G327" s="2" t="s">
        <v>659</v>
      </c>
    </row>
    <row r="328" spans="1:7">
      <c r="A328" s="2"/>
      <c r="B328" s="2" t="s">
        <v>660</v>
      </c>
      <c r="C328" s="2" t="s">
        <v>661</v>
      </c>
      <c r="D328" s="3">
        <v>45380</v>
      </c>
      <c r="E328" s="2"/>
      <c r="F328" s="2" t="s">
        <v>91</v>
      </c>
      <c r="G328" s="2" t="s">
        <v>661</v>
      </c>
    </row>
    <row r="329" spans="1:7">
      <c r="A329" s="2"/>
      <c r="B329" s="2" t="s">
        <v>662</v>
      </c>
      <c r="C329" s="2" t="s">
        <v>663</v>
      </c>
      <c r="D329" s="3">
        <v>45373</v>
      </c>
      <c r="E329" s="2"/>
      <c r="F329" s="2" t="s">
        <v>35</v>
      </c>
      <c r="G329" s="2" t="s">
        <v>663</v>
      </c>
    </row>
    <row r="330" spans="1:7">
      <c r="A330" s="2"/>
      <c r="B330" s="2" t="s">
        <v>664</v>
      </c>
      <c r="C330" s="2" t="s">
        <v>665</v>
      </c>
      <c r="D330" s="3">
        <v>45380</v>
      </c>
      <c r="E330" s="2"/>
      <c r="F330" s="2" t="s">
        <v>69</v>
      </c>
      <c r="G330" s="2" t="s">
        <v>665</v>
      </c>
    </row>
    <row r="331" spans="1:7">
      <c r="A331" s="2"/>
      <c r="B331" s="2" t="s">
        <v>666</v>
      </c>
      <c r="C331" s="2" t="s">
        <v>667</v>
      </c>
      <c r="D331" s="3">
        <v>45379</v>
      </c>
      <c r="E331" s="2"/>
      <c r="F331" s="2" t="s">
        <v>52</v>
      </c>
      <c r="G331" s="2" t="s">
        <v>667</v>
      </c>
    </row>
    <row r="332" spans="1:7">
      <c r="A332" s="2"/>
      <c r="B332" s="2" t="s">
        <v>668</v>
      </c>
      <c r="C332" s="2" t="s">
        <v>669</v>
      </c>
      <c r="D332" s="3">
        <v>45371</v>
      </c>
      <c r="E332" s="2"/>
      <c r="F332" s="2" t="s">
        <v>72</v>
      </c>
      <c r="G332" s="2" t="s">
        <v>669</v>
      </c>
    </row>
    <row r="333" spans="1:7">
      <c r="A333" s="2"/>
      <c r="B333" s="2" t="s">
        <v>670</v>
      </c>
      <c r="C333" s="2" t="s">
        <v>671</v>
      </c>
      <c r="D333" s="3">
        <v>45364</v>
      </c>
      <c r="E333" s="2"/>
      <c r="F333" s="2" t="s">
        <v>35</v>
      </c>
      <c r="G333" s="2" t="s">
        <v>671</v>
      </c>
    </row>
    <row r="334" spans="1:7">
      <c r="A334" s="2"/>
      <c r="B334" s="2" t="s">
        <v>672</v>
      </c>
      <c r="C334" s="2" t="s">
        <v>673</v>
      </c>
      <c r="D334" s="3">
        <v>45380</v>
      </c>
      <c r="E334" s="2"/>
      <c r="F334" s="2" t="s">
        <v>91</v>
      </c>
      <c r="G334" s="2" t="s">
        <v>673</v>
      </c>
    </row>
    <row r="335" spans="1:7">
      <c r="A335" s="2"/>
      <c r="B335" s="2" t="s">
        <v>674</v>
      </c>
      <c r="C335" s="2" t="s">
        <v>675</v>
      </c>
      <c r="D335" s="3">
        <v>45380</v>
      </c>
      <c r="E335" s="2"/>
      <c r="F335" s="2" t="s">
        <v>69</v>
      </c>
      <c r="G335" s="2" t="s">
        <v>675</v>
      </c>
    </row>
    <row r="336" spans="1:7">
      <c r="A336" s="2"/>
      <c r="B336" s="2" t="s">
        <v>333</v>
      </c>
      <c r="C336" s="2" t="s">
        <v>334</v>
      </c>
      <c r="D336" s="3">
        <v>45371</v>
      </c>
      <c r="E336" s="2"/>
      <c r="F336" s="2" t="s">
        <v>49</v>
      </c>
      <c r="G336" s="2" t="s">
        <v>334</v>
      </c>
    </row>
    <row r="337" spans="1:7">
      <c r="A337" s="2"/>
      <c r="B337" s="2" t="s">
        <v>676</v>
      </c>
      <c r="C337" s="2" t="s">
        <v>677</v>
      </c>
      <c r="D337" s="3">
        <v>45380</v>
      </c>
      <c r="E337" s="2"/>
      <c r="F337" s="2" t="s">
        <v>66</v>
      </c>
      <c r="G337" s="2" t="s">
        <v>677</v>
      </c>
    </row>
    <row r="338" spans="1:7">
      <c r="A338" s="2"/>
      <c r="B338" s="2" t="s">
        <v>678</v>
      </c>
      <c r="C338" s="2" t="s">
        <v>679</v>
      </c>
      <c r="D338" s="3">
        <v>45365</v>
      </c>
      <c r="E338" s="2"/>
      <c r="F338" s="2" t="s">
        <v>176</v>
      </c>
      <c r="G338" s="2" t="s">
        <v>679</v>
      </c>
    </row>
    <row r="339" spans="1:7">
      <c r="A339" s="2"/>
      <c r="B339" s="2" t="s">
        <v>680</v>
      </c>
      <c r="C339" s="2" t="s">
        <v>681</v>
      </c>
      <c r="D339" s="3">
        <v>45380</v>
      </c>
      <c r="E339" s="2"/>
      <c r="F339" s="2" t="s">
        <v>69</v>
      </c>
      <c r="G339" s="2" t="s">
        <v>681</v>
      </c>
    </row>
    <row r="340" spans="1:7">
      <c r="A340" s="2"/>
      <c r="B340" s="2" t="s">
        <v>355</v>
      </c>
      <c r="C340" s="2" t="s">
        <v>356</v>
      </c>
      <c r="D340" s="3">
        <v>45378</v>
      </c>
      <c r="E340" s="2"/>
      <c r="F340" s="2" t="s">
        <v>85</v>
      </c>
      <c r="G340" s="2" t="s">
        <v>356</v>
      </c>
    </row>
    <row r="341" spans="1:7">
      <c r="A341" s="2"/>
      <c r="B341" s="2" t="s">
        <v>682</v>
      </c>
      <c r="C341" s="2" t="s">
        <v>683</v>
      </c>
      <c r="D341" s="3">
        <v>45369</v>
      </c>
      <c r="E341" s="2"/>
      <c r="F341" s="2" t="s">
        <v>55</v>
      </c>
      <c r="G341" s="2" t="s">
        <v>683</v>
      </c>
    </row>
    <row r="342" spans="1:7">
      <c r="A342" s="2"/>
      <c r="B342" s="2" t="s">
        <v>684</v>
      </c>
      <c r="C342" s="2" t="s">
        <v>685</v>
      </c>
      <c r="D342" s="3">
        <v>45380</v>
      </c>
      <c r="E342" s="2"/>
      <c r="F342" s="2" t="s">
        <v>88</v>
      </c>
      <c r="G342" s="2" t="s">
        <v>685</v>
      </c>
    </row>
    <row r="343" spans="1:7">
      <c r="A343" s="2"/>
      <c r="B343" s="2" t="s">
        <v>686</v>
      </c>
      <c r="C343" s="2" t="s">
        <v>687</v>
      </c>
      <c r="D343" s="3">
        <v>45363</v>
      </c>
      <c r="E343" s="2"/>
      <c r="F343" s="2" t="s">
        <v>99</v>
      </c>
      <c r="G343" s="2" t="s">
        <v>687</v>
      </c>
    </row>
    <row r="344" spans="1:7">
      <c r="A344" s="2"/>
      <c r="B344" s="2" t="s">
        <v>688</v>
      </c>
      <c r="C344" s="2" t="s">
        <v>689</v>
      </c>
      <c r="D344" s="3">
        <v>45373</v>
      </c>
      <c r="E344" s="2"/>
      <c r="F344" s="2" t="s">
        <v>123</v>
      </c>
      <c r="G344" s="2" t="s">
        <v>689</v>
      </c>
    </row>
    <row r="345" spans="1:7">
      <c r="A345" s="2"/>
      <c r="B345" s="2" t="s">
        <v>690</v>
      </c>
      <c r="C345" s="2" t="s">
        <v>691</v>
      </c>
      <c r="D345" s="3">
        <v>45362</v>
      </c>
      <c r="E345" s="2"/>
      <c r="F345" s="2" t="s">
        <v>32</v>
      </c>
      <c r="G345" s="2" t="s">
        <v>691</v>
      </c>
    </row>
    <row r="346" spans="1:7">
      <c r="A346" s="2"/>
      <c r="B346" s="2" t="s">
        <v>692</v>
      </c>
      <c r="C346" s="2" t="s">
        <v>693</v>
      </c>
      <c r="D346" s="3">
        <v>45380</v>
      </c>
      <c r="E346" s="2"/>
      <c r="F346" s="2" t="s">
        <v>72</v>
      </c>
      <c r="G346" s="2" t="s">
        <v>693</v>
      </c>
    </row>
    <row r="347" spans="1:7">
      <c r="A347" s="2"/>
      <c r="B347" s="2" t="s">
        <v>694</v>
      </c>
      <c r="C347" s="2" t="s">
        <v>695</v>
      </c>
      <c r="D347" s="3">
        <v>45371</v>
      </c>
      <c r="E347" s="2"/>
      <c r="F347" s="2" t="s">
        <v>49</v>
      </c>
      <c r="G347" s="2" t="s">
        <v>695</v>
      </c>
    </row>
    <row r="348" spans="1:7">
      <c r="A348" s="2"/>
      <c r="B348" s="2" t="s">
        <v>696</v>
      </c>
      <c r="C348" s="2" t="s">
        <v>697</v>
      </c>
      <c r="D348" s="3">
        <v>45359</v>
      </c>
      <c r="E348" s="2"/>
      <c r="F348" s="2" t="s">
        <v>29</v>
      </c>
      <c r="G348" s="2" t="s">
        <v>697</v>
      </c>
    </row>
    <row r="349" spans="1:7">
      <c r="A349" s="2"/>
      <c r="B349" s="2" t="s">
        <v>698</v>
      </c>
      <c r="C349" s="2" t="s">
        <v>699</v>
      </c>
      <c r="D349" s="3">
        <v>45378</v>
      </c>
      <c r="E349" s="2"/>
      <c r="F349" s="2" t="s">
        <v>96</v>
      </c>
      <c r="G349" s="2" t="s">
        <v>699</v>
      </c>
    </row>
    <row r="350" spans="1:7">
      <c r="A350" s="2"/>
      <c r="B350" s="2" t="s">
        <v>700</v>
      </c>
      <c r="C350" s="2" t="s">
        <v>701</v>
      </c>
      <c r="D350" s="3">
        <v>45380</v>
      </c>
      <c r="E350" s="2"/>
      <c r="F350" s="2" t="s">
        <v>26</v>
      </c>
      <c r="G350" s="2" t="s">
        <v>701</v>
      </c>
    </row>
    <row r="351" spans="1:7">
      <c r="A351" s="2"/>
      <c r="B351" s="2" t="s">
        <v>702</v>
      </c>
      <c r="C351" s="2" t="s">
        <v>703</v>
      </c>
      <c r="D351" s="3">
        <v>45381</v>
      </c>
      <c r="E351" s="2"/>
      <c r="F351" s="2" t="s">
        <v>210</v>
      </c>
      <c r="G351" s="2" t="s">
        <v>703</v>
      </c>
    </row>
    <row r="352" spans="1:7">
      <c r="A352" s="2"/>
      <c r="B352" s="2" t="s">
        <v>704</v>
      </c>
      <c r="C352" s="2" t="s">
        <v>705</v>
      </c>
      <c r="D352" s="3">
        <v>45380</v>
      </c>
      <c r="E352" s="2"/>
      <c r="F352" s="2" t="s">
        <v>123</v>
      </c>
      <c r="G352" s="2" t="s">
        <v>705</v>
      </c>
    </row>
    <row r="353" spans="1:7">
      <c r="A353" s="2"/>
      <c r="B353" s="2" t="s">
        <v>706</v>
      </c>
      <c r="C353" s="2" t="s">
        <v>707</v>
      </c>
      <c r="D353" s="3">
        <v>45373</v>
      </c>
      <c r="E353" s="2"/>
      <c r="F353" s="2" t="s">
        <v>123</v>
      </c>
      <c r="G353" s="2" t="s">
        <v>707</v>
      </c>
    </row>
    <row r="354" spans="1:7">
      <c r="A354" s="2"/>
      <c r="B354" s="2" t="s">
        <v>708</v>
      </c>
      <c r="C354" s="2" t="s">
        <v>709</v>
      </c>
      <c r="D354" s="3">
        <v>45379</v>
      </c>
      <c r="E354" s="2"/>
      <c r="F354" s="2" t="s">
        <v>237</v>
      </c>
      <c r="G354" s="2" t="s">
        <v>709</v>
      </c>
    </row>
    <row r="355" spans="1:7">
      <c r="A355" s="2"/>
      <c r="B355" s="2" t="s">
        <v>710</v>
      </c>
      <c r="C355" s="2" t="s">
        <v>711</v>
      </c>
      <c r="D355" s="3">
        <v>45366</v>
      </c>
      <c r="E355" s="2"/>
      <c r="F355" s="2" t="s">
        <v>44</v>
      </c>
      <c r="G355" s="2" t="s">
        <v>711</v>
      </c>
    </row>
    <row r="356" spans="1:7">
      <c r="A356" s="2"/>
      <c r="B356" s="2" t="s">
        <v>712</v>
      </c>
      <c r="C356" s="2" t="s">
        <v>713</v>
      </c>
      <c r="D356" s="3">
        <v>45379</v>
      </c>
      <c r="E356" s="2"/>
      <c r="F356" s="2" t="s">
        <v>152</v>
      </c>
      <c r="G356" s="2" t="s">
        <v>713</v>
      </c>
    </row>
    <row r="357" spans="1:7">
      <c r="A357" s="2"/>
      <c r="B357" s="2" t="s">
        <v>714</v>
      </c>
      <c r="C357" s="2" t="s">
        <v>715</v>
      </c>
      <c r="D357" s="3">
        <v>45380</v>
      </c>
      <c r="E357" s="2"/>
      <c r="F357" s="2" t="s">
        <v>35</v>
      </c>
      <c r="G357" s="2" t="s">
        <v>715</v>
      </c>
    </row>
    <row r="358" spans="1:7">
      <c r="A358" s="2"/>
      <c r="B358" s="2" t="s">
        <v>716</v>
      </c>
      <c r="C358" s="2" t="s">
        <v>717</v>
      </c>
      <c r="D358" s="3">
        <v>45380</v>
      </c>
      <c r="E358" s="2"/>
      <c r="F358" s="2" t="s">
        <v>26</v>
      </c>
      <c r="G358" s="2" t="s">
        <v>717</v>
      </c>
    </row>
    <row r="359" spans="1:7">
      <c r="A359" s="2"/>
      <c r="B359" s="2" t="s">
        <v>718</v>
      </c>
      <c r="C359" s="2" t="s">
        <v>719</v>
      </c>
      <c r="D359" s="3">
        <v>45370</v>
      </c>
      <c r="E359" s="2"/>
      <c r="F359" s="2" t="s">
        <v>52</v>
      </c>
      <c r="G359" s="2" t="s">
        <v>719</v>
      </c>
    </row>
    <row r="360" spans="1:7">
      <c r="A360" s="2"/>
      <c r="B360" s="2" t="s">
        <v>720</v>
      </c>
      <c r="C360" s="2" t="s">
        <v>721</v>
      </c>
      <c r="D360" s="3">
        <v>45381</v>
      </c>
      <c r="E360" s="2"/>
      <c r="F360" s="2" t="s">
        <v>72</v>
      </c>
      <c r="G360" s="2" t="s">
        <v>721</v>
      </c>
    </row>
    <row r="361" spans="1:7">
      <c r="A361" s="2"/>
      <c r="B361" s="2" t="s">
        <v>722</v>
      </c>
      <c r="C361" s="2" t="s">
        <v>723</v>
      </c>
      <c r="D361" s="3">
        <v>45372</v>
      </c>
      <c r="E361" s="2"/>
      <c r="F361" s="2" t="s">
        <v>112</v>
      </c>
      <c r="G361" s="2" t="s">
        <v>723</v>
      </c>
    </row>
    <row r="362" spans="1:7">
      <c r="A362" s="2"/>
      <c r="B362" s="2" t="s">
        <v>724</v>
      </c>
      <c r="C362" s="2" t="s">
        <v>725</v>
      </c>
      <c r="D362" s="3">
        <v>45378</v>
      </c>
      <c r="E362" s="2"/>
      <c r="F362" s="2" t="s">
        <v>123</v>
      </c>
      <c r="G362" s="2" t="s">
        <v>725</v>
      </c>
    </row>
    <row r="363" spans="1:7">
      <c r="A363" s="2"/>
      <c r="B363" s="2" t="s">
        <v>726</v>
      </c>
      <c r="C363" s="2" t="s">
        <v>727</v>
      </c>
      <c r="D363" s="3">
        <v>45379</v>
      </c>
      <c r="E363" s="2"/>
      <c r="F363" s="2" t="s">
        <v>112</v>
      </c>
      <c r="G363" s="2" t="s">
        <v>727</v>
      </c>
    </row>
    <row r="364" spans="1:7">
      <c r="A364" s="2"/>
      <c r="B364" s="2" t="s">
        <v>728</v>
      </c>
      <c r="C364" s="2" t="s">
        <v>729</v>
      </c>
      <c r="D364" s="3">
        <v>45377</v>
      </c>
      <c r="E364" s="2"/>
      <c r="F364" s="2" t="s">
        <v>26</v>
      </c>
      <c r="G364" s="2" t="s">
        <v>729</v>
      </c>
    </row>
    <row r="365" spans="1:7">
      <c r="A365" s="2"/>
      <c r="B365" s="2" t="s">
        <v>381</v>
      </c>
      <c r="C365" s="2" t="s">
        <v>382</v>
      </c>
      <c r="D365" s="3">
        <v>45362</v>
      </c>
      <c r="E365" s="2"/>
      <c r="F365" s="2" t="s">
        <v>29</v>
      </c>
      <c r="G365" s="2" t="s">
        <v>382</v>
      </c>
    </row>
    <row r="366" spans="1:7">
      <c r="A366" s="2"/>
      <c r="B366" s="2" t="s">
        <v>730</v>
      </c>
      <c r="C366" s="2" t="s">
        <v>731</v>
      </c>
      <c r="D366" s="3">
        <v>45365</v>
      </c>
      <c r="E366" s="2"/>
      <c r="F366" s="2" t="s">
        <v>49</v>
      </c>
      <c r="G366" s="2" t="s">
        <v>731</v>
      </c>
    </row>
    <row r="367" spans="1:7">
      <c r="A367" s="2"/>
      <c r="B367" s="2" t="s">
        <v>732</v>
      </c>
      <c r="C367" s="2" t="s">
        <v>733</v>
      </c>
      <c r="D367" s="3">
        <v>45363</v>
      </c>
      <c r="E367" s="2"/>
      <c r="F367" s="2" t="s">
        <v>159</v>
      </c>
      <c r="G367" s="2" t="s">
        <v>733</v>
      </c>
    </row>
    <row r="368" spans="1:7">
      <c r="A368" s="2"/>
      <c r="B368" s="2" t="s">
        <v>734</v>
      </c>
      <c r="C368" s="2" t="s">
        <v>735</v>
      </c>
      <c r="D368" s="3">
        <v>45378</v>
      </c>
      <c r="E368" s="2"/>
      <c r="F368" s="2" t="s">
        <v>21</v>
      </c>
      <c r="G368" s="2" t="s">
        <v>735</v>
      </c>
    </row>
    <row r="369" spans="1:7">
      <c r="A369" s="2"/>
      <c r="B369" s="2" t="s">
        <v>736</v>
      </c>
      <c r="C369" s="2" t="s">
        <v>737</v>
      </c>
      <c r="D369" s="3">
        <v>45380</v>
      </c>
      <c r="E369" s="2"/>
      <c r="F369" s="2" t="s">
        <v>32</v>
      </c>
      <c r="G369" s="2" t="s">
        <v>737</v>
      </c>
    </row>
    <row r="370" spans="1:7">
      <c r="A370" s="2"/>
      <c r="B370" s="2" t="s">
        <v>738</v>
      </c>
      <c r="C370" s="2" t="s">
        <v>739</v>
      </c>
      <c r="D370" s="3">
        <v>45373</v>
      </c>
      <c r="E370" s="2"/>
      <c r="F370" s="2" t="s">
        <v>99</v>
      </c>
      <c r="G370" s="2" t="s">
        <v>739</v>
      </c>
    </row>
    <row r="371" spans="1:7">
      <c r="A371" s="2"/>
      <c r="B371" s="2" t="s">
        <v>740</v>
      </c>
      <c r="C371" s="2" t="s">
        <v>741</v>
      </c>
      <c r="D371" s="3">
        <v>45372</v>
      </c>
      <c r="E371" s="2"/>
      <c r="F371" s="2" t="s">
        <v>159</v>
      </c>
      <c r="G371" s="2" t="s">
        <v>741</v>
      </c>
    </row>
    <row r="372" spans="1:7">
      <c r="A372" s="2"/>
      <c r="B372" s="2" t="s">
        <v>742</v>
      </c>
      <c r="C372" s="2" t="s">
        <v>743</v>
      </c>
      <c r="D372" s="3">
        <v>45356</v>
      </c>
      <c r="E372" s="2"/>
      <c r="F372" s="2" t="s">
        <v>44</v>
      </c>
      <c r="G372" s="2" t="s">
        <v>743</v>
      </c>
    </row>
    <row r="373" spans="1:7">
      <c r="A373" s="2"/>
      <c r="B373" s="2" t="s">
        <v>744</v>
      </c>
      <c r="C373" s="2" t="s">
        <v>745</v>
      </c>
      <c r="D373" s="3">
        <v>45373</v>
      </c>
      <c r="E373" s="2"/>
      <c r="F373" s="2" t="s">
        <v>159</v>
      </c>
      <c r="G373" s="2" t="s">
        <v>745</v>
      </c>
    </row>
    <row r="374" spans="1:7">
      <c r="A374" s="2"/>
      <c r="B374" s="2" t="s">
        <v>746</v>
      </c>
      <c r="C374" s="2" t="s">
        <v>747</v>
      </c>
      <c r="D374" s="3">
        <v>45371</v>
      </c>
      <c r="E374" s="2"/>
      <c r="F374" s="2" t="s">
        <v>52</v>
      </c>
      <c r="G374" s="2" t="s">
        <v>747</v>
      </c>
    </row>
    <row r="375" spans="1:7">
      <c r="A375" s="2"/>
      <c r="B375" s="2" t="s">
        <v>748</v>
      </c>
      <c r="C375" s="2" t="s">
        <v>749</v>
      </c>
      <c r="D375" s="3">
        <v>45377</v>
      </c>
      <c r="E375" s="2"/>
      <c r="F375" s="2" t="s">
        <v>112</v>
      </c>
      <c r="G375" s="2" t="s">
        <v>749</v>
      </c>
    </row>
    <row r="376" spans="1:7">
      <c r="A376" s="2"/>
      <c r="B376" s="2" t="s">
        <v>750</v>
      </c>
      <c r="C376" s="2" t="s">
        <v>751</v>
      </c>
      <c r="D376" s="3">
        <v>45380</v>
      </c>
      <c r="E376" s="2"/>
      <c r="F376" s="2" t="s">
        <v>91</v>
      </c>
      <c r="G376" s="2" t="s">
        <v>751</v>
      </c>
    </row>
    <row r="377" spans="1:7">
      <c r="A377" s="2"/>
      <c r="B377" s="2" t="s">
        <v>752</v>
      </c>
      <c r="C377" s="2" t="s">
        <v>753</v>
      </c>
      <c r="D377" s="3">
        <v>45379</v>
      </c>
      <c r="E377" s="2"/>
      <c r="F377" s="2" t="s">
        <v>38</v>
      </c>
      <c r="G377" s="2" t="s">
        <v>753</v>
      </c>
    </row>
    <row r="378" spans="1:7">
      <c r="A378" s="2"/>
      <c r="B378" s="2" t="s">
        <v>754</v>
      </c>
      <c r="C378" s="2" t="s">
        <v>755</v>
      </c>
      <c r="D378" s="3">
        <v>45382</v>
      </c>
      <c r="E378" s="2"/>
      <c r="F378" s="2" t="s">
        <v>69</v>
      </c>
      <c r="G378" s="2" t="s">
        <v>755</v>
      </c>
    </row>
    <row r="379" spans="1:7">
      <c r="A379" s="2"/>
      <c r="B379" s="2" t="s">
        <v>756</v>
      </c>
      <c r="C379" s="2" t="s">
        <v>757</v>
      </c>
      <c r="D379" s="3">
        <v>45370</v>
      </c>
      <c r="E379" s="2"/>
      <c r="F379" s="2" t="s">
        <v>77</v>
      </c>
      <c r="G379" s="2" t="s">
        <v>757</v>
      </c>
    </row>
    <row r="380" spans="1:7">
      <c r="A380" s="2"/>
      <c r="B380" s="2" t="s">
        <v>758</v>
      </c>
      <c r="C380" s="2" t="s">
        <v>759</v>
      </c>
      <c r="D380" s="3">
        <v>45365</v>
      </c>
      <c r="E380" s="2"/>
      <c r="F380" s="2" t="s">
        <v>69</v>
      </c>
      <c r="G380" s="2" t="s">
        <v>759</v>
      </c>
    </row>
    <row r="381" spans="1:7">
      <c r="A381" s="2"/>
      <c r="B381" s="2" t="s">
        <v>760</v>
      </c>
      <c r="C381" s="2" t="s">
        <v>761</v>
      </c>
      <c r="D381" s="3">
        <v>45381</v>
      </c>
      <c r="E381" s="2"/>
      <c r="F381" s="2" t="s">
        <v>21</v>
      </c>
      <c r="G381" s="2" t="s">
        <v>761</v>
      </c>
    </row>
    <row r="382" spans="1:7">
      <c r="A382" s="2"/>
      <c r="B382" s="2" t="s">
        <v>762</v>
      </c>
      <c r="C382" s="2" t="s">
        <v>763</v>
      </c>
      <c r="D382" s="3">
        <v>45373</v>
      </c>
      <c r="E382" s="2"/>
      <c r="F382" s="2" t="s">
        <v>38</v>
      </c>
      <c r="G382" s="2" t="s">
        <v>763</v>
      </c>
    </row>
    <row r="383" spans="1:7">
      <c r="A383" s="2"/>
      <c r="B383" s="2" t="s">
        <v>764</v>
      </c>
      <c r="C383" s="2" t="s">
        <v>765</v>
      </c>
      <c r="D383" s="3">
        <v>45373</v>
      </c>
      <c r="E383" s="2"/>
      <c r="F383" s="2" t="s">
        <v>183</v>
      </c>
      <c r="G383" s="2" t="s">
        <v>765</v>
      </c>
    </row>
    <row r="384" spans="1:7">
      <c r="A384" s="2"/>
      <c r="B384" s="2" t="s">
        <v>766</v>
      </c>
      <c r="C384" s="2" t="s">
        <v>767</v>
      </c>
      <c r="D384" s="3">
        <v>45380</v>
      </c>
      <c r="E384" s="2"/>
      <c r="F384" s="2" t="s">
        <v>13</v>
      </c>
      <c r="G384" s="2" t="s">
        <v>767</v>
      </c>
    </row>
    <row r="385" spans="1:7">
      <c r="A385" s="2"/>
      <c r="B385" s="2" t="s">
        <v>768</v>
      </c>
      <c r="C385" s="2" t="s">
        <v>769</v>
      </c>
      <c r="D385" s="3">
        <v>45379</v>
      </c>
      <c r="E385" s="2"/>
      <c r="F385" s="2" t="s">
        <v>152</v>
      </c>
      <c r="G385" s="2" t="s">
        <v>769</v>
      </c>
    </row>
    <row r="386" spans="1:7">
      <c r="A386" s="2"/>
      <c r="B386" s="2" t="s">
        <v>770</v>
      </c>
      <c r="C386" s="2" t="s">
        <v>771</v>
      </c>
      <c r="D386" s="3">
        <v>45381</v>
      </c>
      <c r="E386" s="2"/>
      <c r="F386" s="2" t="s">
        <v>96</v>
      </c>
      <c r="G386" s="2" t="s">
        <v>771</v>
      </c>
    </row>
    <row r="387" spans="1:7">
      <c r="A387" s="2"/>
      <c r="B387" s="2" t="s">
        <v>772</v>
      </c>
      <c r="C387" s="2" t="s">
        <v>773</v>
      </c>
      <c r="D387" s="3">
        <v>45372</v>
      </c>
      <c r="E387" s="2"/>
      <c r="F387" s="2" t="s">
        <v>49</v>
      </c>
      <c r="G387" s="2" t="s">
        <v>773</v>
      </c>
    </row>
    <row r="388" spans="1:7">
      <c r="A388" s="2"/>
      <c r="B388" s="2" t="s">
        <v>774</v>
      </c>
      <c r="C388" s="2" t="s">
        <v>775</v>
      </c>
      <c r="D388" s="3">
        <v>45378</v>
      </c>
      <c r="E388" s="2"/>
      <c r="F388" s="2" t="s">
        <v>112</v>
      </c>
      <c r="G388" s="2" t="s">
        <v>775</v>
      </c>
    </row>
    <row r="389" spans="1:7">
      <c r="A389" s="2"/>
      <c r="B389" s="2" t="s">
        <v>776</v>
      </c>
      <c r="C389" s="2" t="s">
        <v>777</v>
      </c>
      <c r="D389" s="3">
        <v>45362</v>
      </c>
      <c r="E389" s="2"/>
      <c r="F389" s="2" t="s">
        <v>183</v>
      </c>
      <c r="G389" s="2" t="s">
        <v>777</v>
      </c>
    </row>
    <row r="390" spans="1:7">
      <c r="A390" s="2"/>
      <c r="B390" s="2" t="s">
        <v>778</v>
      </c>
      <c r="C390" s="2" t="s">
        <v>779</v>
      </c>
      <c r="D390" s="3">
        <v>45380</v>
      </c>
      <c r="E390" s="2"/>
      <c r="F390" s="2" t="s">
        <v>152</v>
      </c>
      <c r="G390" s="2" t="s">
        <v>779</v>
      </c>
    </row>
    <row r="391" spans="1:7">
      <c r="A391" s="2"/>
      <c r="B391" s="2" t="s">
        <v>780</v>
      </c>
      <c r="C391" s="2" t="s">
        <v>781</v>
      </c>
      <c r="D391" s="3">
        <v>45380</v>
      </c>
      <c r="E391" s="2"/>
      <c r="F391" s="2" t="s">
        <v>55</v>
      </c>
      <c r="G391" s="2" t="s">
        <v>781</v>
      </c>
    </row>
    <row r="392" spans="1:7">
      <c r="A392" s="2"/>
      <c r="B392" s="2" t="s">
        <v>782</v>
      </c>
      <c r="C392" s="2" t="s">
        <v>783</v>
      </c>
      <c r="D392" s="3">
        <v>45370</v>
      </c>
      <c r="E392" s="2"/>
      <c r="F392" s="2" t="s">
        <v>69</v>
      </c>
      <c r="G392" s="2" t="s">
        <v>783</v>
      </c>
    </row>
    <row r="393" spans="1:7">
      <c r="A393" s="2"/>
      <c r="B393" s="2" t="s">
        <v>784</v>
      </c>
      <c r="C393" s="2" t="s">
        <v>785</v>
      </c>
      <c r="D393" s="3">
        <v>45366</v>
      </c>
      <c r="E393" s="2"/>
      <c r="F393" s="2" t="s">
        <v>21</v>
      </c>
      <c r="G393" s="2" t="s">
        <v>785</v>
      </c>
    </row>
    <row r="394" spans="1:7">
      <c r="A394" s="2"/>
      <c r="B394" s="2" t="s">
        <v>786</v>
      </c>
      <c r="C394" s="2" t="s">
        <v>787</v>
      </c>
      <c r="D394" s="3">
        <v>45382</v>
      </c>
      <c r="E394" s="2"/>
      <c r="F394" s="2" t="s">
        <v>69</v>
      </c>
      <c r="G394" s="2" t="s">
        <v>787</v>
      </c>
    </row>
    <row r="395" spans="1:7">
      <c r="A395" s="2"/>
      <c r="B395" s="2" t="s">
        <v>788</v>
      </c>
      <c r="C395" s="2" t="s">
        <v>789</v>
      </c>
      <c r="D395" s="3">
        <v>45381</v>
      </c>
      <c r="E395" s="2"/>
      <c r="F395" s="2" t="s">
        <v>32</v>
      </c>
      <c r="G395" s="2" t="s">
        <v>789</v>
      </c>
    </row>
    <row r="396" spans="1:7">
      <c r="A396" s="2"/>
      <c r="B396" s="2" t="s">
        <v>790</v>
      </c>
      <c r="C396" s="2" t="s">
        <v>791</v>
      </c>
      <c r="D396" s="3">
        <v>45380</v>
      </c>
      <c r="E396" s="2"/>
      <c r="F396" s="2" t="s">
        <v>66</v>
      </c>
      <c r="G396" s="2" t="s">
        <v>791</v>
      </c>
    </row>
    <row r="397" spans="1:7">
      <c r="A397" s="2"/>
      <c r="B397" s="2" t="s">
        <v>792</v>
      </c>
      <c r="C397" s="2" t="s">
        <v>793</v>
      </c>
      <c r="D397" s="3">
        <v>45365</v>
      </c>
      <c r="E397" s="2"/>
      <c r="F397" s="2" t="s">
        <v>49</v>
      </c>
      <c r="G397" s="2" t="s">
        <v>793</v>
      </c>
    </row>
    <row r="398" spans="1:7">
      <c r="A398" s="2"/>
      <c r="B398" s="2" t="s">
        <v>794</v>
      </c>
      <c r="C398" s="2" t="s">
        <v>795</v>
      </c>
      <c r="D398" s="3">
        <v>45359</v>
      </c>
      <c r="E398" s="2"/>
      <c r="F398" s="2" t="s">
        <v>49</v>
      </c>
      <c r="G398" s="2" t="s">
        <v>795</v>
      </c>
    </row>
    <row r="399" spans="1:7">
      <c r="A399" s="2"/>
      <c r="B399" s="2" t="s">
        <v>796</v>
      </c>
      <c r="C399" s="2" t="s">
        <v>797</v>
      </c>
      <c r="D399" s="3">
        <v>45366</v>
      </c>
      <c r="E399" s="2"/>
      <c r="F399" s="2" t="s">
        <v>88</v>
      </c>
      <c r="G399" s="2" t="s">
        <v>797</v>
      </c>
    </row>
    <row r="400" spans="1:7">
      <c r="A400" s="2"/>
      <c r="B400" s="2" t="s">
        <v>798</v>
      </c>
      <c r="C400" s="2" t="s">
        <v>799</v>
      </c>
      <c r="D400" s="3">
        <v>45380</v>
      </c>
      <c r="E400" s="2"/>
      <c r="F400" s="2" t="s">
        <v>69</v>
      </c>
      <c r="G400" s="2" t="s">
        <v>799</v>
      </c>
    </row>
    <row r="401" spans="1:7">
      <c r="A401" s="2"/>
      <c r="B401" s="2" t="s">
        <v>800</v>
      </c>
      <c r="C401" s="2" t="s">
        <v>801</v>
      </c>
      <c r="D401" s="3">
        <v>45381</v>
      </c>
      <c r="E401" s="2"/>
      <c r="F401" s="2" t="s">
        <v>112</v>
      </c>
      <c r="G401" s="2" t="s">
        <v>801</v>
      </c>
    </row>
    <row r="402" spans="1:7">
      <c r="A402" s="2"/>
      <c r="B402" s="2" t="s">
        <v>802</v>
      </c>
      <c r="C402" s="2" t="s">
        <v>803</v>
      </c>
      <c r="D402" s="3">
        <v>45352</v>
      </c>
      <c r="E402" s="2"/>
      <c r="F402" s="2" t="s">
        <v>10</v>
      </c>
      <c r="G402" s="2" t="s">
        <v>803</v>
      </c>
    </row>
    <row r="403" spans="1:7">
      <c r="A403" s="2"/>
      <c r="B403" s="2" t="s">
        <v>804</v>
      </c>
      <c r="C403" s="2" t="s">
        <v>805</v>
      </c>
      <c r="D403" s="3">
        <v>45352</v>
      </c>
      <c r="E403" s="2"/>
      <c r="F403" s="2" t="s">
        <v>55</v>
      </c>
      <c r="G403" s="2" t="s">
        <v>805</v>
      </c>
    </row>
    <row r="404" spans="1:7">
      <c r="A404" s="2"/>
      <c r="B404" s="2" t="s">
        <v>806</v>
      </c>
      <c r="C404" s="2" t="s">
        <v>807</v>
      </c>
      <c r="D404" s="3">
        <v>45357</v>
      </c>
      <c r="E404" s="2"/>
      <c r="F404" s="2" t="s">
        <v>69</v>
      </c>
      <c r="G404" s="2" t="s">
        <v>807</v>
      </c>
    </row>
    <row r="405" spans="1:7">
      <c r="A405" s="2"/>
      <c r="B405" s="2" t="s">
        <v>808</v>
      </c>
      <c r="C405" s="2" t="s">
        <v>809</v>
      </c>
      <c r="D405" s="3">
        <v>45358</v>
      </c>
      <c r="E405" s="2"/>
      <c r="F405" s="2" t="s">
        <v>85</v>
      </c>
      <c r="G405" s="2" t="s">
        <v>809</v>
      </c>
    </row>
    <row r="406" spans="1:7">
      <c r="A406" s="2"/>
      <c r="B406" s="2" t="s">
        <v>810</v>
      </c>
      <c r="C406" s="2" t="s">
        <v>811</v>
      </c>
      <c r="D406" s="3">
        <v>45369</v>
      </c>
      <c r="E406" s="2"/>
      <c r="F406" s="2" t="s">
        <v>99</v>
      </c>
      <c r="G406" s="2" t="s">
        <v>811</v>
      </c>
    </row>
    <row r="407" spans="1:7">
      <c r="A407" s="2"/>
      <c r="B407" s="2" t="s">
        <v>373</v>
      </c>
      <c r="C407" s="2" t="s">
        <v>374</v>
      </c>
      <c r="D407" s="3">
        <v>45362</v>
      </c>
      <c r="E407" s="2"/>
      <c r="F407" s="2" t="s">
        <v>66</v>
      </c>
      <c r="G407" s="2" t="s">
        <v>374</v>
      </c>
    </row>
    <row r="408" spans="1:7">
      <c r="A408" s="2"/>
      <c r="B408" s="2" t="s">
        <v>132</v>
      </c>
      <c r="C408" s="2" t="s">
        <v>133</v>
      </c>
      <c r="D408" s="3">
        <v>45372</v>
      </c>
      <c r="E408" s="2"/>
      <c r="F408" s="2" t="s">
        <v>82</v>
      </c>
      <c r="G408" s="2" t="s">
        <v>133</v>
      </c>
    </row>
    <row r="409" spans="1:7">
      <c r="A409" s="2"/>
      <c r="B409" s="2" t="s">
        <v>812</v>
      </c>
      <c r="C409" s="2" t="s">
        <v>813</v>
      </c>
      <c r="D409" s="3">
        <v>45380</v>
      </c>
      <c r="E409" s="2"/>
      <c r="F409" s="2" t="s">
        <v>237</v>
      </c>
      <c r="G409" s="2" t="s">
        <v>813</v>
      </c>
    </row>
    <row r="410" spans="1:7">
      <c r="A410" s="2"/>
      <c r="B410" s="2" t="s">
        <v>814</v>
      </c>
      <c r="C410" s="2" t="s">
        <v>815</v>
      </c>
      <c r="D410" s="3">
        <v>45376</v>
      </c>
      <c r="E410" s="2"/>
      <c r="F410" s="2" t="s">
        <v>237</v>
      </c>
      <c r="G410" s="2" t="s">
        <v>815</v>
      </c>
    </row>
    <row r="411" spans="1:7">
      <c r="A411" s="2"/>
      <c r="B411" s="2" t="s">
        <v>816</v>
      </c>
      <c r="C411" s="2" t="s">
        <v>817</v>
      </c>
      <c r="D411" s="3">
        <v>45358</v>
      </c>
      <c r="E411" s="2"/>
      <c r="F411" s="2" t="s">
        <v>88</v>
      </c>
      <c r="G411" s="2" t="s">
        <v>817</v>
      </c>
    </row>
    <row r="412" spans="1:7">
      <c r="A412" s="2"/>
      <c r="B412" s="2" t="s">
        <v>818</v>
      </c>
      <c r="C412" s="2" t="s">
        <v>819</v>
      </c>
      <c r="D412" s="3">
        <v>45377</v>
      </c>
      <c r="E412" s="2"/>
      <c r="F412" s="2" t="s">
        <v>210</v>
      </c>
      <c r="G412" s="2" t="s">
        <v>819</v>
      </c>
    </row>
    <row r="413" spans="1:7">
      <c r="A413" s="2"/>
      <c r="B413" s="2" t="s">
        <v>820</v>
      </c>
      <c r="C413" s="2" t="s">
        <v>821</v>
      </c>
      <c r="D413" s="3">
        <v>45366</v>
      </c>
      <c r="E413" s="2"/>
      <c r="F413" s="2" t="s">
        <v>77</v>
      </c>
      <c r="G413" s="2" t="s">
        <v>821</v>
      </c>
    </row>
    <row r="414" spans="1:7">
      <c r="A414" s="2"/>
      <c r="B414" s="2" t="s">
        <v>822</v>
      </c>
      <c r="C414" s="2" t="s">
        <v>823</v>
      </c>
      <c r="D414" s="3">
        <v>45363</v>
      </c>
      <c r="E414" s="2"/>
      <c r="F414" s="2" t="s">
        <v>49</v>
      </c>
      <c r="G414" s="2" t="s">
        <v>823</v>
      </c>
    </row>
    <row r="415" spans="1:7">
      <c r="A415" s="2"/>
      <c r="B415" s="2" t="s">
        <v>403</v>
      </c>
      <c r="C415" s="2" t="s">
        <v>404</v>
      </c>
      <c r="D415" s="3">
        <v>45362</v>
      </c>
      <c r="E415" s="2"/>
      <c r="F415" s="2" t="s">
        <v>99</v>
      </c>
      <c r="G415" s="2" t="s">
        <v>404</v>
      </c>
    </row>
    <row r="416" spans="1:7">
      <c r="A416" s="2"/>
      <c r="B416" s="2" t="s">
        <v>824</v>
      </c>
      <c r="C416" s="2" t="s">
        <v>825</v>
      </c>
      <c r="D416" s="3">
        <v>45358</v>
      </c>
      <c r="E416" s="2"/>
      <c r="F416" s="2" t="s">
        <v>49</v>
      </c>
      <c r="G416" s="2" t="s">
        <v>825</v>
      </c>
    </row>
    <row r="417" spans="1:7">
      <c r="A417" s="2"/>
      <c r="B417" s="2" t="s">
        <v>826</v>
      </c>
      <c r="C417" s="2" t="s">
        <v>827</v>
      </c>
      <c r="D417" s="3">
        <v>45366</v>
      </c>
      <c r="E417" s="2"/>
      <c r="F417" s="2" t="s">
        <v>237</v>
      </c>
      <c r="G417" s="2" t="s">
        <v>827</v>
      </c>
    </row>
    <row r="418" spans="1:7">
      <c r="A418" s="2"/>
      <c r="B418" s="2" t="s">
        <v>828</v>
      </c>
      <c r="C418" s="2" t="s">
        <v>829</v>
      </c>
      <c r="D418" s="3">
        <v>45370</v>
      </c>
      <c r="E418" s="2"/>
      <c r="F418" s="2" t="s">
        <v>210</v>
      </c>
      <c r="G418" s="2" t="s">
        <v>829</v>
      </c>
    </row>
    <row r="419" spans="1:7">
      <c r="A419" s="2"/>
      <c r="B419" s="2" t="s">
        <v>830</v>
      </c>
      <c r="C419" s="2" t="s">
        <v>831</v>
      </c>
      <c r="D419" s="3">
        <v>45358</v>
      </c>
      <c r="E419" s="2"/>
      <c r="F419" s="2" t="s">
        <v>72</v>
      </c>
      <c r="G419" s="2" t="s">
        <v>831</v>
      </c>
    </row>
    <row r="420" spans="1:7">
      <c r="A420" s="2"/>
      <c r="B420" s="2" t="s">
        <v>553</v>
      </c>
      <c r="C420" s="2" t="s">
        <v>554</v>
      </c>
      <c r="D420" s="3">
        <v>45372</v>
      </c>
      <c r="E420" s="2"/>
      <c r="F420" s="2" t="s">
        <v>29</v>
      </c>
      <c r="G420" s="2" t="s">
        <v>554</v>
      </c>
    </row>
    <row r="421" spans="1:7">
      <c r="A421" s="2"/>
      <c r="B421" s="2" t="s">
        <v>832</v>
      </c>
      <c r="C421" s="2" t="s">
        <v>833</v>
      </c>
      <c r="D421" s="3">
        <v>45370</v>
      </c>
      <c r="E421" s="2"/>
      <c r="F421" s="2" t="s">
        <v>88</v>
      </c>
      <c r="G421" s="2" t="s">
        <v>833</v>
      </c>
    </row>
    <row r="422" spans="1:7">
      <c r="A422" s="2"/>
      <c r="B422" s="2" t="s">
        <v>834</v>
      </c>
      <c r="C422" s="2" t="s">
        <v>835</v>
      </c>
      <c r="D422" s="3">
        <v>45357</v>
      </c>
      <c r="E422" s="2"/>
      <c r="F422" s="2" t="s">
        <v>55</v>
      </c>
      <c r="G422" s="2" t="s">
        <v>835</v>
      </c>
    </row>
    <row r="423" spans="1:7">
      <c r="A423" s="2"/>
      <c r="B423" s="2" t="s">
        <v>215</v>
      </c>
      <c r="C423" s="2" t="s">
        <v>216</v>
      </c>
      <c r="D423" s="3">
        <v>45358</v>
      </c>
      <c r="E423" s="2"/>
      <c r="F423" s="2" t="s">
        <v>152</v>
      </c>
      <c r="G423" s="2" t="s">
        <v>216</v>
      </c>
    </row>
    <row r="424" spans="1:7">
      <c r="A424" s="2"/>
      <c r="B424" s="2" t="s">
        <v>836</v>
      </c>
      <c r="C424" s="2" t="s">
        <v>837</v>
      </c>
      <c r="D424" s="3">
        <v>45359</v>
      </c>
      <c r="E424" s="2"/>
      <c r="F424" s="2" t="s">
        <v>237</v>
      </c>
      <c r="G424" s="2" t="s">
        <v>837</v>
      </c>
    </row>
    <row r="425" spans="1:7">
      <c r="A425" s="2"/>
      <c r="B425" s="2" t="s">
        <v>838</v>
      </c>
      <c r="C425" s="2" t="s">
        <v>839</v>
      </c>
      <c r="D425" s="3">
        <v>45357</v>
      </c>
      <c r="E425" s="2"/>
      <c r="F425" s="2" t="s">
        <v>41</v>
      </c>
      <c r="G425" s="2" t="s">
        <v>839</v>
      </c>
    </row>
    <row r="426" spans="1:7">
      <c r="A426" s="2"/>
      <c r="B426" s="2" t="s">
        <v>840</v>
      </c>
      <c r="C426" s="2" t="s">
        <v>841</v>
      </c>
      <c r="D426" s="3">
        <v>45355</v>
      </c>
      <c r="E426" s="2"/>
      <c r="F426" s="2" t="s">
        <v>237</v>
      </c>
      <c r="G426" s="2" t="s">
        <v>841</v>
      </c>
    </row>
    <row r="427" spans="1:7">
      <c r="A427" s="2"/>
      <c r="B427" s="2" t="s">
        <v>842</v>
      </c>
      <c r="C427" s="2" t="s">
        <v>843</v>
      </c>
      <c r="D427" s="3">
        <v>45357</v>
      </c>
      <c r="E427" s="2"/>
      <c r="F427" s="2" t="s">
        <v>69</v>
      </c>
      <c r="G427" s="2" t="s">
        <v>843</v>
      </c>
    </row>
    <row r="428" spans="1:7">
      <c r="A428" s="2"/>
      <c r="B428" s="2" t="s">
        <v>844</v>
      </c>
      <c r="C428" s="2" t="s">
        <v>845</v>
      </c>
      <c r="D428" s="3">
        <v>45381</v>
      </c>
      <c r="E428" s="2"/>
      <c r="F428" s="2" t="s">
        <v>237</v>
      </c>
      <c r="G428" s="2" t="s">
        <v>845</v>
      </c>
    </row>
    <row r="429" spans="1:7">
      <c r="A429" s="2"/>
      <c r="B429" s="2" t="s">
        <v>846</v>
      </c>
      <c r="C429" s="2" t="s">
        <v>847</v>
      </c>
      <c r="D429" s="3">
        <v>45379</v>
      </c>
      <c r="E429" s="2"/>
      <c r="F429" s="2" t="s">
        <v>72</v>
      </c>
      <c r="G429" s="2" t="s">
        <v>847</v>
      </c>
    </row>
    <row r="430" spans="1:7">
      <c r="A430" s="2"/>
      <c r="B430" s="2" t="s">
        <v>848</v>
      </c>
      <c r="C430" s="2" t="s">
        <v>849</v>
      </c>
      <c r="D430" s="3">
        <v>45358</v>
      </c>
      <c r="E430" s="2"/>
      <c r="F430" s="2" t="s">
        <v>69</v>
      </c>
      <c r="G430" s="2" t="s">
        <v>849</v>
      </c>
    </row>
    <row r="431" spans="1:7">
      <c r="A431" s="2"/>
      <c r="B431" s="2" t="s">
        <v>850</v>
      </c>
      <c r="C431" s="2" t="s">
        <v>851</v>
      </c>
      <c r="D431" s="3">
        <v>45352</v>
      </c>
      <c r="E431" s="2"/>
      <c r="F431" s="2" t="s">
        <v>82</v>
      </c>
      <c r="G431" s="2" t="s">
        <v>851</v>
      </c>
    </row>
    <row r="432" spans="1:7">
      <c r="A432" s="2"/>
      <c r="B432" s="2" t="s">
        <v>852</v>
      </c>
      <c r="C432" s="2" t="s">
        <v>853</v>
      </c>
      <c r="D432" s="3">
        <v>45378</v>
      </c>
      <c r="E432" s="2"/>
      <c r="F432" s="2" t="s">
        <v>41</v>
      </c>
      <c r="G432" s="2" t="s">
        <v>853</v>
      </c>
    </row>
    <row r="433" spans="1:7">
      <c r="A433" s="2"/>
      <c r="B433" s="2" t="s">
        <v>461</v>
      </c>
      <c r="C433" s="2" t="s">
        <v>462</v>
      </c>
      <c r="D433" s="3">
        <v>45377</v>
      </c>
      <c r="E433" s="2"/>
      <c r="F433" s="2" t="s">
        <v>237</v>
      </c>
      <c r="G433" s="2" t="s">
        <v>462</v>
      </c>
    </row>
    <row r="434" spans="1:7">
      <c r="A434" s="2"/>
      <c r="B434" s="2" t="s">
        <v>854</v>
      </c>
      <c r="C434" s="2" t="s">
        <v>855</v>
      </c>
      <c r="D434" s="3">
        <v>45352</v>
      </c>
      <c r="E434" s="2"/>
      <c r="F434" s="2" t="s">
        <v>66</v>
      </c>
      <c r="G434" s="2" t="s">
        <v>855</v>
      </c>
    </row>
    <row r="435" spans="1:7">
      <c r="A435" s="2"/>
      <c r="B435" s="2" t="s">
        <v>856</v>
      </c>
      <c r="C435" s="2" t="s">
        <v>857</v>
      </c>
      <c r="D435" s="3">
        <v>45359</v>
      </c>
      <c r="E435" s="2"/>
      <c r="F435" s="2" t="s">
        <v>18</v>
      </c>
      <c r="G435" s="2" t="s">
        <v>857</v>
      </c>
    </row>
    <row r="436" spans="1:7">
      <c r="A436" s="2"/>
      <c r="B436" s="2" t="s">
        <v>858</v>
      </c>
      <c r="C436" s="2" t="s">
        <v>859</v>
      </c>
      <c r="D436" s="3">
        <v>45358</v>
      </c>
      <c r="E436" s="2"/>
      <c r="F436" s="2" t="s">
        <v>69</v>
      </c>
      <c r="G436" s="2" t="s">
        <v>859</v>
      </c>
    </row>
    <row r="437" spans="1:7">
      <c r="A437" s="2"/>
      <c r="B437" s="2" t="s">
        <v>860</v>
      </c>
      <c r="C437" s="2" t="s">
        <v>861</v>
      </c>
      <c r="D437" s="3">
        <v>45356</v>
      </c>
      <c r="E437" s="2"/>
      <c r="F437" s="2" t="s">
        <v>112</v>
      </c>
      <c r="G437" s="2" t="s">
        <v>861</v>
      </c>
    </row>
    <row r="438" spans="1:7">
      <c r="A438" s="2"/>
      <c r="B438" s="2" t="s">
        <v>862</v>
      </c>
      <c r="C438" s="2" t="s">
        <v>863</v>
      </c>
      <c r="D438" s="3">
        <v>45352</v>
      </c>
      <c r="E438" s="2"/>
      <c r="F438" s="2" t="s">
        <v>210</v>
      </c>
      <c r="G438" s="2" t="s">
        <v>863</v>
      </c>
    </row>
    <row r="439" spans="1:7">
      <c r="A439" s="2"/>
      <c r="B439" s="2" t="s">
        <v>864</v>
      </c>
      <c r="C439" s="2" t="s">
        <v>865</v>
      </c>
      <c r="D439" s="3">
        <v>45356</v>
      </c>
      <c r="E439" s="2"/>
      <c r="F439" s="2" t="s">
        <v>91</v>
      </c>
      <c r="G439" s="2" t="s">
        <v>865</v>
      </c>
    </row>
    <row r="440" spans="1:7">
      <c r="A440" s="2"/>
      <c r="B440" s="2" t="s">
        <v>866</v>
      </c>
      <c r="C440" s="2" t="s">
        <v>867</v>
      </c>
      <c r="D440" s="3">
        <v>45373</v>
      </c>
      <c r="E440" s="2"/>
      <c r="F440" s="2" t="s">
        <v>159</v>
      </c>
      <c r="G440" s="2" t="s">
        <v>867</v>
      </c>
    </row>
    <row r="441" spans="1:7">
      <c r="A441" s="2"/>
      <c r="B441" s="2" t="s">
        <v>868</v>
      </c>
      <c r="C441" s="2" t="s">
        <v>869</v>
      </c>
      <c r="D441" s="3">
        <v>45359</v>
      </c>
      <c r="E441" s="2"/>
      <c r="F441" s="2" t="s">
        <v>82</v>
      </c>
      <c r="G441" s="2" t="s">
        <v>869</v>
      </c>
    </row>
    <row r="442" spans="1:7">
      <c r="A442" s="2"/>
      <c r="B442" s="2" t="s">
        <v>870</v>
      </c>
      <c r="C442" s="2" t="s">
        <v>871</v>
      </c>
      <c r="D442" s="3">
        <v>45381</v>
      </c>
      <c r="E442" s="2"/>
      <c r="F442" s="2" t="s">
        <v>250</v>
      </c>
      <c r="G442" s="2" t="s">
        <v>871</v>
      </c>
    </row>
    <row r="443" spans="1:7">
      <c r="A443" s="2"/>
      <c r="B443" s="2" t="s">
        <v>872</v>
      </c>
      <c r="C443" s="2" t="s">
        <v>873</v>
      </c>
      <c r="D443" s="3">
        <v>45380</v>
      </c>
      <c r="E443" s="2"/>
      <c r="F443" s="2" t="s">
        <v>55</v>
      </c>
      <c r="G443" s="2" t="s">
        <v>873</v>
      </c>
    </row>
    <row r="444" spans="1:7">
      <c r="A444" s="2"/>
      <c r="B444" s="2" t="s">
        <v>503</v>
      </c>
      <c r="C444" s="2" t="s">
        <v>504</v>
      </c>
      <c r="D444" s="3">
        <v>45363</v>
      </c>
      <c r="E444" s="2"/>
      <c r="F444" s="2" t="s">
        <v>152</v>
      </c>
      <c r="G444" s="2" t="s">
        <v>504</v>
      </c>
    </row>
    <row r="445" spans="1:7">
      <c r="A445" s="2"/>
      <c r="B445" s="2" t="s">
        <v>874</v>
      </c>
      <c r="C445" s="2" t="s">
        <v>875</v>
      </c>
      <c r="D445" s="3">
        <v>45377</v>
      </c>
      <c r="E445" s="2"/>
      <c r="F445" s="2" t="s">
        <v>41</v>
      </c>
      <c r="G445" s="2" t="s">
        <v>875</v>
      </c>
    </row>
    <row r="446" spans="1:7">
      <c r="A446" s="2"/>
      <c r="B446" s="2" t="s">
        <v>876</v>
      </c>
      <c r="C446" s="2" t="s">
        <v>877</v>
      </c>
      <c r="D446" s="3">
        <v>45352</v>
      </c>
      <c r="E446" s="2"/>
      <c r="F446" s="2" t="s">
        <v>35</v>
      </c>
      <c r="G446" s="2" t="s">
        <v>877</v>
      </c>
    </row>
    <row r="447" spans="1:7">
      <c r="A447" s="2"/>
      <c r="B447" s="2" t="s">
        <v>878</v>
      </c>
      <c r="C447" s="2" t="s">
        <v>879</v>
      </c>
      <c r="D447" s="3">
        <v>45358</v>
      </c>
      <c r="E447" s="2"/>
      <c r="F447" s="2" t="s">
        <v>10</v>
      </c>
      <c r="G447" s="2" t="s">
        <v>879</v>
      </c>
    </row>
    <row r="448" spans="1:7">
      <c r="A448" s="2"/>
      <c r="B448" s="2" t="s">
        <v>880</v>
      </c>
      <c r="C448" s="2" t="s">
        <v>881</v>
      </c>
      <c r="D448" s="3">
        <v>45371</v>
      </c>
      <c r="E448" s="2"/>
      <c r="F448" s="2" t="s">
        <v>55</v>
      </c>
      <c r="G448" s="2" t="s">
        <v>881</v>
      </c>
    </row>
    <row r="449" spans="1:7">
      <c r="A449" s="2"/>
      <c r="B449" s="2" t="s">
        <v>882</v>
      </c>
      <c r="C449" s="2" t="s">
        <v>883</v>
      </c>
      <c r="D449" s="3">
        <v>45363</v>
      </c>
      <c r="E449" s="2"/>
      <c r="F449" s="2" t="s">
        <v>18</v>
      </c>
      <c r="G449" s="2" t="s">
        <v>883</v>
      </c>
    </row>
    <row r="450" spans="1:7">
      <c r="A450" s="2"/>
      <c r="B450" s="2" t="s">
        <v>884</v>
      </c>
      <c r="C450" s="2" t="s">
        <v>885</v>
      </c>
      <c r="D450" s="3">
        <v>45358</v>
      </c>
      <c r="E450" s="2"/>
      <c r="F450" s="2" t="s">
        <v>55</v>
      </c>
      <c r="G450" s="2" t="s">
        <v>885</v>
      </c>
    </row>
    <row r="451" spans="1:7">
      <c r="A451" s="2"/>
      <c r="B451" s="2" t="s">
        <v>886</v>
      </c>
      <c r="C451" s="2" t="s">
        <v>887</v>
      </c>
      <c r="D451" s="3">
        <v>45377</v>
      </c>
      <c r="E451" s="2"/>
      <c r="F451" s="2" t="s">
        <v>237</v>
      </c>
      <c r="G451" s="2" t="s">
        <v>887</v>
      </c>
    </row>
    <row r="452" spans="1:7">
      <c r="A452" s="2"/>
      <c r="B452" s="2" t="s">
        <v>888</v>
      </c>
      <c r="C452" s="2" t="s">
        <v>889</v>
      </c>
      <c r="D452" s="3">
        <v>45362</v>
      </c>
      <c r="E452" s="2"/>
      <c r="F452" s="2" t="s">
        <v>55</v>
      </c>
      <c r="G452" s="2" t="s">
        <v>889</v>
      </c>
    </row>
    <row r="453" spans="1:7">
      <c r="A453" s="2"/>
      <c r="B453" s="2" t="s">
        <v>890</v>
      </c>
      <c r="C453" s="2" t="s">
        <v>891</v>
      </c>
      <c r="D453" s="3">
        <v>45376</v>
      </c>
      <c r="E453" s="2"/>
      <c r="F453" s="2" t="s">
        <v>49</v>
      </c>
      <c r="G453" s="2" t="s">
        <v>891</v>
      </c>
    </row>
    <row r="454" spans="1:7">
      <c r="A454" s="2"/>
      <c r="B454" s="2" t="s">
        <v>892</v>
      </c>
      <c r="C454" s="2" t="s">
        <v>893</v>
      </c>
      <c r="D454" s="3">
        <v>45362</v>
      </c>
      <c r="E454" s="2"/>
      <c r="F454" s="2" t="s">
        <v>96</v>
      </c>
      <c r="G454" s="2" t="s">
        <v>893</v>
      </c>
    </row>
    <row r="455" spans="1:7">
      <c r="A455" s="2"/>
      <c r="B455" s="2" t="s">
        <v>313</v>
      </c>
      <c r="C455" s="2" t="s">
        <v>314</v>
      </c>
      <c r="D455" s="3">
        <v>45356</v>
      </c>
      <c r="E455" s="2"/>
      <c r="F455" s="2" t="s">
        <v>52</v>
      </c>
      <c r="G455" s="2" t="s">
        <v>314</v>
      </c>
    </row>
    <row r="456" spans="1:7">
      <c r="A456" s="2"/>
      <c r="B456" s="2" t="s">
        <v>894</v>
      </c>
      <c r="C456" s="2" t="s">
        <v>895</v>
      </c>
      <c r="D456" s="3">
        <v>45357</v>
      </c>
      <c r="E456" s="2"/>
      <c r="F456" s="2" t="s">
        <v>52</v>
      </c>
      <c r="G456" s="2" t="s">
        <v>895</v>
      </c>
    </row>
    <row r="457" spans="1:7">
      <c r="A457" s="2"/>
      <c r="B457" s="2" t="s">
        <v>896</v>
      </c>
      <c r="C457" s="2" t="s">
        <v>897</v>
      </c>
      <c r="D457" s="3">
        <v>45377</v>
      </c>
      <c r="E457" s="2"/>
      <c r="F457" s="2" t="s">
        <v>82</v>
      </c>
      <c r="G457" s="2" t="s">
        <v>897</v>
      </c>
    </row>
    <row r="458" spans="1:7">
      <c r="A458" s="2"/>
      <c r="B458" s="2" t="s">
        <v>898</v>
      </c>
      <c r="C458" s="2" t="s">
        <v>899</v>
      </c>
      <c r="D458" s="3">
        <v>45376</v>
      </c>
      <c r="E458" s="2"/>
      <c r="F458" s="2" t="s">
        <v>210</v>
      </c>
      <c r="G458" s="2" t="s">
        <v>899</v>
      </c>
    </row>
    <row r="459" spans="1:7">
      <c r="A459" s="2"/>
      <c r="B459" s="2" t="s">
        <v>900</v>
      </c>
      <c r="C459" s="2" t="s">
        <v>901</v>
      </c>
      <c r="D459" s="3">
        <v>45365</v>
      </c>
      <c r="E459" s="2"/>
      <c r="F459" s="2" t="s">
        <v>96</v>
      </c>
      <c r="G459" s="2" t="s">
        <v>901</v>
      </c>
    </row>
    <row r="460" spans="1:7">
      <c r="A460" s="2"/>
      <c r="B460" s="2" t="s">
        <v>902</v>
      </c>
      <c r="C460" s="2" t="s">
        <v>903</v>
      </c>
      <c r="D460" s="3">
        <v>45380</v>
      </c>
      <c r="E460" s="2"/>
      <c r="F460" s="2" t="s">
        <v>69</v>
      </c>
      <c r="G460" s="2" t="s">
        <v>903</v>
      </c>
    </row>
    <row r="461" spans="1:7">
      <c r="A461" s="2"/>
      <c r="B461" s="2" t="s">
        <v>589</v>
      </c>
      <c r="C461" s="2" t="s">
        <v>590</v>
      </c>
      <c r="D461" s="3">
        <v>45371</v>
      </c>
      <c r="E461" s="2"/>
      <c r="F461" s="2" t="s">
        <v>49</v>
      </c>
      <c r="G461" s="2" t="s">
        <v>590</v>
      </c>
    </row>
    <row r="462" spans="1:7">
      <c r="A462" s="2"/>
      <c r="B462" s="2" t="s">
        <v>219</v>
      </c>
      <c r="C462" s="2" t="s">
        <v>220</v>
      </c>
      <c r="D462" s="3">
        <v>45380</v>
      </c>
      <c r="E462" s="2"/>
      <c r="F462" s="2" t="s">
        <v>49</v>
      </c>
      <c r="G462" s="2" t="s">
        <v>220</v>
      </c>
    </row>
    <row r="463" spans="1:7">
      <c r="A463" s="2"/>
      <c r="B463" s="2" t="s">
        <v>904</v>
      </c>
      <c r="C463" s="2" t="s">
        <v>905</v>
      </c>
      <c r="D463" s="3">
        <v>45379</v>
      </c>
      <c r="E463" s="2"/>
      <c r="F463" s="2" t="s">
        <v>210</v>
      </c>
      <c r="G463" s="2" t="s">
        <v>905</v>
      </c>
    </row>
    <row r="464" spans="1:7">
      <c r="A464" s="2"/>
      <c r="B464" s="2" t="s">
        <v>906</v>
      </c>
      <c r="C464" s="2" t="s">
        <v>907</v>
      </c>
      <c r="D464" s="3">
        <v>45358</v>
      </c>
      <c r="E464" s="2"/>
      <c r="F464" s="2" t="s">
        <v>99</v>
      </c>
      <c r="G464" s="2" t="s">
        <v>907</v>
      </c>
    </row>
    <row r="465" spans="1:7">
      <c r="A465" s="2"/>
      <c r="B465" s="2" t="s">
        <v>908</v>
      </c>
      <c r="C465" s="2" t="s">
        <v>909</v>
      </c>
      <c r="D465" s="3">
        <v>45365</v>
      </c>
      <c r="E465" s="2"/>
      <c r="F465" s="2" t="s">
        <v>41</v>
      </c>
      <c r="G465" s="2" t="s">
        <v>909</v>
      </c>
    </row>
    <row r="466" spans="1:7">
      <c r="A466" s="2"/>
      <c r="B466" s="2" t="s">
        <v>910</v>
      </c>
      <c r="C466" s="2" t="s">
        <v>911</v>
      </c>
      <c r="D466" s="3">
        <v>45370</v>
      </c>
      <c r="E466" s="2"/>
      <c r="F466" s="2" t="s">
        <v>112</v>
      </c>
      <c r="G466" s="2" t="s">
        <v>911</v>
      </c>
    </row>
    <row r="467" spans="1:7">
      <c r="A467" s="2"/>
      <c r="B467" s="2" t="s">
        <v>912</v>
      </c>
      <c r="C467" s="2" t="s">
        <v>913</v>
      </c>
      <c r="D467" s="3">
        <v>45380</v>
      </c>
      <c r="E467" s="2"/>
      <c r="F467" s="2" t="s">
        <v>237</v>
      </c>
      <c r="G467" s="2" t="s">
        <v>913</v>
      </c>
    </row>
    <row r="468" spans="1:7">
      <c r="A468" s="2"/>
      <c r="B468" s="2" t="s">
        <v>914</v>
      </c>
      <c r="C468" s="2" t="s">
        <v>915</v>
      </c>
      <c r="D468" s="3">
        <v>45380</v>
      </c>
      <c r="E468" s="2"/>
      <c r="F468" s="2" t="s">
        <v>26</v>
      </c>
      <c r="G468" s="2" t="s">
        <v>915</v>
      </c>
    </row>
    <row r="469" spans="1:7">
      <c r="A469" s="2"/>
      <c r="B469" s="2" t="s">
        <v>916</v>
      </c>
      <c r="C469" s="2" t="s">
        <v>917</v>
      </c>
      <c r="D469" s="3">
        <v>45379</v>
      </c>
      <c r="E469" s="2"/>
      <c r="F469" s="2" t="s">
        <v>32</v>
      </c>
      <c r="G469" s="2" t="s">
        <v>917</v>
      </c>
    </row>
    <row r="470" spans="1:7">
      <c r="A470" s="2"/>
      <c r="B470" s="2" t="s">
        <v>918</v>
      </c>
      <c r="C470" s="2" t="s">
        <v>919</v>
      </c>
      <c r="D470" s="3">
        <v>45379</v>
      </c>
      <c r="E470" s="2"/>
      <c r="F470" s="2" t="s">
        <v>210</v>
      </c>
      <c r="G470" s="2" t="s">
        <v>919</v>
      </c>
    </row>
    <row r="471" spans="1:7">
      <c r="A471" s="2"/>
      <c r="B471" s="2" t="s">
        <v>920</v>
      </c>
      <c r="C471" s="2" t="s">
        <v>921</v>
      </c>
      <c r="D471" s="3">
        <v>45356</v>
      </c>
      <c r="E471" s="2"/>
      <c r="F471" s="2" t="s">
        <v>176</v>
      </c>
      <c r="G471" s="2" t="s">
        <v>921</v>
      </c>
    </row>
    <row r="472" spans="1:7">
      <c r="A472" s="2"/>
      <c r="B472" s="2" t="s">
        <v>922</v>
      </c>
      <c r="C472" s="2" t="s">
        <v>923</v>
      </c>
      <c r="D472" s="3">
        <v>45381</v>
      </c>
      <c r="E472" s="2"/>
      <c r="F472" s="2" t="s">
        <v>112</v>
      </c>
      <c r="G472" s="2" t="s">
        <v>923</v>
      </c>
    </row>
    <row r="473" spans="1:7">
      <c r="A473" s="2"/>
      <c r="B473" s="2" t="s">
        <v>924</v>
      </c>
      <c r="C473" s="2" t="s">
        <v>925</v>
      </c>
      <c r="D473" s="3">
        <v>45381</v>
      </c>
      <c r="E473" s="2"/>
      <c r="F473" s="2" t="s">
        <v>183</v>
      </c>
      <c r="G473" s="2" t="s">
        <v>925</v>
      </c>
    </row>
    <row r="474" spans="1:7">
      <c r="A474" s="2"/>
      <c r="B474" s="2" t="s">
        <v>926</v>
      </c>
      <c r="C474" s="2" t="s">
        <v>927</v>
      </c>
      <c r="D474" s="3">
        <v>45382</v>
      </c>
      <c r="E474" s="2"/>
      <c r="F474" s="2" t="s">
        <v>112</v>
      </c>
      <c r="G474" s="2" t="s">
        <v>927</v>
      </c>
    </row>
    <row r="475" spans="1:7">
      <c r="A475" s="2"/>
      <c r="B475" s="2" t="s">
        <v>928</v>
      </c>
      <c r="C475" s="2" t="s">
        <v>929</v>
      </c>
      <c r="D475" s="3">
        <v>45380</v>
      </c>
      <c r="E475" s="2"/>
      <c r="F475" s="2" t="s">
        <v>82</v>
      </c>
      <c r="G475" s="2" t="s">
        <v>929</v>
      </c>
    </row>
    <row r="476" spans="1:7">
      <c r="A476" s="2"/>
      <c r="B476" s="2" t="s">
        <v>930</v>
      </c>
      <c r="C476" s="2" t="s">
        <v>931</v>
      </c>
      <c r="D476" s="3">
        <v>45381</v>
      </c>
      <c r="E476" s="2"/>
      <c r="F476" s="2" t="s">
        <v>88</v>
      </c>
      <c r="G476" s="2" t="s">
        <v>931</v>
      </c>
    </row>
    <row r="477" spans="1:7">
      <c r="A477" s="2"/>
      <c r="B477" s="2" t="s">
        <v>932</v>
      </c>
      <c r="C477" s="2" t="s">
        <v>933</v>
      </c>
      <c r="D477" s="3">
        <v>45365</v>
      </c>
      <c r="E477" s="2"/>
      <c r="F477" s="2" t="s">
        <v>26</v>
      </c>
      <c r="G477" s="2" t="s">
        <v>933</v>
      </c>
    </row>
    <row r="478" spans="1:7">
      <c r="A478" s="2"/>
      <c r="B478" s="2" t="s">
        <v>934</v>
      </c>
      <c r="C478" s="2" t="s">
        <v>935</v>
      </c>
      <c r="D478" s="3">
        <v>45407</v>
      </c>
      <c r="E478" s="2" t="s">
        <v>9</v>
      </c>
      <c r="F478" s="2" t="s">
        <v>99</v>
      </c>
      <c r="G478" s="2" t="str">
        <f>VLOOKUP(F478,[1]Sheet1!$B:$H,7,0)</f>
        <v>91320684570357749L</v>
      </c>
    </row>
    <row r="479" spans="1:7">
      <c r="A479" s="2"/>
      <c r="B479" s="2" t="s">
        <v>936</v>
      </c>
      <c r="C479" s="2" t="s">
        <v>937</v>
      </c>
      <c r="D479" s="3">
        <v>45401</v>
      </c>
      <c r="E479" s="2" t="s">
        <v>9</v>
      </c>
      <c r="F479" s="2" t="s">
        <v>66</v>
      </c>
      <c r="G479" s="2" t="str">
        <f>VLOOKUP(F479,[1]Sheet1!$B:$H,7,0)</f>
        <v>913206845713679819</v>
      </c>
    </row>
    <row r="480" spans="1:7">
      <c r="A480" s="2"/>
      <c r="B480" s="2" t="s">
        <v>938</v>
      </c>
      <c r="C480" s="2" t="s">
        <v>939</v>
      </c>
      <c r="D480" s="3">
        <v>45399</v>
      </c>
      <c r="E480" s="2" t="s">
        <v>9</v>
      </c>
      <c r="F480" s="2" t="s">
        <v>77</v>
      </c>
      <c r="G480" s="2" t="str">
        <f>VLOOKUP(F480,[1]Sheet1!$B:$H,7,0)</f>
        <v>913206845714048421</v>
      </c>
    </row>
    <row r="481" spans="1:7">
      <c r="A481" s="2"/>
      <c r="B481" s="2" t="s">
        <v>940</v>
      </c>
      <c r="C481" s="2" t="s">
        <v>941</v>
      </c>
      <c r="D481" s="3">
        <v>45406</v>
      </c>
      <c r="E481" s="2" t="s">
        <v>9</v>
      </c>
      <c r="F481" s="2" t="s">
        <v>55</v>
      </c>
      <c r="G481" s="2" t="str">
        <f>VLOOKUP(F481,[1]Sheet1!$B:$H,7,0)</f>
        <v>91320684571403786L</v>
      </c>
    </row>
    <row r="482" spans="1:7">
      <c r="A482" s="2"/>
      <c r="B482" s="2" t="s">
        <v>942</v>
      </c>
      <c r="C482" s="2" t="s">
        <v>943</v>
      </c>
      <c r="D482" s="3">
        <v>45412</v>
      </c>
      <c r="E482" s="2" t="s">
        <v>9</v>
      </c>
      <c r="F482" s="2" t="s">
        <v>52</v>
      </c>
      <c r="G482" s="2" t="str">
        <f>VLOOKUP(F482,[1]Sheet1!$B:$H,7,0)</f>
        <v>91320684570359496X</v>
      </c>
    </row>
    <row r="483" spans="1:7">
      <c r="A483" s="2"/>
      <c r="B483" s="2" t="s">
        <v>944</v>
      </c>
      <c r="C483" s="2" t="s">
        <v>945</v>
      </c>
      <c r="D483" s="3">
        <v>45410</v>
      </c>
      <c r="E483" s="2" t="s">
        <v>9</v>
      </c>
      <c r="F483" s="2" t="s">
        <v>69</v>
      </c>
      <c r="G483" s="2" t="str">
        <f>VLOOKUP(F483,[1]Sheet1!$B:$H,7,0)</f>
        <v>913206005668486410</v>
      </c>
    </row>
    <row r="484" spans="1:7">
      <c r="A484" s="2"/>
      <c r="B484" s="2" t="s">
        <v>946</v>
      </c>
      <c r="C484" s="2" t="s">
        <v>947</v>
      </c>
      <c r="D484" s="3">
        <v>45405</v>
      </c>
      <c r="E484" s="2" t="s">
        <v>9</v>
      </c>
      <c r="F484" s="2" t="s">
        <v>91</v>
      </c>
      <c r="G484" s="2" t="str">
        <f>VLOOKUP(F484,[1]Sheet1!$B:$H,7,0)</f>
        <v>91320684571395106U</v>
      </c>
    </row>
    <row r="485" spans="1:7">
      <c r="A485" s="2"/>
      <c r="B485" s="2" t="s">
        <v>948</v>
      </c>
      <c r="C485" s="2" t="s">
        <v>949</v>
      </c>
      <c r="D485" s="3">
        <v>45412</v>
      </c>
      <c r="E485" s="2" t="s">
        <v>9</v>
      </c>
      <c r="F485" s="2" t="s">
        <v>91</v>
      </c>
      <c r="G485" s="2" t="str">
        <f>VLOOKUP(F485,[1]Sheet1!$B:$H,7,0)</f>
        <v>91320684571395106U</v>
      </c>
    </row>
    <row r="486" spans="1:7">
      <c r="A486" s="2"/>
      <c r="B486" s="2" t="s">
        <v>950</v>
      </c>
      <c r="C486" s="2" t="s">
        <v>951</v>
      </c>
      <c r="D486" s="3">
        <v>45400</v>
      </c>
      <c r="E486" s="2"/>
      <c r="F486" s="2" t="s">
        <v>55</v>
      </c>
      <c r="G486" s="2" t="str">
        <f>VLOOKUP(F486,[1]Sheet1!$B:$H,7,0)</f>
        <v>91320684571403786L</v>
      </c>
    </row>
    <row r="487" spans="1:7">
      <c r="A487" s="2"/>
      <c r="B487" s="2" t="s">
        <v>952</v>
      </c>
      <c r="C487" s="2" t="s">
        <v>953</v>
      </c>
      <c r="D487" s="3">
        <v>45412</v>
      </c>
      <c r="E487" s="2"/>
      <c r="F487" s="2" t="s">
        <v>183</v>
      </c>
      <c r="G487" s="2" t="str">
        <f>VLOOKUP(F487,[1]Sheet1!$B:$H,7,0)</f>
        <v>91320684570373116Q</v>
      </c>
    </row>
    <row r="488" spans="1:7">
      <c r="A488" s="2"/>
      <c r="B488" s="2" t="s">
        <v>954</v>
      </c>
      <c r="C488" s="2" t="s">
        <v>955</v>
      </c>
      <c r="D488" s="3">
        <v>45412</v>
      </c>
      <c r="E488" s="2"/>
      <c r="F488" s="2" t="s">
        <v>99</v>
      </c>
      <c r="G488" s="2" t="str">
        <f>VLOOKUP(F488,[1]Sheet1!$B:$H,7,0)</f>
        <v>91320684570357749L</v>
      </c>
    </row>
    <row r="489" spans="1:7">
      <c r="A489" s="2"/>
      <c r="B489" s="2" t="s">
        <v>956</v>
      </c>
      <c r="C489" s="2" t="s">
        <v>957</v>
      </c>
      <c r="D489" s="3">
        <v>45400</v>
      </c>
      <c r="E489" s="2"/>
      <c r="F489" s="2" t="s">
        <v>72</v>
      </c>
      <c r="G489" s="2" t="str">
        <f>VLOOKUP(F489,[1]Sheet1!$B:$H,7,0)</f>
        <v>91320684571404615U</v>
      </c>
    </row>
    <row r="490" spans="1:7">
      <c r="A490" s="2"/>
      <c r="B490" s="2" t="s">
        <v>958</v>
      </c>
      <c r="C490" s="2" t="s">
        <v>959</v>
      </c>
      <c r="D490" s="3">
        <v>45412</v>
      </c>
      <c r="E490" s="2"/>
      <c r="F490" s="2" t="s">
        <v>112</v>
      </c>
      <c r="G490" s="2" t="str">
        <f>VLOOKUP(F490,[1]Sheet1!$B:$H,7,0)</f>
        <v>91320684570373909E</v>
      </c>
    </row>
    <row r="491" spans="1:7">
      <c r="A491" s="2"/>
      <c r="B491" s="2" t="s">
        <v>960</v>
      </c>
      <c r="C491" s="2" t="s">
        <v>961</v>
      </c>
      <c r="D491" s="3">
        <v>45407</v>
      </c>
      <c r="E491" s="2"/>
      <c r="F491" s="2" t="s">
        <v>69</v>
      </c>
      <c r="G491" s="2" t="str">
        <f>VLOOKUP(F491,[1]Sheet1!$B:$H,7,0)</f>
        <v>913206005668486410</v>
      </c>
    </row>
    <row r="492" spans="1:7">
      <c r="A492" s="2"/>
      <c r="B492" s="2" t="s">
        <v>962</v>
      </c>
      <c r="C492" s="2" t="s">
        <v>963</v>
      </c>
      <c r="D492" s="3">
        <v>45392</v>
      </c>
      <c r="E492" s="2"/>
      <c r="F492" s="2" t="s">
        <v>159</v>
      </c>
      <c r="G492" s="2" t="str">
        <f>VLOOKUP(F492,[1]Sheet1!$B:$H,7,0)</f>
        <v>913206845714047708</v>
      </c>
    </row>
    <row r="493" spans="1:7">
      <c r="A493" s="2"/>
      <c r="B493" s="2" t="s">
        <v>652</v>
      </c>
      <c r="C493" s="2" t="s">
        <v>653</v>
      </c>
      <c r="D493" s="3">
        <v>45407</v>
      </c>
      <c r="E493" s="2"/>
      <c r="F493" s="2" t="s">
        <v>88</v>
      </c>
      <c r="G493" s="2" t="str">
        <f>VLOOKUP(F493,[1]Sheet1!$B:$H,7,0)</f>
        <v>91320684570356340T</v>
      </c>
    </row>
    <row r="494" spans="1:7">
      <c r="A494" s="2"/>
      <c r="B494" s="2" t="s">
        <v>964</v>
      </c>
      <c r="C494" s="2" t="s">
        <v>965</v>
      </c>
      <c r="D494" s="3">
        <v>45410</v>
      </c>
      <c r="E494" s="2"/>
      <c r="F494" s="2" t="s">
        <v>21</v>
      </c>
      <c r="G494" s="2" t="str">
        <f>VLOOKUP(F494,[1]Sheet1!$B:$H,7,0)</f>
        <v>91320684571444828G</v>
      </c>
    </row>
    <row r="495" spans="1:7">
      <c r="A495" s="2"/>
      <c r="B495" s="2" t="s">
        <v>966</v>
      </c>
      <c r="C495" s="2" t="s">
        <v>967</v>
      </c>
      <c r="D495" s="3">
        <v>45399</v>
      </c>
      <c r="E495" s="2"/>
      <c r="F495" s="2" t="s">
        <v>96</v>
      </c>
      <c r="G495" s="2" t="str">
        <f>VLOOKUP(F495,[1]Sheet1!$B:$H,7,0)</f>
        <v>91320684571403532P</v>
      </c>
    </row>
    <row r="496" spans="1:7">
      <c r="A496" s="2"/>
      <c r="B496" s="2" t="s">
        <v>968</v>
      </c>
      <c r="C496" s="2" t="s">
        <v>969</v>
      </c>
      <c r="D496" s="3">
        <v>45399</v>
      </c>
      <c r="E496" s="2"/>
      <c r="F496" s="2" t="s">
        <v>18</v>
      </c>
      <c r="G496" s="2" t="str">
        <f>VLOOKUP(F496,[1]Sheet1!$B:$H,7,0)</f>
        <v>91320684571382823Y</v>
      </c>
    </row>
    <row r="497" spans="1:7">
      <c r="A497" s="2"/>
      <c r="B497" s="2" t="s">
        <v>970</v>
      </c>
      <c r="C497" s="2" t="s">
        <v>971</v>
      </c>
      <c r="D497" s="3">
        <v>45404</v>
      </c>
      <c r="E497" s="2"/>
      <c r="F497" s="2" t="s">
        <v>29</v>
      </c>
      <c r="G497" s="2" t="str">
        <f>VLOOKUP(F497,[1]Sheet1!$B:$H,7,0)</f>
        <v>91320684570375410M</v>
      </c>
    </row>
    <row r="498" spans="1:7">
      <c r="A498" s="2"/>
      <c r="B498" s="2" t="s">
        <v>634</v>
      </c>
      <c r="C498" s="2" t="s">
        <v>635</v>
      </c>
      <c r="D498" s="3">
        <v>45408</v>
      </c>
      <c r="E498" s="2"/>
      <c r="F498" s="2" t="s">
        <v>41</v>
      </c>
      <c r="G498" s="2" t="str">
        <f>VLOOKUP(F498,[1]Sheet1!$B:$H,7,0)</f>
        <v>91320684570379307H</v>
      </c>
    </row>
    <row r="499" spans="1:7">
      <c r="A499" s="2"/>
      <c r="B499" s="2" t="s">
        <v>972</v>
      </c>
      <c r="C499" s="2" t="s">
        <v>973</v>
      </c>
      <c r="D499" s="3">
        <v>45411</v>
      </c>
      <c r="E499" s="2"/>
      <c r="F499" s="2" t="s">
        <v>52</v>
      </c>
      <c r="G499" s="2" t="str">
        <f>VLOOKUP(F499,[1]Sheet1!$B:$H,7,0)</f>
        <v>91320684570359496X</v>
      </c>
    </row>
    <row r="500" spans="1:7">
      <c r="A500" s="2"/>
      <c r="B500" s="2" t="s">
        <v>974</v>
      </c>
      <c r="C500" s="2" t="s">
        <v>975</v>
      </c>
      <c r="D500" s="3">
        <v>45412</v>
      </c>
      <c r="E500" s="2"/>
      <c r="F500" s="2" t="s">
        <v>69</v>
      </c>
      <c r="G500" s="2" t="str">
        <f>VLOOKUP(F500,[1]Sheet1!$B:$H,7,0)</f>
        <v>913206005668486410</v>
      </c>
    </row>
    <row r="501" spans="1:7">
      <c r="A501" s="2"/>
      <c r="B501" s="2" t="s">
        <v>976</v>
      </c>
      <c r="C501" s="2" t="s">
        <v>977</v>
      </c>
      <c r="D501" s="3">
        <v>45405</v>
      </c>
      <c r="E501" s="2"/>
      <c r="F501" s="2" t="s">
        <v>85</v>
      </c>
      <c r="G501" s="2" t="str">
        <f>VLOOKUP(F501,[1]Sheet1!$B:$H,7,0)</f>
        <v>913206005668486410</v>
      </c>
    </row>
    <row r="502" spans="1:7">
      <c r="A502" s="2"/>
      <c r="B502" s="2" t="s">
        <v>978</v>
      </c>
      <c r="C502" s="2" t="s">
        <v>979</v>
      </c>
      <c r="D502" s="3">
        <v>45400</v>
      </c>
      <c r="E502" s="2"/>
      <c r="F502" s="2" t="s">
        <v>152</v>
      </c>
      <c r="G502" s="2" t="str">
        <f>VLOOKUP(F502,[1]Sheet1!$B:$H,7,0)</f>
        <v>91320684570379075H</v>
      </c>
    </row>
    <row r="503" spans="1:7">
      <c r="A503" s="2"/>
      <c r="B503" s="2" t="s">
        <v>980</v>
      </c>
      <c r="C503" s="2" t="s">
        <v>981</v>
      </c>
      <c r="D503" s="3">
        <v>45404</v>
      </c>
      <c r="E503" s="2"/>
      <c r="F503" s="2" t="s">
        <v>52</v>
      </c>
      <c r="G503" s="2" t="str">
        <f>VLOOKUP(F503,[1]Sheet1!$B:$H,7,0)</f>
        <v>91320684570359496X</v>
      </c>
    </row>
    <row r="504" spans="1:7">
      <c r="A504" s="2"/>
      <c r="B504" s="2" t="s">
        <v>982</v>
      </c>
      <c r="C504" s="2" t="s">
        <v>983</v>
      </c>
      <c r="D504" s="3">
        <v>45407</v>
      </c>
      <c r="E504" s="2"/>
      <c r="F504" s="2" t="s">
        <v>10</v>
      </c>
      <c r="G504" s="2" t="str">
        <f>VLOOKUP(F504,[1]Sheet1!$B:$H,7,0)</f>
        <v>91320684571404359B</v>
      </c>
    </row>
    <row r="505" spans="1:7">
      <c r="A505" s="2"/>
      <c r="B505" s="2" t="s">
        <v>984</v>
      </c>
      <c r="C505" s="2" t="s">
        <v>985</v>
      </c>
      <c r="D505" s="3">
        <v>45412</v>
      </c>
      <c r="E505" s="2"/>
      <c r="F505" s="2" t="s">
        <v>183</v>
      </c>
      <c r="G505" s="2" t="str">
        <f>VLOOKUP(F505,[1]Sheet1!$B:$H,7,0)</f>
        <v>91320684570373116Q</v>
      </c>
    </row>
    <row r="506" spans="1:7">
      <c r="A506" s="2"/>
      <c r="B506" s="2" t="s">
        <v>986</v>
      </c>
      <c r="C506" s="2" t="s">
        <v>987</v>
      </c>
      <c r="D506" s="3">
        <v>45398</v>
      </c>
      <c r="E506" s="2"/>
      <c r="F506" s="2" t="s">
        <v>85</v>
      </c>
      <c r="G506" s="2" t="str">
        <f>VLOOKUP(F506,[1]Sheet1!$B:$H,7,0)</f>
        <v>913206005668486410</v>
      </c>
    </row>
    <row r="507" spans="1:7">
      <c r="A507" s="2"/>
      <c r="B507" s="2" t="s">
        <v>397</v>
      </c>
      <c r="C507" s="2" t="s">
        <v>398</v>
      </c>
      <c r="D507" s="3">
        <v>45412</v>
      </c>
      <c r="E507" s="2"/>
      <c r="F507" s="2" t="s">
        <v>35</v>
      </c>
      <c r="G507" s="2" t="str">
        <f>VLOOKUP(F507,[1]Sheet1!$B:$H,7,0)</f>
        <v>91320684570379104W</v>
      </c>
    </row>
    <row r="508" spans="1:7">
      <c r="A508" s="2"/>
      <c r="B508" s="2" t="s">
        <v>988</v>
      </c>
      <c r="C508" s="2" t="s">
        <v>989</v>
      </c>
      <c r="D508" s="3">
        <v>45392</v>
      </c>
      <c r="E508" s="2"/>
      <c r="F508" s="2" t="s">
        <v>77</v>
      </c>
      <c r="G508" s="2" t="str">
        <f>VLOOKUP(F508,[1]Sheet1!$B:$H,7,0)</f>
        <v>913206845714048421</v>
      </c>
    </row>
    <row r="509" spans="1:7">
      <c r="A509" s="2"/>
      <c r="B509" s="2" t="s">
        <v>990</v>
      </c>
      <c r="C509" s="2" t="s">
        <v>991</v>
      </c>
      <c r="D509" s="3">
        <v>45401</v>
      </c>
      <c r="E509" s="2"/>
      <c r="F509" s="2" t="s">
        <v>52</v>
      </c>
      <c r="G509" s="2" t="str">
        <f>VLOOKUP(F509,[1]Sheet1!$B:$H,7,0)</f>
        <v>91320684570359496X</v>
      </c>
    </row>
    <row r="510" spans="1:7">
      <c r="A510" s="2"/>
      <c r="B510" s="2" t="s">
        <v>992</v>
      </c>
      <c r="C510" s="2" t="s">
        <v>993</v>
      </c>
      <c r="D510" s="3">
        <v>45401</v>
      </c>
      <c r="E510" s="2"/>
      <c r="F510" s="2" t="s">
        <v>69</v>
      </c>
      <c r="G510" s="2" t="str">
        <f>VLOOKUP(F510,[1]Sheet1!$B:$H,7,0)</f>
        <v>913206005668486410</v>
      </c>
    </row>
    <row r="511" spans="1:7">
      <c r="A511" s="2"/>
      <c r="B511" s="2" t="s">
        <v>692</v>
      </c>
      <c r="C511" s="2" t="s">
        <v>693</v>
      </c>
      <c r="D511" s="3">
        <v>45410</v>
      </c>
      <c r="E511" s="2"/>
      <c r="F511" s="2" t="s">
        <v>72</v>
      </c>
      <c r="G511" s="2" t="str">
        <f>VLOOKUP(F511,[1]Sheet1!$B:$H,7,0)</f>
        <v>91320684571404615U</v>
      </c>
    </row>
    <row r="512" spans="1:7">
      <c r="A512" s="2"/>
      <c r="B512" s="2" t="s">
        <v>994</v>
      </c>
      <c r="C512" s="2" t="s">
        <v>995</v>
      </c>
      <c r="D512" s="3">
        <v>45407</v>
      </c>
      <c r="E512" s="2"/>
      <c r="F512" s="2" t="s">
        <v>69</v>
      </c>
      <c r="G512" s="2" t="str">
        <f>VLOOKUP(F512,[1]Sheet1!$B:$H,7,0)</f>
        <v>913206005668486410</v>
      </c>
    </row>
    <row r="513" spans="1:7">
      <c r="A513" s="2"/>
      <c r="B513" s="2" t="s">
        <v>996</v>
      </c>
      <c r="C513" s="2" t="s">
        <v>997</v>
      </c>
      <c r="D513" s="3">
        <v>45391</v>
      </c>
      <c r="E513" s="2"/>
      <c r="F513" s="2" t="s">
        <v>44</v>
      </c>
      <c r="G513" s="2" t="str">
        <f>VLOOKUP(F513,[1]Sheet1!$B:$H,7,0)</f>
        <v>91320684571382727M</v>
      </c>
    </row>
    <row r="514" spans="1:7">
      <c r="A514" s="2"/>
      <c r="B514" s="2" t="s">
        <v>998</v>
      </c>
      <c r="C514" s="2" t="s">
        <v>999</v>
      </c>
      <c r="D514" s="3">
        <v>45412</v>
      </c>
      <c r="E514" s="2"/>
      <c r="F514" s="2" t="s">
        <v>96</v>
      </c>
      <c r="G514" s="2" t="str">
        <f>VLOOKUP(F514,[1]Sheet1!$B:$H,7,0)</f>
        <v>91320684571403532P</v>
      </c>
    </row>
    <row r="515" spans="1:7">
      <c r="A515" s="2"/>
      <c r="B515" s="2" t="s">
        <v>1000</v>
      </c>
      <c r="C515" s="2" t="s">
        <v>1001</v>
      </c>
      <c r="D515" s="3">
        <v>45394</v>
      </c>
      <c r="E515" s="2"/>
      <c r="F515" s="2" t="s">
        <v>72</v>
      </c>
      <c r="G515" s="2" t="str">
        <f>VLOOKUP(F515,[1]Sheet1!$B:$H,7,0)</f>
        <v>91320684571404615U</v>
      </c>
    </row>
    <row r="516" spans="1:7">
      <c r="A516" s="2"/>
      <c r="B516" s="2" t="s">
        <v>1002</v>
      </c>
      <c r="C516" s="2" t="s">
        <v>1003</v>
      </c>
      <c r="D516" s="3">
        <v>45412</v>
      </c>
      <c r="E516" s="2"/>
      <c r="F516" s="2" t="s">
        <v>26</v>
      </c>
      <c r="G516" s="2" t="str">
        <f>VLOOKUP(F516,[1]Sheet1!$B:$H,7,0)</f>
        <v>91320684570376093P</v>
      </c>
    </row>
    <row r="517" spans="1:7">
      <c r="A517" s="2"/>
      <c r="B517" s="2" t="s">
        <v>1004</v>
      </c>
      <c r="C517" s="2" t="s">
        <v>1005</v>
      </c>
      <c r="D517" s="3">
        <v>45408</v>
      </c>
      <c r="E517" s="2"/>
      <c r="F517" s="2" t="s">
        <v>49</v>
      </c>
      <c r="G517" s="2" t="str">
        <f>VLOOKUP(F517,[1]Sheet1!$B:$H,7,0)</f>
        <v>913206845713955013</v>
      </c>
    </row>
    <row r="518" spans="1:7">
      <c r="A518" s="2"/>
      <c r="B518" s="2" t="s">
        <v>1006</v>
      </c>
      <c r="C518" s="2" t="s">
        <v>1007</v>
      </c>
      <c r="D518" s="3">
        <v>45404</v>
      </c>
      <c r="E518" s="2"/>
      <c r="F518" s="2" t="s">
        <v>85</v>
      </c>
      <c r="G518" s="2" t="str">
        <f>VLOOKUP(F518,[1]Sheet1!$B:$H,7,0)</f>
        <v>913206005668486410</v>
      </c>
    </row>
    <row r="519" spans="1:7">
      <c r="A519" s="2"/>
      <c r="B519" s="2" t="s">
        <v>1008</v>
      </c>
      <c r="C519" s="2" t="s">
        <v>1009</v>
      </c>
      <c r="D519" s="3">
        <v>45393</v>
      </c>
      <c r="E519" s="2"/>
      <c r="F519" s="2" t="s">
        <v>55</v>
      </c>
      <c r="G519" s="2" t="str">
        <f>VLOOKUP(F519,[1]Sheet1!$B:$H,7,0)</f>
        <v>91320684571403786L</v>
      </c>
    </row>
    <row r="520" spans="1:7">
      <c r="A520" s="2"/>
      <c r="B520" s="2" t="s">
        <v>1010</v>
      </c>
      <c r="C520" s="2" t="s">
        <v>1011</v>
      </c>
      <c r="D520" s="3">
        <v>45411</v>
      </c>
      <c r="E520" s="2"/>
      <c r="F520" s="2" t="s">
        <v>52</v>
      </c>
      <c r="G520" s="2" t="str">
        <f>VLOOKUP(F520,[1]Sheet1!$B:$H,7,0)</f>
        <v>91320684570359496X</v>
      </c>
    </row>
    <row r="521" spans="1:7">
      <c r="A521" s="2"/>
      <c r="B521" s="2" t="s">
        <v>1012</v>
      </c>
      <c r="C521" s="2" t="s">
        <v>1013</v>
      </c>
      <c r="D521" s="3">
        <v>45412</v>
      </c>
      <c r="E521" s="2"/>
      <c r="F521" s="2" t="s">
        <v>35</v>
      </c>
      <c r="G521" s="2" t="str">
        <f>VLOOKUP(F521,[1]Sheet1!$B:$H,7,0)</f>
        <v>91320684570379104W</v>
      </c>
    </row>
    <row r="522" spans="1:7">
      <c r="A522" s="2"/>
      <c r="B522" s="2" t="s">
        <v>1014</v>
      </c>
      <c r="C522" s="2" t="s">
        <v>1015</v>
      </c>
      <c r="D522" s="3">
        <v>45408</v>
      </c>
      <c r="E522" s="2"/>
      <c r="F522" s="2" t="s">
        <v>35</v>
      </c>
      <c r="G522" s="2" t="str">
        <f>VLOOKUP(F522,[1]Sheet1!$B:$H,7,0)</f>
        <v>91320684570379104W</v>
      </c>
    </row>
    <row r="523" spans="1:7">
      <c r="A523" s="2"/>
      <c r="B523" s="2" t="s">
        <v>1016</v>
      </c>
      <c r="C523" s="2" t="s">
        <v>1017</v>
      </c>
      <c r="D523" s="3">
        <v>45408</v>
      </c>
      <c r="E523" s="2"/>
      <c r="F523" s="2" t="s">
        <v>72</v>
      </c>
      <c r="G523" s="2" t="str">
        <f>VLOOKUP(F523,[1]Sheet1!$B:$H,7,0)</f>
        <v>91320684571404615U</v>
      </c>
    </row>
    <row r="524" spans="1:7">
      <c r="A524" s="2"/>
      <c r="B524" s="2" t="s">
        <v>1018</v>
      </c>
      <c r="C524" s="2" t="s">
        <v>1019</v>
      </c>
      <c r="D524" s="3">
        <v>45412</v>
      </c>
      <c r="E524" s="2"/>
      <c r="F524" s="2" t="s">
        <v>29</v>
      </c>
      <c r="G524" s="2" t="str">
        <f>VLOOKUP(F524,[1]Sheet1!$B:$H,7,0)</f>
        <v>91320684570375410M</v>
      </c>
    </row>
    <row r="525" spans="1:7">
      <c r="A525" s="2"/>
      <c r="B525" s="2" t="s">
        <v>1020</v>
      </c>
      <c r="C525" s="2" t="s">
        <v>1021</v>
      </c>
      <c r="D525" s="3">
        <v>45401</v>
      </c>
      <c r="E525" s="2"/>
      <c r="F525" s="2" t="s">
        <v>183</v>
      </c>
      <c r="G525" s="2" t="str">
        <f>VLOOKUP(F525,[1]Sheet1!$B:$H,7,0)</f>
        <v>91320684570373116Q</v>
      </c>
    </row>
    <row r="526" spans="1:7">
      <c r="A526" s="2"/>
      <c r="B526" s="2" t="s">
        <v>786</v>
      </c>
      <c r="C526" s="2" t="s">
        <v>787</v>
      </c>
      <c r="D526" s="3">
        <v>45412</v>
      </c>
      <c r="E526" s="2"/>
      <c r="F526" s="2" t="s">
        <v>69</v>
      </c>
      <c r="G526" s="2" t="str">
        <f>VLOOKUP(F526,[1]Sheet1!$B:$H,7,0)</f>
        <v>913206005668486410</v>
      </c>
    </row>
    <row r="527" spans="1:7">
      <c r="A527" s="2"/>
      <c r="B527" s="2" t="s">
        <v>1022</v>
      </c>
      <c r="C527" s="2" t="s">
        <v>1023</v>
      </c>
      <c r="D527" s="3">
        <v>45398</v>
      </c>
      <c r="E527" s="2"/>
      <c r="F527" s="2" t="s">
        <v>77</v>
      </c>
      <c r="G527" s="2" t="str">
        <f>VLOOKUP(F527,[1]Sheet1!$B:$H,7,0)</f>
        <v>913206845714048421</v>
      </c>
    </row>
    <row r="528" spans="1:7">
      <c r="A528" s="2"/>
      <c r="B528" s="2" t="s">
        <v>1024</v>
      </c>
      <c r="C528" s="2" t="s">
        <v>1025</v>
      </c>
      <c r="D528" s="3">
        <v>45390</v>
      </c>
      <c r="E528" s="2"/>
      <c r="F528" s="2" t="s">
        <v>183</v>
      </c>
      <c r="G528" s="2" t="str">
        <f>VLOOKUP(F528,[1]Sheet1!$B:$H,7,0)</f>
        <v>91320684570373116Q</v>
      </c>
    </row>
    <row r="529" spans="1:7">
      <c r="A529" s="2"/>
      <c r="B529" s="2" t="s">
        <v>363</v>
      </c>
      <c r="C529" s="2" t="s">
        <v>364</v>
      </c>
      <c r="D529" s="3">
        <v>45397</v>
      </c>
      <c r="E529" s="2"/>
      <c r="F529" s="2" t="s">
        <v>183</v>
      </c>
      <c r="G529" s="2" t="str">
        <f>VLOOKUP(F529,[1]Sheet1!$B:$H,7,0)</f>
        <v>91320684570373116Q</v>
      </c>
    </row>
    <row r="530" spans="1:7">
      <c r="A530" s="2"/>
      <c r="B530" s="2" t="s">
        <v>1026</v>
      </c>
      <c r="C530" s="2" t="s">
        <v>1027</v>
      </c>
      <c r="D530" s="3">
        <v>45406</v>
      </c>
      <c r="E530" s="2"/>
      <c r="F530" s="2" t="s">
        <v>85</v>
      </c>
      <c r="G530" s="2" t="str">
        <f>VLOOKUP(F530,[1]Sheet1!$B:$H,7,0)</f>
        <v>913206005668486410</v>
      </c>
    </row>
    <row r="531" spans="1:7">
      <c r="A531" s="2"/>
      <c r="B531" s="2" t="s">
        <v>387</v>
      </c>
      <c r="C531" s="2" t="s">
        <v>388</v>
      </c>
      <c r="D531" s="3">
        <v>45384</v>
      </c>
      <c r="E531" s="2"/>
      <c r="F531" s="2" t="s">
        <v>69</v>
      </c>
      <c r="G531" s="2" t="str">
        <f>VLOOKUP(F531,[1]Sheet1!$B:$H,7,0)</f>
        <v>913206005668486410</v>
      </c>
    </row>
    <row r="532" spans="1:7">
      <c r="A532" s="2"/>
      <c r="B532" s="2" t="s">
        <v>1028</v>
      </c>
      <c r="C532" s="2" t="s">
        <v>1029</v>
      </c>
      <c r="D532" s="3">
        <v>45393</v>
      </c>
      <c r="E532" s="2"/>
      <c r="F532" s="2" t="s">
        <v>85</v>
      </c>
      <c r="G532" s="2" t="str">
        <f>VLOOKUP(F532,[1]Sheet1!$B:$H,7,0)</f>
        <v>913206005668486410</v>
      </c>
    </row>
    <row r="533" spans="1:7">
      <c r="A533" s="2"/>
      <c r="B533" s="2" t="s">
        <v>1030</v>
      </c>
      <c r="C533" s="2" t="s">
        <v>1031</v>
      </c>
      <c r="D533" s="3">
        <v>45389</v>
      </c>
      <c r="E533" s="2"/>
      <c r="F533" s="2" t="s">
        <v>10</v>
      </c>
      <c r="G533" s="2" t="str">
        <f>VLOOKUP(F533,[1]Sheet1!$B:$H,7,0)</f>
        <v>91320684571404359B</v>
      </c>
    </row>
    <row r="534" spans="1:7">
      <c r="A534" s="2"/>
      <c r="B534" s="2" t="s">
        <v>1032</v>
      </c>
      <c r="C534" s="2" t="s">
        <v>1033</v>
      </c>
      <c r="D534" s="3">
        <v>45400</v>
      </c>
      <c r="E534" s="2"/>
      <c r="F534" s="2" t="s">
        <v>85</v>
      </c>
      <c r="G534" s="2" t="str">
        <f>VLOOKUP(F534,[1]Sheet1!$B:$H,7,0)</f>
        <v>913206005668486410</v>
      </c>
    </row>
    <row r="535" spans="1:7">
      <c r="A535" s="2"/>
      <c r="B535" s="2" t="s">
        <v>826</v>
      </c>
      <c r="C535" s="2" t="s">
        <v>827</v>
      </c>
      <c r="D535" s="3">
        <v>45390</v>
      </c>
      <c r="E535" s="2"/>
      <c r="F535" s="2" t="s">
        <v>237</v>
      </c>
      <c r="G535" s="2" t="str">
        <f>VLOOKUP(F535,[1]Sheet1!$B:$H,7,0)</f>
        <v>91320684571405124L</v>
      </c>
    </row>
    <row r="536" spans="1:7">
      <c r="A536" s="2"/>
      <c r="B536" s="2" t="s">
        <v>800</v>
      </c>
      <c r="C536" s="2" t="s">
        <v>801</v>
      </c>
      <c r="D536" s="3">
        <v>45412</v>
      </c>
      <c r="E536" s="2"/>
      <c r="F536" s="2" t="s">
        <v>112</v>
      </c>
      <c r="G536" s="2" t="str">
        <f>VLOOKUP(F536,[1]Sheet1!$B:$H,7,0)</f>
        <v>91320684570373909E</v>
      </c>
    </row>
    <row r="537" spans="1:7">
      <c r="A537" s="2"/>
      <c r="B537" s="2" t="s">
        <v>1034</v>
      </c>
      <c r="C537" s="2" t="s">
        <v>1035</v>
      </c>
      <c r="D537" s="3">
        <v>45412</v>
      </c>
      <c r="E537" s="2"/>
      <c r="F537" s="2" t="s">
        <v>66</v>
      </c>
      <c r="G537" s="2" t="str">
        <f>VLOOKUP(F537,[1]Sheet1!$B:$H,7,0)</f>
        <v>913206845713679819</v>
      </c>
    </row>
    <row r="538" spans="1:7">
      <c r="A538" s="2"/>
      <c r="B538" s="2" t="s">
        <v>115</v>
      </c>
      <c r="C538" s="2" t="s">
        <v>116</v>
      </c>
      <c r="D538" s="3">
        <v>45412</v>
      </c>
      <c r="E538" s="2"/>
      <c r="F538" s="2" t="s">
        <v>112</v>
      </c>
      <c r="G538" s="2" t="str">
        <f>VLOOKUP(F538,[1]Sheet1!$B:$H,7,0)</f>
        <v>91320684570373909E</v>
      </c>
    </row>
    <row r="539" spans="1:7">
      <c r="A539" s="2"/>
      <c r="B539" s="2" t="s">
        <v>1036</v>
      </c>
      <c r="C539" s="2" t="s">
        <v>1037</v>
      </c>
      <c r="D539" s="3">
        <v>45400</v>
      </c>
      <c r="E539" s="2"/>
      <c r="F539" s="2" t="s">
        <v>49</v>
      </c>
      <c r="G539" s="2" t="str">
        <f>VLOOKUP(F539,[1]Sheet1!$B:$H,7,0)</f>
        <v>913206845713955013</v>
      </c>
    </row>
    <row r="540" spans="1:7">
      <c r="A540" s="2"/>
      <c r="B540" s="2" t="s">
        <v>1038</v>
      </c>
      <c r="C540" s="2" t="s">
        <v>1039</v>
      </c>
      <c r="D540" s="3">
        <v>45412</v>
      </c>
      <c r="E540" s="2"/>
      <c r="F540" s="2" t="s">
        <v>66</v>
      </c>
      <c r="G540" s="2" t="str">
        <f>VLOOKUP(F540,[1]Sheet1!$B:$H,7,0)</f>
        <v>913206845713679819</v>
      </c>
    </row>
    <row r="541" spans="1:7">
      <c r="A541" s="2"/>
      <c r="B541" s="2" t="s">
        <v>1040</v>
      </c>
      <c r="C541" s="2" t="s">
        <v>1041</v>
      </c>
      <c r="D541" s="3">
        <v>45412</v>
      </c>
      <c r="E541" s="2"/>
      <c r="F541" s="2" t="s">
        <v>96</v>
      </c>
      <c r="G541" s="2" t="str">
        <f>VLOOKUP(F541,[1]Sheet1!$B:$H,7,0)</f>
        <v>91320684571403532P</v>
      </c>
    </row>
    <row r="542" spans="1:7">
      <c r="A542" s="2"/>
      <c r="B542" s="2" t="s">
        <v>126</v>
      </c>
      <c r="C542" s="2" t="s">
        <v>127</v>
      </c>
      <c r="D542" s="3">
        <v>45401</v>
      </c>
      <c r="E542" s="2"/>
      <c r="F542" s="2" t="s">
        <v>38</v>
      </c>
      <c r="G542" s="2" t="str">
        <f>VLOOKUP(F542,[1]Sheet1!$B:$H,7,0)</f>
        <v>91320684571394912N</v>
      </c>
    </row>
    <row r="543" spans="1:7">
      <c r="A543" s="2"/>
      <c r="B543" s="2" t="s">
        <v>365</v>
      </c>
      <c r="C543" s="2" t="s">
        <v>366</v>
      </c>
      <c r="D543" s="3">
        <v>45394</v>
      </c>
      <c r="E543" s="2"/>
      <c r="F543" s="2" t="s">
        <v>250</v>
      </c>
      <c r="G543" s="2" t="str">
        <f>VLOOKUP(F543,[1]Sheet1!$B:$H,7,0)</f>
        <v>9132068457139578XD</v>
      </c>
    </row>
    <row r="544" spans="1:7">
      <c r="A544" s="2"/>
      <c r="B544" s="2" t="s">
        <v>818</v>
      </c>
      <c r="C544" s="2" t="s">
        <v>819</v>
      </c>
      <c r="D544" s="3">
        <v>45390</v>
      </c>
      <c r="E544" s="2"/>
      <c r="F544" s="2" t="s">
        <v>210</v>
      </c>
      <c r="G544" s="2" t="str">
        <f>VLOOKUP(F544,[1]Sheet1!$B:$H,7,0)</f>
        <v>913206845713860581</v>
      </c>
    </row>
    <row r="545" spans="1:7">
      <c r="A545" s="2"/>
      <c r="B545" s="2" t="s">
        <v>1042</v>
      </c>
      <c r="C545" s="2" t="s">
        <v>1043</v>
      </c>
      <c r="D545" s="3">
        <v>45404</v>
      </c>
      <c r="E545" s="2"/>
      <c r="F545" s="2" t="s">
        <v>85</v>
      </c>
      <c r="G545" s="2" t="str">
        <f>VLOOKUP(F545,[1]Sheet1!$B:$H,7,0)</f>
        <v>913206005668486410</v>
      </c>
    </row>
    <row r="546" spans="1:7">
      <c r="A546" s="2"/>
      <c r="B546" s="2" t="s">
        <v>1044</v>
      </c>
      <c r="C546" s="2" t="s">
        <v>1045</v>
      </c>
      <c r="D546" s="3">
        <v>45407</v>
      </c>
      <c r="E546" s="2"/>
      <c r="F546" s="2" t="s">
        <v>69</v>
      </c>
      <c r="G546" s="2" t="str">
        <f>VLOOKUP(F546,[1]Sheet1!$B:$H,7,0)</f>
        <v>913206005668486410</v>
      </c>
    </row>
    <row r="547" spans="1:7">
      <c r="A547" s="2"/>
      <c r="B547" s="2" t="s">
        <v>1046</v>
      </c>
      <c r="C547" s="2" t="s">
        <v>1047</v>
      </c>
      <c r="D547" s="3">
        <v>45391</v>
      </c>
      <c r="E547" s="2"/>
      <c r="F547" s="2" t="s">
        <v>10</v>
      </c>
      <c r="G547" s="2" t="str">
        <f>VLOOKUP(F547,[1]Sheet1!$B:$H,7,0)</f>
        <v>91320684571404359B</v>
      </c>
    </row>
    <row r="548" spans="1:7">
      <c r="A548" s="2"/>
      <c r="B548" s="2" t="s">
        <v>1048</v>
      </c>
      <c r="C548" s="2" t="s">
        <v>1049</v>
      </c>
      <c r="D548" s="3">
        <v>45393</v>
      </c>
      <c r="E548" s="2"/>
      <c r="F548" s="2" t="s">
        <v>26</v>
      </c>
      <c r="G548" s="2" t="str">
        <f>VLOOKUP(F548,[1]Sheet1!$B:$H,7,0)</f>
        <v>91320684570376093P</v>
      </c>
    </row>
    <row r="549" spans="1:7">
      <c r="A549" s="2"/>
      <c r="B549" s="2" t="s">
        <v>347</v>
      </c>
      <c r="C549" s="2" t="s">
        <v>348</v>
      </c>
      <c r="D549" s="3">
        <v>45412</v>
      </c>
      <c r="E549" s="2"/>
      <c r="F549" s="2" t="s">
        <v>26</v>
      </c>
      <c r="G549" s="2" t="str">
        <f>VLOOKUP(F549,[1]Sheet1!$B:$H,7,0)</f>
        <v>91320684570376093P</v>
      </c>
    </row>
    <row r="550" spans="1:7">
      <c r="A550" s="2"/>
      <c r="B550" s="2" t="s">
        <v>393</v>
      </c>
      <c r="C550" s="2" t="s">
        <v>394</v>
      </c>
      <c r="D550" s="3">
        <v>45385</v>
      </c>
      <c r="E550" s="2"/>
      <c r="F550" s="2" t="s">
        <v>72</v>
      </c>
      <c r="G550" s="2" t="str">
        <f>VLOOKUP(F550,[1]Sheet1!$B:$H,7,0)</f>
        <v>91320684571404615U</v>
      </c>
    </row>
    <row r="551" spans="1:7">
      <c r="A551" s="2"/>
      <c r="B551" s="2" t="s">
        <v>407</v>
      </c>
      <c r="C551" s="2" t="s">
        <v>408</v>
      </c>
      <c r="D551" s="3">
        <v>45397</v>
      </c>
      <c r="E551" s="2"/>
      <c r="F551" s="2" t="s">
        <v>72</v>
      </c>
      <c r="G551" s="2" t="str">
        <f>VLOOKUP(F551,[1]Sheet1!$B:$H,7,0)</f>
        <v>91320684571404615U</v>
      </c>
    </row>
    <row r="552" spans="1:7">
      <c r="A552" s="2"/>
      <c r="B552" s="2" t="s">
        <v>1050</v>
      </c>
      <c r="C552" s="2" t="s">
        <v>1051</v>
      </c>
      <c r="D552" s="3">
        <v>45385</v>
      </c>
      <c r="E552" s="2"/>
      <c r="F552" s="2" t="s">
        <v>29</v>
      </c>
      <c r="G552" s="2" t="str">
        <f>VLOOKUP(F552,[1]Sheet1!$B:$H,7,0)</f>
        <v>91320684570375410M</v>
      </c>
    </row>
    <row r="553" spans="1:7">
      <c r="A553" s="2"/>
      <c r="B553" s="2" t="s">
        <v>401</v>
      </c>
      <c r="C553" s="2" t="s">
        <v>402</v>
      </c>
      <c r="D553" s="3">
        <v>45399</v>
      </c>
      <c r="E553" s="2"/>
      <c r="F553" s="2" t="s">
        <v>13</v>
      </c>
      <c r="G553" s="2" t="str">
        <f>VLOOKUP(F553,[1]Sheet1!$B:$H,7,0)</f>
        <v>91320684MA206AMM0P</v>
      </c>
    </row>
    <row r="554" spans="1:7">
      <c r="A554" s="2"/>
      <c r="B554" s="2" t="s">
        <v>403</v>
      </c>
      <c r="C554" s="2" t="s">
        <v>404</v>
      </c>
      <c r="D554" s="3">
        <v>45394</v>
      </c>
      <c r="E554" s="2"/>
      <c r="F554" s="2" t="s">
        <v>99</v>
      </c>
      <c r="G554" s="2" t="str">
        <f>VLOOKUP(F554,[1]Sheet1!$B:$H,7,0)</f>
        <v>91320684570357749L</v>
      </c>
    </row>
    <row r="555" spans="1:7">
      <c r="A555" s="2"/>
      <c r="B555" s="2" t="s">
        <v>1052</v>
      </c>
      <c r="C555" s="2" t="s">
        <v>1053</v>
      </c>
      <c r="D555" s="3">
        <v>45400</v>
      </c>
      <c r="E555" s="2"/>
      <c r="F555" s="2" t="s">
        <v>55</v>
      </c>
      <c r="G555" s="2" t="str">
        <f>VLOOKUP(F555,[1]Sheet1!$B:$H,7,0)</f>
        <v>91320684571403786L</v>
      </c>
    </row>
    <row r="556" spans="1:7">
      <c r="A556" s="2"/>
      <c r="B556" s="2" t="s">
        <v>1054</v>
      </c>
      <c r="C556" s="2" t="s">
        <v>1055</v>
      </c>
      <c r="D556" s="3">
        <v>45412</v>
      </c>
      <c r="E556" s="2"/>
      <c r="F556" s="2" t="s">
        <v>112</v>
      </c>
      <c r="G556" s="2" t="str">
        <f>VLOOKUP(F556,[1]Sheet1!$B:$H,7,0)</f>
        <v>91320684570373909E</v>
      </c>
    </row>
    <row r="557" spans="1:7">
      <c r="A557" s="2"/>
      <c r="B557" s="2" t="s">
        <v>1056</v>
      </c>
      <c r="C557" s="2" t="s">
        <v>1057</v>
      </c>
      <c r="D557" s="3">
        <v>45397</v>
      </c>
      <c r="E557" s="2"/>
      <c r="F557" s="2" t="s">
        <v>69</v>
      </c>
      <c r="G557" s="2" t="str">
        <f>VLOOKUP(F557,[1]Sheet1!$B:$H,7,0)</f>
        <v>913206005668486410</v>
      </c>
    </row>
    <row r="558" spans="1:7">
      <c r="A558" s="2"/>
      <c r="B558" s="2" t="s">
        <v>1058</v>
      </c>
      <c r="C558" s="2" t="s">
        <v>1059</v>
      </c>
      <c r="D558" s="3">
        <v>45383</v>
      </c>
      <c r="E558" s="2"/>
      <c r="F558" s="2" t="s">
        <v>52</v>
      </c>
      <c r="G558" s="2" t="str">
        <f>VLOOKUP(F558,[1]Sheet1!$B:$H,7,0)</f>
        <v>91320684570359496X</v>
      </c>
    </row>
    <row r="559" spans="1:7">
      <c r="A559" s="2"/>
      <c r="B559" s="2" t="s">
        <v>140</v>
      </c>
      <c r="C559" s="2" t="s">
        <v>141</v>
      </c>
      <c r="D559" s="3">
        <v>45408</v>
      </c>
      <c r="E559" s="2"/>
      <c r="F559" s="2" t="s">
        <v>41</v>
      </c>
      <c r="G559" s="2" t="str">
        <f>VLOOKUP(F559,[1]Sheet1!$B:$H,7,0)</f>
        <v>91320684570379307H</v>
      </c>
    </row>
    <row r="560" spans="1:7">
      <c r="A560" s="2"/>
      <c r="B560" s="2" t="s">
        <v>824</v>
      </c>
      <c r="C560" s="2" t="s">
        <v>825</v>
      </c>
      <c r="D560" s="3">
        <v>45392</v>
      </c>
      <c r="E560" s="2"/>
      <c r="F560" s="2" t="s">
        <v>49</v>
      </c>
      <c r="G560" s="2" t="str">
        <f>VLOOKUP(F560,[1]Sheet1!$B:$H,7,0)</f>
        <v>913206845713955013</v>
      </c>
    </row>
    <row r="561" spans="1:7">
      <c r="A561" s="2"/>
      <c r="B561" s="2" t="s">
        <v>166</v>
      </c>
      <c r="C561" s="2" t="s">
        <v>167</v>
      </c>
      <c r="D561" s="3">
        <v>45412</v>
      </c>
      <c r="E561" s="2"/>
      <c r="F561" s="2" t="s">
        <v>69</v>
      </c>
      <c r="G561" s="2" t="str">
        <f>VLOOKUP(F561,[1]Sheet1!$B:$H,7,0)</f>
        <v>913206005668486410</v>
      </c>
    </row>
    <row r="562" spans="1:7">
      <c r="A562" s="2"/>
      <c r="B562" s="2" t="s">
        <v>1060</v>
      </c>
      <c r="C562" s="2" t="s">
        <v>1061</v>
      </c>
      <c r="D562" s="3">
        <v>45384</v>
      </c>
      <c r="E562" s="2"/>
      <c r="F562" s="2" t="s">
        <v>250</v>
      </c>
      <c r="G562" s="2" t="str">
        <f>VLOOKUP(F562,[1]Sheet1!$B:$H,7,0)</f>
        <v>9132068457139578XD</v>
      </c>
    </row>
    <row r="563" spans="1:7">
      <c r="A563" s="2"/>
      <c r="B563" s="2" t="s">
        <v>1062</v>
      </c>
      <c r="C563" s="2" t="s">
        <v>1063</v>
      </c>
      <c r="D563" s="3">
        <v>45392</v>
      </c>
      <c r="E563" s="2"/>
      <c r="F563" s="2" t="s">
        <v>237</v>
      </c>
      <c r="G563" s="2" t="str">
        <f>VLOOKUP(F563,[1]Sheet1!$B:$H,7,0)</f>
        <v>91320684571405124L</v>
      </c>
    </row>
    <row r="564" spans="1:7">
      <c r="A564" s="2"/>
      <c r="B564" s="2" t="s">
        <v>1064</v>
      </c>
      <c r="C564" s="2" t="s">
        <v>1065</v>
      </c>
      <c r="D564" s="3">
        <v>45407</v>
      </c>
      <c r="E564" s="2"/>
      <c r="F564" s="2" t="s">
        <v>99</v>
      </c>
      <c r="G564" s="2" t="str">
        <f>VLOOKUP(F564,[1]Sheet1!$B:$H,7,0)</f>
        <v>91320684570357749L</v>
      </c>
    </row>
    <row r="565" spans="1:7">
      <c r="A565" s="2"/>
      <c r="B565" s="2" t="s">
        <v>451</v>
      </c>
      <c r="C565" s="2" t="s">
        <v>452</v>
      </c>
      <c r="D565" s="3">
        <v>45406</v>
      </c>
      <c r="E565" s="2"/>
      <c r="F565" s="2" t="s">
        <v>96</v>
      </c>
      <c r="G565" s="2" t="str">
        <f>VLOOKUP(F565,[1]Sheet1!$B:$H,7,0)</f>
        <v>91320684571403532P</v>
      </c>
    </row>
    <row r="566" spans="1:7">
      <c r="A566" s="2"/>
      <c r="B566" s="2" t="s">
        <v>1066</v>
      </c>
      <c r="C566" s="2" t="s">
        <v>1067</v>
      </c>
      <c r="D566" s="3">
        <v>45394</v>
      </c>
      <c r="E566" s="2"/>
      <c r="F566" s="2" t="s">
        <v>88</v>
      </c>
      <c r="G566" s="2" t="str">
        <f>VLOOKUP(F566,[1]Sheet1!$B:$H,7,0)</f>
        <v>91320684570356340T</v>
      </c>
    </row>
    <row r="567" spans="1:7">
      <c r="A567" s="2"/>
      <c r="B567" s="2" t="s">
        <v>1068</v>
      </c>
      <c r="C567" s="2" t="s">
        <v>1069</v>
      </c>
      <c r="D567" s="3">
        <v>45401</v>
      </c>
      <c r="E567" s="2"/>
      <c r="F567" s="2" t="s">
        <v>183</v>
      </c>
      <c r="G567" s="2" t="str">
        <f>VLOOKUP(F567,[1]Sheet1!$B:$H,7,0)</f>
        <v>91320684570373116Q</v>
      </c>
    </row>
    <row r="568" spans="1:7">
      <c r="A568" s="2"/>
      <c r="B568" s="2" t="s">
        <v>680</v>
      </c>
      <c r="C568" s="2" t="s">
        <v>681</v>
      </c>
      <c r="D568" s="3">
        <v>45410</v>
      </c>
      <c r="E568" s="2"/>
      <c r="F568" s="2" t="s">
        <v>69</v>
      </c>
      <c r="G568" s="2" t="str">
        <f>VLOOKUP(F568,[1]Sheet1!$B:$H,7,0)</f>
        <v>913206005668486410</v>
      </c>
    </row>
    <row r="569" spans="1:7">
      <c r="A569" s="2"/>
      <c r="B569" s="2" t="s">
        <v>1070</v>
      </c>
      <c r="C569" s="2" t="s">
        <v>1071</v>
      </c>
      <c r="D569" s="3">
        <v>45408</v>
      </c>
      <c r="E569" s="2"/>
      <c r="F569" s="2" t="s">
        <v>99</v>
      </c>
      <c r="G569" s="2" t="str">
        <f>VLOOKUP(F569,[1]Sheet1!$B:$H,7,0)</f>
        <v>91320684570357749L</v>
      </c>
    </row>
    <row r="570" spans="1:7">
      <c r="A570" s="2"/>
      <c r="B570" s="2" t="s">
        <v>591</v>
      </c>
      <c r="C570" s="2" t="s">
        <v>592</v>
      </c>
      <c r="D570" s="3">
        <v>45390</v>
      </c>
      <c r="E570" s="2"/>
      <c r="F570" s="2" t="s">
        <v>26</v>
      </c>
      <c r="G570" s="2" t="str">
        <f>VLOOKUP(F570,[1]Sheet1!$B:$H,7,0)</f>
        <v>91320684570376093P</v>
      </c>
    </row>
    <row r="571" spans="1:7">
      <c r="A571" s="2"/>
      <c r="B571" s="2" t="s">
        <v>1072</v>
      </c>
      <c r="C571" s="2" t="s">
        <v>1073</v>
      </c>
      <c r="D571" s="3">
        <v>45399</v>
      </c>
      <c r="E571" s="2"/>
      <c r="F571" s="2" t="s">
        <v>10</v>
      </c>
      <c r="G571" s="2" t="str">
        <f>VLOOKUP(F571,[1]Sheet1!$B:$H,7,0)</f>
        <v>91320684571404359B</v>
      </c>
    </row>
    <row r="572" spans="1:7">
      <c r="A572" s="2"/>
      <c r="B572" s="2" t="s">
        <v>1074</v>
      </c>
      <c r="C572" s="2" t="s">
        <v>1075</v>
      </c>
      <c r="D572" s="3">
        <v>45394</v>
      </c>
      <c r="E572" s="2"/>
      <c r="F572" s="2" t="s">
        <v>210</v>
      </c>
      <c r="G572" s="2" t="str">
        <f>VLOOKUP(F572,[1]Sheet1!$B:$H,7,0)</f>
        <v>913206845713860581</v>
      </c>
    </row>
    <row r="573" spans="1:7">
      <c r="A573" s="2"/>
      <c r="B573" s="2" t="s">
        <v>571</v>
      </c>
      <c r="C573" s="2" t="s">
        <v>572</v>
      </c>
      <c r="D573" s="3">
        <v>45389</v>
      </c>
      <c r="E573" s="2"/>
      <c r="F573" s="2" t="s">
        <v>29</v>
      </c>
      <c r="G573" s="2" t="str">
        <f>VLOOKUP(F573,[1]Sheet1!$B:$H,7,0)</f>
        <v>91320684570375410M</v>
      </c>
    </row>
    <row r="574" spans="1:7">
      <c r="A574" s="2"/>
      <c r="B574" s="2" t="s">
        <v>1076</v>
      </c>
      <c r="C574" s="2" t="s">
        <v>1077</v>
      </c>
      <c r="D574" s="3">
        <v>45412</v>
      </c>
      <c r="E574" s="2"/>
      <c r="F574" s="2" t="s">
        <v>52</v>
      </c>
      <c r="G574" s="2" t="str">
        <f>VLOOKUP(F574,[1]Sheet1!$B:$H,7,0)</f>
        <v>91320684570359496X</v>
      </c>
    </row>
    <row r="575" spans="1:7">
      <c r="A575" s="2"/>
      <c r="B575" s="2" t="s">
        <v>628</v>
      </c>
      <c r="C575" s="2" t="s">
        <v>629</v>
      </c>
      <c r="D575" s="3">
        <v>45391</v>
      </c>
      <c r="E575" s="2"/>
      <c r="F575" s="2" t="s">
        <v>49</v>
      </c>
      <c r="G575" s="2" t="str">
        <f>VLOOKUP(F575,[1]Sheet1!$B:$H,7,0)</f>
        <v>913206845713955013</v>
      </c>
    </row>
    <row r="576" spans="1:7">
      <c r="A576" s="2"/>
      <c r="B576" s="2" t="s">
        <v>674</v>
      </c>
      <c r="C576" s="2" t="s">
        <v>675</v>
      </c>
      <c r="D576" s="3">
        <v>45397</v>
      </c>
      <c r="E576" s="2"/>
      <c r="F576" s="2" t="s">
        <v>69</v>
      </c>
      <c r="G576" s="2" t="str">
        <f>VLOOKUP(F576,[1]Sheet1!$B:$H,7,0)</f>
        <v>913206005668486410</v>
      </c>
    </row>
    <row r="577" spans="1:7">
      <c r="A577" s="2"/>
      <c r="B577" s="2" t="s">
        <v>1078</v>
      </c>
      <c r="C577" s="2" t="s">
        <v>1079</v>
      </c>
      <c r="D577" s="3">
        <v>45392</v>
      </c>
      <c r="E577" s="2"/>
      <c r="F577" s="2" t="s">
        <v>52</v>
      </c>
      <c r="G577" s="2" t="str">
        <f>VLOOKUP(F577,[1]Sheet1!$B:$H,7,0)</f>
        <v>91320684570359496X</v>
      </c>
    </row>
    <row r="578" spans="1:7">
      <c r="A578" s="2"/>
      <c r="B578" s="2" t="s">
        <v>712</v>
      </c>
      <c r="C578" s="2" t="s">
        <v>713</v>
      </c>
      <c r="D578" s="3">
        <v>45406</v>
      </c>
      <c r="E578" s="2"/>
      <c r="F578" s="2" t="s">
        <v>152</v>
      </c>
      <c r="G578" s="2" t="str">
        <f>VLOOKUP(F578,[1]Sheet1!$B:$H,7,0)</f>
        <v>91320684570379075H</v>
      </c>
    </row>
    <row r="579" spans="1:7">
      <c r="A579" s="2"/>
      <c r="B579" s="2" t="s">
        <v>1080</v>
      </c>
      <c r="C579" s="2" t="s">
        <v>1081</v>
      </c>
      <c r="D579" s="3">
        <v>45385</v>
      </c>
      <c r="E579" s="2"/>
      <c r="F579" s="2" t="s">
        <v>183</v>
      </c>
      <c r="G579" s="2" t="str">
        <f>VLOOKUP(F579,[1]Sheet1!$B:$H,7,0)</f>
        <v>91320684570373116Q</v>
      </c>
    </row>
    <row r="580" spans="1:7">
      <c r="A580" s="2"/>
      <c r="B580" s="2" t="s">
        <v>267</v>
      </c>
      <c r="C580" s="2" t="s">
        <v>268</v>
      </c>
      <c r="D580" s="3">
        <v>45405</v>
      </c>
      <c r="E580" s="2"/>
      <c r="F580" s="2" t="s">
        <v>66</v>
      </c>
      <c r="G580" s="2" t="str">
        <f>VLOOKUP(F580,[1]Sheet1!$B:$H,7,0)</f>
        <v>913206845713679819</v>
      </c>
    </row>
    <row r="581" spans="1:7">
      <c r="A581" s="2"/>
      <c r="B581" s="2" t="s">
        <v>844</v>
      </c>
      <c r="C581" s="2" t="s">
        <v>845</v>
      </c>
      <c r="D581" s="3">
        <v>45404</v>
      </c>
      <c r="E581" s="2"/>
      <c r="F581" s="2" t="s">
        <v>237</v>
      </c>
      <c r="G581" s="2" t="str">
        <f>VLOOKUP(F581,[1]Sheet1!$B:$H,7,0)</f>
        <v>91320684571405124L</v>
      </c>
    </row>
    <row r="582" spans="1:7">
      <c r="A582" s="2"/>
      <c r="B582" s="2" t="s">
        <v>846</v>
      </c>
      <c r="C582" s="2" t="s">
        <v>847</v>
      </c>
      <c r="D582" s="3">
        <v>45383</v>
      </c>
      <c r="E582" s="2"/>
      <c r="F582" s="2" t="s">
        <v>72</v>
      </c>
      <c r="G582" s="2" t="str">
        <f>VLOOKUP(F582,[1]Sheet1!$B:$H,7,0)</f>
        <v>91320684571404615U</v>
      </c>
    </row>
    <row r="583" spans="1:7">
      <c r="A583" s="2"/>
      <c r="B583" s="2" t="s">
        <v>1082</v>
      </c>
      <c r="C583" s="2" t="s">
        <v>1083</v>
      </c>
      <c r="D583" s="3">
        <v>45412</v>
      </c>
      <c r="E583" s="2"/>
      <c r="F583" s="2" t="s">
        <v>13</v>
      </c>
      <c r="G583" s="2" t="str">
        <f>VLOOKUP(F583,[1]Sheet1!$B:$H,7,0)</f>
        <v>91320684MA206AMM0P</v>
      </c>
    </row>
    <row r="584" spans="1:7">
      <c r="A584" s="2"/>
      <c r="B584" s="2" t="s">
        <v>1084</v>
      </c>
      <c r="C584" s="2" t="s">
        <v>1085</v>
      </c>
      <c r="D584" s="3">
        <v>45401</v>
      </c>
      <c r="E584" s="2"/>
      <c r="F584" s="2" t="s">
        <v>159</v>
      </c>
      <c r="G584" s="2" t="str">
        <f>VLOOKUP(F584,[1]Sheet1!$B:$H,7,0)</f>
        <v>913206845714047708</v>
      </c>
    </row>
    <row r="585" spans="1:7">
      <c r="A585" s="2"/>
      <c r="B585" s="2" t="s">
        <v>313</v>
      </c>
      <c r="C585" s="2" t="s">
        <v>314</v>
      </c>
      <c r="D585" s="3">
        <v>45383</v>
      </c>
      <c r="E585" s="2"/>
      <c r="F585" s="2" t="s">
        <v>52</v>
      </c>
      <c r="G585" s="2" t="str">
        <f>VLOOKUP(F585,[1]Sheet1!$B:$H,7,0)</f>
        <v>91320684570359496X</v>
      </c>
    </row>
    <row r="586" spans="1:7">
      <c r="A586" s="2"/>
      <c r="B586" s="2" t="s">
        <v>1086</v>
      </c>
      <c r="C586" s="2" t="s">
        <v>1087</v>
      </c>
      <c r="D586" s="3">
        <v>45394</v>
      </c>
      <c r="E586" s="2"/>
      <c r="F586" s="2" t="s">
        <v>10</v>
      </c>
      <c r="G586" s="2" t="str">
        <f>VLOOKUP(F586,[1]Sheet1!$B:$H,7,0)</f>
        <v>91320684571404359B</v>
      </c>
    </row>
    <row r="587" spans="1:7">
      <c r="A587" s="2"/>
      <c r="B587" s="2" t="s">
        <v>1088</v>
      </c>
      <c r="C587" s="2" t="s">
        <v>1089</v>
      </c>
      <c r="D587" s="3">
        <v>45384</v>
      </c>
      <c r="E587" s="2"/>
      <c r="F587" s="2" t="s">
        <v>77</v>
      </c>
      <c r="G587" s="2" t="str">
        <f>VLOOKUP(F587,[1]Sheet1!$B:$H,7,0)</f>
        <v>913206845714048421</v>
      </c>
    </row>
    <row r="588" spans="1:7">
      <c r="A588" s="2"/>
      <c r="B588" s="2" t="s">
        <v>678</v>
      </c>
      <c r="C588" s="2" t="s">
        <v>679</v>
      </c>
      <c r="D588" s="3">
        <v>45411</v>
      </c>
      <c r="E588" s="2"/>
      <c r="F588" s="2" t="s">
        <v>176</v>
      </c>
      <c r="G588" s="2" t="str">
        <f>VLOOKUP(F588,[1]Sheet1!$B:$H,7,0)</f>
        <v>91320684571395974A</v>
      </c>
    </row>
    <row r="589" spans="1:7">
      <c r="A589" s="2"/>
      <c r="B589" s="2" t="s">
        <v>908</v>
      </c>
      <c r="C589" s="2" t="s">
        <v>909</v>
      </c>
      <c r="D589" s="3">
        <v>45398</v>
      </c>
      <c r="E589" s="2"/>
      <c r="F589" s="2" t="s">
        <v>41</v>
      </c>
      <c r="G589" s="2" t="str">
        <f>VLOOKUP(F589,[1]Sheet1!$B:$H,7,0)</f>
        <v>91320684570379307H</v>
      </c>
    </row>
    <row r="590" spans="1:7">
      <c r="A590" s="2"/>
      <c r="B590" s="2" t="s">
        <v>1090</v>
      </c>
      <c r="C590" s="2" t="s">
        <v>1091</v>
      </c>
      <c r="D590" s="3">
        <v>45400</v>
      </c>
      <c r="E590" s="2"/>
      <c r="F590" s="2" t="s">
        <v>35</v>
      </c>
      <c r="G590" s="2" t="str">
        <f>VLOOKUP(F590,[1]Sheet1!$B:$H,7,0)</f>
        <v>91320684570379104W</v>
      </c>
    </row>
    <row r="591" spans="1:7">
      <c r="A591" s="2"/>
      <c r="B591" s="2" t="s">
        <v>1092</v>
      </c>
      <c r="C591" s="2" t="s">
        <v>1093</v>
      </c>
      <c r="D591" s="3">
        <v>45412</v>
      </c>
      <c r="E591" s="2"/>
      <c r="F591" s="2" t="s">
        <v>88</v>
      </c>
      <c r="G591" s="2" t="str">
        <f>VLOOKUP(F591,[1]Sheet1!$B:$H,7,0)</f>
        <v>91320684570356340T</v>
      </c>
    </row>
    <row r="592" spans="1:7">
      <c r="A592" s="2"/>
      <c r="B592" s="2" t="s">
        <v>1094</v>
      </c>
      <c r="C592" s="2" t="s">
        <v>1095</v>
      </c>
      <c r="D592" s="3">
        <v>45406</v>
      </c>
      <c r="E592" s="2"/>
      <c r="F592" s="2" t="s">
        <v>237</v>
      </c>
      <c r="G592" s="2" t="str">
        <f>VLOOKUP(F592,[1]Sheet1!$B:$H,7,0)</f>
        <v>91320684571405124L</v>
      </c>
    </row>
    <row r="593" spans="1:7">
      <c r="A593" s="2"/>
      <c r="B593" s="2" t="s">
        <v>1096</v>
      </c>
      <c r="C593" s="2" t="s">
        <v>1097</v>
      </c>
      <c r="D593" s="3">
        <v>45408</v>
      </c>
      <c r="E593" s="2"/>
      <c r="F593" s="2" t="s">
        <v>69</v>
      </c>
      <c r="G593" s="2" t="str">
        <f>VLOOKUP(F593,[1]Sheet1!$B:$H,7,0)</f>
        <v>913206005668486410</v>
      </c>
    </row>
    <row r="594" spans="1:7">
      <c r="A594" s="2"/>
      <c r="B594" s="2" t="s">
        <v>778</v>
      </c>
      <c r="C594" s="2" t="s">
        <v>779</v>
      </c>
      <c r="D594" s="3">
        <v>45407</v>
      </c>
      <c r="E594" s="2"/>
      <c r="F594" s="2" t="s">
        <v>152</v>
      </c>
      <c r="G594" s="2" t="str">
        <f>VLOOKUP(F594,[1]Sheet1!$B:$H,7,0)</f>
        <v>91320684570379075H</v>
      </c>
    </row>
    <row r="595" spans="1:7">
      <c r="A595" s="2"/>
      <c r="B595" s="2" t="s">
        <v>1098</v>
      </c>
      <c r="C595" s="2" t="s">
        <v>1099</v>
      </c>
      <c r="D595" s="3">
        <v>45397</v>
      </c>
      <c r="E595" s="2"/>
      <c r="F595" s="2" t="s">
        <v>112</v>
      </c>
      <c r="G595" s="2" t="str">
        <f>VLOOKUP(F595,[1]Sheet1!$B:$H,7,0)</f>
        <v>91320684570373909E</v>
      </c>
    </row>
    <row r="596" spans="1:7">
      <c r="A596" s="2"/>
      <c r="B596" s="2" t="s">
        <v>1100</v>
      </c>
      <c r="C596" s="2" t="s">
        <v>1101</v>
      </c>
      <c r="D596" s="3">
        <v>45411</v>
      </c>
      <c r="E596" s="2"/>
      <c r="F596" s="2" t="s">
        <v>29</v>
      </c>
      <c r="G596" s="2" t="str">
        <f>VLOOKUP(F596,[1]Sheet1!$B:$H,7,0)</f>
        <v>91320684570375410M</v>
      </c>
    </row>
    <row r="597" spans="1:7">
      <c r="A597" s="2"/>
      <c r="B597" s="2" t="s">
        <v>1102</v>
      </c>
      <c r="C597" s="2" t="s">
        <v>1103</v>
      </c>
      <c r="D597" s="3">
        <v>45404</v>
      </c>
      <c r="E597" s="2"/>
      <c r="F597" s="2" t="s">
        <v>66</v>
      </c>
      <c r="G597" s="2" t="str">
        <f>VLOOKUP(F597,[1]Sheet1!$B:$H,7,0)</f>
        <v>913206845713679819</v>
      </c>
    </row>
    <row r="598" spans="1:7">
      <c r="A598" s="2"/>
      <c r="B598" s="2" t="s">
        <v>1104</v>
      </c>
      <c r="C598" s="2" t="s">
        <v>1105</v>
      </c>
      <c r="D598" s="3">
        <v>45411</v>
      </c>
      <c r="E598" s="2"/>
      <c r="F598" s="2" t="s">
        <v>69</v>
      </c>
      <c r="G598" s="2" t="str">
        <f>VLOOKUP(F598,[1]Sheet1!$B:$H,7,0)</f>
        <v>913206005668486410</v>
      </c>
    </row>
    <row r="599" spans="1:7">
      <c r="A599" s="2"/>
      <c r="B599" s="2" t="s">
        <v>327</v>
      </c>
      <c r="C599" s="2" t="s">
        <v>328</v>
      </c>
      <c r="D599" s="3">
        <v>45411</v>
      </c>
      <c r="E599" s="2"/>
      <c r="F599" s="2" t="s">
        <v>69</v>
      </c>
      <c r="G599" s="2" t="str">
        <f>VLOOKUP(F599,[1]Sheet1!$B:$H,7,0)</f>
        <v>913206005668486410</v>
      </c>
    </row>
    <row r="600" spans="1:7">
      <c r="A600" s="2"/>
      <c r="B600" s="2" t="s">
        <v>1106</v>
      </c>
      <c r="C600" s="2" t="s">
        <v>1107</v>
      </c>
      <c r="D600" s="3">
        <v>45412</v>
      </c>
      <c r="E600" s="2"/>
      <c r="F600" s="2" t="s">
        <v>88</v>
      </c>
      <c r="G600" s="2" t="str">
        <f>VLOOKUP(F600,[1]Sheet1!$B:$H,7,0)</f>
        <v>91320684570356340T</v>
      </c>
    </row>
    <row r="601" spans="1:7">
      <c r="A601" s="2"/>
      <c r="B601" s="2" t="s">
        <v>1108</v>
      </c>
      <c r="C601" s="2" t="str">
        <f>VLOOKUP(B601,[2]Sheet1!D:Q,14,0)</f>
        <v>91320684MAC5NLD41T</v>
      </c>
      <c r="D601" s="3">
        <f>VLOOKUP(B601,[2]Sheet1!D:Q,4,0)</f>
        <v>45443</v>
      </c>
      <c r="E601" s="2" t="s">
        <v>9</v>
      </c>
      <c r="F601" s="2" t="str">
        <f>VLOOKUP(B601,[2]Sheet1!D:BD,53,0)</f>
        <v>江苏海门农村商业银行家纺城支行</v>
      </c>
      <c r="G601" s="2" t="str">
        <f>VLOOKUP(F601,[1]Sheet1!$B:$H,7,0)</f>
        <v>91320684571404359B</v>
      </c>
    </row>
    <row r="602" spans="1:7">
      <c r="A602" s="2"/>
      <c r="B602" s="2" t="s">
        <v>1109</v>
      </c>
      <c r="C602" s="2" t="str">
        <f>VLOOKUP(B602,[2]Sheet1!D:Q,14,0)</f>
        <v>91320684MA1YGJFF7K</v>
      </c>
      <c r="D602" s="3">
        <f>VLOOKUP(B602,[2]Sheet1!D:Q,4,0)</f>
        <v>45439</v>
      </c>
      <c r="E602" s="2" t="s">
        <v>9</v>
      </c>
      <c r="F602" s="2" t="str">
        <f>VLOOKUP(B602,[2]Sheet1!D:BD,53,0)</f>
        <v>江苏海门农村商业银行家纺城支行</v>
      </c>
      <c r="G602" s="2" t="str">
        <f>VLOOKUP(F602,[1]Sheet1!$B:$H,7,0)</f>
        <v>91320684571404359B</v>
      </c>
    </row>
    <row r="603" spans="1:7">
      <c r="A603" s="2"/>
      <c r="B603" s="2" t="s">
        <v>1110</v>
      </c>
      <c r="C603" s="2" t="str">
        <f>VLOOKUP(B603,[2]Sheet1!D:Q,14,0)</f>
        <v>91320684MAD5EC9F47</v>
      </c>
      <c r="D603" s="3">
        <f>VLOOKUP(B603,[2]Sheet1!D:Q,4,0)</f>
        <v>45443</v>
      </c>
      <c r="E603" s="2" t="s">
        <v>9</v>
      </c>
      <c r="F603" s="2" t="str">
        <f>VLOOKUP(B603,[2]Sheet1!D:BD,53,0)</f>
        <v>江苏海门农村商业银行临江支行</v>
      </c>
      <c r="G603" s="2" t="str">
        <f>VLOOKUP(F603,[1]Sheet1!$B:$H,7,0)</f>
        <v>91320684570379104W</v>
      </c>
    </row>
    <row r="604" spans="1:7">
      <c r="A604" s="2"/>
      <c r="B604" s="2" t="s">
        <v>1111</v>
      </c>
      <c r="C604" s="2" t="str">
        <f>VLOOKUP(B604,[2]Sheet1!D:Q,14,0)</f>
        <v>91320684MA1MF2D177</v>
      </c>
      <c r="D604" s="3">
        <f>VLOOKUP(B604,[2]Sheet1!D:Q,4,0)</f>
        <v>45442</v>
      </c>
      <c r="E604" s="2" t="s">
        <v>9</v>
      </c>
      <c r="F604" s="2" t="str">
        <f>VLOOKUP(B604,[2]Sheet1!D:BD,53,0)</f>
        <v>江苏海门农村商业银行麒麟支行</v>
      </c>
      <c r="G604" s="2" t="str">
        <f>VLOOKUP(F604,[1]Sheet1!$B:$H,7,0)</f>
        <v>91320684570376907X</v>
      </c>
    </row>
    <row r="605" spans="1:7">
      <c r="A605" s="2"/>
      <c r="B605" s="2" t="s">
        <v>1112</v>
      </c>
      <c r="C605" s="2" t="str">
        <f>VLOOKUP(B605,[2]Sheet1!D:Q,14,0)</f>
        <v>91320684MACKMNKR83</v>
      </c>
      <c r="D605" s="3">
        <f>VLOOKUP(B605,[2]Sheet1!D:Q,4,0)</f>
        <v>45443</v>
      </c>
      <c r="E605" s="2" t="s">
        <v>9</v>
      </c>
      <c r="F605" s="2" t="str">
        <f>VLOOKUP(B605,[2]Sheet1!D:BD,53,0)</f>
        <v>江苏海门农村商业银行营业部</v>
      </c>
      <c r="G605" s="2" t="str">
        <f>VLOOKUP(F605,[1]Sheet1!$B:$H,7,0)</f>
        <v>913206005668486410</v>
      </c>
    </row>
    <row r="606" spans="1:7">
      <c r="A606" s="2"/>
      <c r="B606" s="2" t="s">
        <v>1113</v>
      </c>
      <c r="C606" s="2" t="str">
        <f>VLOOKUP(B606,[2]Sheet1!D:Q,14,0)</f>
        <v>91320684MA21HFWT63</v>
      </c>
      <c r="D606" s="3">
        <f>VLOOKUP(B606,[2]Sheet1!D:Q,4,0)</f>
        <v>45442</v>
      </c>
      <c r="E606" s="2" t="s">
        <v>9</v>
      </c>
      <c r="F606" s="2" t="str">
        <f>VLOOKUP(B606,[2]Sheet1!D:BD,53,0)</f>
        <v>江苏海门农村商业银行营业部</v>
      </c>
      <c r="G606" s="2" t="str">
        <f>VLOOKUP(F606,[1]Sheet1!$B:$H,7,0)</f>
        <v>913206005668486410</v>
      </c>
    </row>
    <row r="607" spans="1:7">
      <c r="A607" s="2"/>
      <c r="B607" s="2" t="s">
        <v>1114</v>
      </c>
      <c r="C607" s="2" t="str">
        <f>VLOOKUP(B607,[2]Sheet1!D:Q,14,0)</f>
        <v>91320684MA1UU3LL3R</v>
      </c>
      <c r="D607" s="3">
        <f>VLOOKUP(B607,[2]Sheet1!D:Q,4,0)</f>
        <v>45443</v>
      </c>
      <c r="E607" s="2" t="s">
        <v>1115</v>
      </c>
      <c r="F607" s="2" t="str">
        <f>VLOOKUP(B607,[2]Sheet1!D:BD,53,0)</f>
        <v>江苏海门农村商业银行瑞祥支行</v>
      </c>
      <c r="G607" s="2" t="str">
        <f>VLOOKUP(F607,[1]Sheet1!$B:$H,7,0)</f>
        <v>91320684570379075H</v>
      </c>
    </row>
    <row r="608" spans="1:7">
      <c r="A608" s="2"/>
      <c r="B608" s="2" t="s">
        <v>1116</v>
      </c>
      <c r="C608" s="2" t="str">
        <f>VLOOKUP(B608,[2]Sheet1!D:Q,14,0)</f>
        <v>9132068408933644XU</v>
      </c>
      <c r="D608" s="3">
        <f>VLOOKUP(B608,[2]Sheet1!D:Q,4,0)</f>
        <v>45443</v>
      </c>
      <c r="E608" s="2" t="s">
        <v>593</v>
      </c>
      <c r="F608" s="2" t="str">
        <f>VLOOKUP(B608,[2]Sheet1!D:BD,53,0)</f>
        <v>江苏海门农村商业银行三星支行</v>
      </c>
      <c r="G608" s="2" t="str">
        <f>VLOOKUP(F608,[1]Sheet1!$B:$H,7,0)</f>
        <v>91320684570355276K</v>
      </c>
    </row>
    <row r="609" spans="1:7">
      <c r="A609" s="2"/>
      <c r="B609" s="2" t="s">
        <v>1117</v>
      </c>
      <c r="C609" s="2" t="str">
        <f>VLOOKUP(B609,[2]Sheet1!D:Q,14,0)</f>
        <v>91320684MA1Y84CX08</v>
      </c>
      <c r="D609" s="3">
        <f>VLOOKUP(B609,[2]Sheet1!D:Q,4,0)</f>
        <v>45440</v>
      </c>
      <c r="E609" s="2"/>
      <c r="F609" s="2" t="str">
        <f>VLOOKUP(B609,[2]Sheet1!D:BD,53,0)</f>
        <v>江苏海门农村商业银行城中支行</v>
      </c>
      <c r="G609" s="2" t="str">
        <f>VLOOKUP(F609,[1]Sheet1!$B:$H,7,0)</f>
        <v>91320684571403786L</v>
      </c>
    </row>
    <row r="610" spans="1:7">
      <c r="A610" s="2"/>
      <c r="B610" s="2" t="s">
        <v>1118</v>
      </c>
      <c r="C610" s="2" t="str">
        <f>VLOOKUP(B610,[2]Sheet1!D:Q,14,0)</f>
        <v>91320684MA1YRM461L</v>
      </c>
      <c r="D610" s="3">
        <f>VLOOKUP(B610,[2]Sheet1!D:Q,4,0)</f>
        <v>45443</v>
      </c>
      <c r="E610" s="2"/>
      <c r="F610" s="2" t="str">
        <f>VLOOKUP(B610,[2]Sheet1!D:BD,53,0)</f>
        <v>江苏海门农村商业银行城中支行</v>
      </c>
      <c r="G610" s="2" t="str">
        <f>VLOOKUP(F610,[1]Sheet1!$B:$H,7,0)</f>
        <v>91320684571403786L</v>
      </c>
    </row>
    <row r="611" spans="1:7">
      <c r="A611" s="2"/>
      <c r="B611" s="2" t="s">
        <v>1119</v>
      </c>
      <c r="C611" s="2" t="str">
        <f>VLOOKUP(B611,[2]Sheet1!D:Q,14,0)</f>
        <v>91320684MA1W06P973</v>
      </c>
      <c r="D611" s="3">
        <f>VLOOKUP(B611,[2]Sheet1!D:Q,4,0)</f>
        <v>45421</v>
      </c>
      <c r="E611" s="2"/>
      <c r="F611" s="2" t="str">
        <f>VLOOKUP(B611,[2]Sheet1!D:BD,53,0)</f>
        <v>江苏海门农村商业银行余东支行</v>
      </c>
      <c r="G611" s="2" t="str">
        <f>VLOOKUP(F611,[1]Sheet1!$B:$H,7,0)</f>
        <v>91320684571382823Y</v>
      </c>
    </row>
    <row r="612" spans="1:7">
      <c r="A612" s="2"/>
      <c r="B612" s="2" t="s">
        <v>1120</v>
      </c>
      <c r="C612" s="2" t="str">
        <f>VLOOKUP(B612,[2]Sheet1!D:Q,14,0)</f>
        <v>913206840502764199</v>
      </c>
      <c r="D612" s="3">
        <f>VLOOKUP(B612,[2]Sheet1!D:Q,4,0)</f>
        <v>45433</v>
      </c>
      <c r="E612" s="2"/>
      <c r="F612" s="2" t="str">
        <f>VLOOKUP(B612,[2]Sheet1!D:BD,53,0)</f>
        <v>江苏海门农村商业银行三和支行</v>
      </c>
      <c r="G612" s="2" t="str">
        <f>VLOOKUP(F612,[1]Sheet1!$B:$H,7,0)</f>
        <v>91320684570357749L</v>
      </c>
    </row>
    <row r="613" spans="1:7">
      <c r="A613" s="2"/>
      <c r="B613" s="2" t="s">
        <v>1036</v>
      </c>
      <c r="C613" s="2" t="str">
        <f>VLOOKUP(B613,[2]Sheet1!D:Q,14,0)</f>
        <v>91320684718556075D</v>
      </c>
      <c r="D613" s="3">
        <f>VLOOKUP(B613,[2]Sheet1!D:Q,4,0)</f>
        <v>45419</v>
      </c>
      <c r="E613" s="2"/>
      <c r="F613" s="2" t="str">
        <f>VLOOKUP(B613,[2]Sheet1!D:BD,53,0)</f>
        <v>江苏海门农村商业银行悦来支行</v>
      </c>
      <c r="G613" s="2" t="str">
        <f>VLOOKUP(F613,[1]Sheet1!$B:$H,7,0)</f>
        <v>913206845713955013</v>
      </c>
    </row>
    <row r="614" spans="1:7">
      <c r="A614" s="2"/>
      <c r="B614" s="2" t="s">
        <v>936</v>
      </c>
      <c r="C614" s="2" t="str">
        <f>VLOOKUP(B614,[2]Sheet1!D:Q,14,0)</f>
        <v>91320684138814971E</v>
      </c>
      <c r="D614" s="3">
        <f>VLOOKUP(B614,[2]Sheet1!D:Q,4,0)</f>
        <v>45440</v>
      </c>
      <c r="E614" s="2"/>
      <c r="F614" s="2" t="str">
        <f>VLOOKUP(B614,[2]Sheet1!D:BD,53,0)</f>
        <v>江苏海门农村商业银行东兴支行</v>
      </c>
      <c r="G614" s="2" t="str">
        <f>VLOOKUP(F614,[1]Sheet1!$B:$H,7,0)</f>
        <v>913206845713679819</v>
      </c>
    </row>
    <row r="615" spans="1:7">
      <c r="A615" s="2"/>
      <c r="B615" s="2" t="s">
        <v>1121</v>
      </c>
      <c r="C615" s="2" t="str">
        <f>VLOOKUP(B615,[2]Sheet1!D:Q,14,0)</f>
        <v>9132068458556082XH</v>
      </c>
      <c r="D615" s="3">
        <f>VLOOKUP(B615,[2]Sheet1!D:Q,4,0)</f>
        <v>45426</v>
      </c>
      <c r="E615" s="2"/>
      <c r="F615" s="2" t="str">
        <f>VLOOKUP(B615,[2]Sheet1!D:BD,53,0)</f>
        <v>江苏海门农村商业银行城中支行</v>
      </c>
      <c r="G615" s="2" t="str">
        <f>VLOOKUP(F615,[1]Sheet1!$B:$H,7,0)</f>
        <v>91320684571403786L</v>
      </c>
    </row>
    <row r="616" spans="1:7">
      <c r="A616" s="2"/>
      <c r="B616" s="2" t="s">
        <v>1122</v>
      </c>
      <c r="C616" s="2" t="str">
        <f>VLOOKUP(B616,[2]Sheet1!D:Q,14,0)</f>
        <v>91320684736536908T</v>
      </c>
      <c r="D616" s="3">
        <f>VLOOKUP(B616,[2]Sheet1!D:Q,4,0)</f>
        <v>45433</v>
      </c>
      <c r="E616" s="2"/>
      <c r="F616" s="2" t="str">
        <f>VLOOKUP(B616,[2]Sheet1!D:BD,53,0)</f>
        <v>江苏海门农村商业银行刘浩支行</v>
      </c>
      <c r="G616" s="2" t="str">
        <f>VLOOKUP(F616,[1]Sheet1!$B:$H,7,0)</f>
        <v>91320684571382890W</v>
      </c>
    </row>
    <row r="617" spans="1:7">
      <c r="A617" s="2"/>
      <c r="B617" s="2" t="s">
        <v>313</v>
      </c>
      <c r="C617" s="2" t="str">
        <f>VLOOKUP(B617,[2]Sheet1!D:Q,14,0)</f>
        <v>91320684MA1X493Q78</v>
      </c>
      <c r="D617" s="3">
        <f>VLOOKUP(B617,[2]Sheet1!D:Q,4,0)</f>
        <v>45418</v>
      </c>
      <c r="E617" s="2"/>
      <c r="F617" s="2" t="str">
        <f>VLOOKUP(B617,[2]Sheet1!D:BD,53,0)</f>
        <v>江苏海门农村商业银行秀山支行</v>
      </c>
      <c r="G617" s="2" t="str">
        <f>VLOOKUP(F617,[1]Sheet1!$B:$H,7,0)</f>
        <v>91320684570359496X</v>
      </c>
    </row>
    <row r="618" spans="1:7">
      <c r="A618" s="2"/>
      <c r="B618" s="2" t="s">
        <v>503</v>
      </c>
      <c r="C618" s="2" t="str">
        <f>VLOOKUP(B618,[2]Sheet1!D:Q,14,0)</f>
        <v>91320684323566877E</v>
      </c>
      <c r="D618" s="3">
        <f>VLOOKUP(B618,[2]Sheet1!D:Q,4,0)</f>
        <v>45419</v>
      </c>
      <c r="E618" s="2"/>
      <c r="F618" s="2" t="str">
        <f>VLOOKUP(B618,[2]Sheet1!D:BD,53,0)</f>
        <v>江苏海门农村商业银行瑞祥支行</v>
      </c>
      <c r="G618" s="2" t="str">
        <f>VLOOKUP(F618,[1]Sheet1!$B:$H,7,0)</f>
        <v>91320684570379075H</v>
      </c>
    </row>
    <row r="619" spans="1:7">
      <c r="A619" s="2"/>
      <c r="B619" s="2" t="s">
        <v>1123</v>
      </c>
      <c r="C619" s="2" t="str">
        <f>VLOOKUP(B619,[2]Sheet1!D:Q,14,0)</f>
        <v>91320684778678154T</v>
      </c>
      <c r="D619" s="3">
        <f>VLOOKUP(B619,[2]Sheet1!D:Q,4,0)</f>
        <v>45439</v>
      </c>
      <c r="E619" s="2"/>
      <c r="F619" s="2" t="str">
        <f>VLOOKUP(B619,[2]Sheet1!D:BD,53,0)</f>
        <v>江苏海门农村商业银行德胜支行</v>
      </c>
      <c r="G619" s="2" t="str">
        <f>VLOOKUP(F619,[1]Sheet1!$B:$H,7,0)</f>
        <v>91320684570373116Q</v>
      </c>
    </row>
    <row r="620" spans="1:7">
      <c r="A620" s="2"/>
      <c r="B620" s="2" t="s">
        <v>1124</v>
      </c>
      <c r="C620" s="2" t="str">
        <f>VLOOKUP(B620,[2]Sheet1!D:Q,14,0)</f>
        <v>91320684MA214KTP70</v>
      </c>
      <c r="D620" s="3">
        <f>VLOOKUP(B620,[2]Sheet1!D:Q,4,0)</f>
        <v>45432</v>
      </c>
      <c r="E620" s="2"/>
      <c r="F620" s="2" t="str">
        <f>VLOOKUP(B620,[2]Sheet1!D:BD,53,0)</f>
        <v>江苏海门农村商业银行货隆支行</v>
      </c>
      <c r="G620" s="2" t="str">
        <f>VLOOKUP(F620,[1]Sheet1!$B:$H,7,0)</f>
        <v>91320684571382727M</v>
      </c>
    </row>
    <row r="621" spans="1:7">
      <c r="A621" s="2"/>
      <c r="B621" s="2" t="s">
        <v>1125</v>
      </c>
      <c r="C621" s="2" t="str">
        <f>VLOOKUP(B621,[2]Sheet1!D:Q,14,0)</f>
        <v>91320684064524655R</v>
      </c>
      <c r="D621" s="3">
        <f>VLOOKUP(B621,[2]Sheet1!D:Q,4,0)</f>
        <v>45420</v>
      </c>
      <c r="E621" s="2"/>
      <c r="F621" s="2" t="str">
        <f>VLOOKUP(B621,[2]Sheet1!D:BD,53,0)</f>
        <v>江苏海门农村商业银行城北支行</v>
      </c>
      <c r="G621" s="2" t="str">
        <f>VLOOKUP(F621,[1]Sheet1!$B:$H,7,0)</f>
        <v>913206845714048421</v>
      </c>
    </row>
    <row r="622" spans="1:7">
      <c r="A622" s="2"/>
      <c r="B622" s="2" t="s">
        <v>1126</v>
      </c>
      <c r="C622" s="2" t="str">
        <f>VLOOKUP(B622,[2]Sheet1!D:Q,14,0)</f>
        <v>91320684MA20UXNJ6Q</v>
      </c>
      <c r="D622" s="3">
        <f>VLOOKUP(B622,[2]Sheet1!D:Q,4,0)</f>
        <v>45420</v>
      </c>
      <c r="E622" s="2"/>
      <c r="F622" s="2" t="str">
        <f>VLOOKUP(B622,[2]Sheet1!D:BD,53,0)</f>
        <v>江苏海门农村商业银行公司金融部</v>
      </c>
      <c r="G622" s="2" t="str">
        <f>VLOOKUP(F622,[1]Sheet1!$B:$H,7,0)</f>
        <v>913206005668486410</v>
      </c>
    </row>
    <row r="623" spans="1:7">
      <c r="A623" s="2"/>
      <c r="B623" s="2" t="s">
        <v>1034</v>
      </c>
      <c r="C623" s="2" t="str">
        <f>VLOOKUP(B623,[2]Sheet1!D:Q,14,0)</f>
        <v>91320684MA239LGW33</v>
      </c>
      <c r="D623" s="3">
        <f>VLOOKUP(B623,[2]Sheet1!D:Q,4,0)</f>
        <v>45428</v>
      </c>
      <c r="E623" s="2"/>
      <c r="F623" s="2" t="str">
        <f>VLOOKUP(B623,[2]Sheet1!D:BD,53,0)</f>
        <v>江苏海门农村商业银行东兴支行</v>
      </c>
      <c r="G623" s="2" t="str">
        <f>VLOOKUP(F623,[1]Sheet1!$B:$H,7,0)</f>
        <v>913206845713679819</v>
      </c>
    </row>
    <row r="624" spans="1:7">
      <c r="A624" s="2"/>
      <c r="B624" s="2" t="s">
        <v>1127</v>
      </c>
      <c r="C624" s="2" t="str">
        <f>VLOOKUP(B624,[2]Sheet1!D:Q,14,0)</f>
        <v>933206843022002350</v>
      </c>
      <c r="D624" s="3">
        <f>VLOOKUP(B624,[2]Sheet1!D:Q,4,0)</f>
        <v>45435</v>
      </c>
      <c r="E624" s="2"/>
      <c r="F624" s="2" t="str">
        <f>VLOOKUP(B624,[2]Sheet1!D:BD,53,0)</f>
        <v>江苏海门农村商业银行货隆支行</v>
      </c>
      <c r="G624" s="2" t="str">
        <f>VLOOKUP(F624,[1]Sheet1!$B:$H,7,0)</f>
        <v>91320684571382727M</v>
      </c>
    </row>
    <row r="625" spans="1:7">
      <c r="A625" s="2"/>
      <c r="B625" s="2" t="s">
        <v>1128</v>
      </c>
      <c r="C625" s="2" t="str">
        <f>VLOOKUP(B625,[2]Sheet1!D:Q,14,0)</f>
        <v>913206846871853979</v>
      </c>
      <c r="D625" s="3">
        <f>VLOOKUP(B625,[2]Sheet1!D:Q,4,0)</f>
        <v>45425</v>
      </c>
      <c r="E625" s="2"/>
      <c r="F625" s="2" t="str">
        <f>VLOOKUP(B625,[2]Sheet1!D:BD,53,0)</f>
        <v>江苏海门农村商业银行平山支行</v>
      </c>
      <c r="G625" s="2" t="str">
        <f>VLOOKUP(F625,[1]Sheet1!$B:$H,7,0)</f>
        <v>91320684570379307H</v>
      </c>
    </row>
    <row r="626" spans="1:7">
      <c r="A626" s="2"/>
      <c r="B626" s="2" t="s">
        <v>333</v>
      </c>
      <c r="C626" s="2" t="str">
        <f>VLOOKUP(B626,[2]Sheet1!D:Q,14,0)</f>
        <v>91320684MA1UT57C05</v>
      </c>
      <c r="D626" s="3">
        <f>VLOOKUP(B626,[2]Sheet1!D:Q,4,0)</f>
        <v>45420</v>
      </c>
      <c r="E626" s="2"/>
      <c r="F626" s="2" t="str">
        <f>VLOOKUP(B626,[2]Sheet1!D:BD,53,0)</f>
        <v>江苏海门农村商业银行悦来支行</v>
      </c>
      <c r="G626" s="2" t="str">
        <f>VLOOKUP(F626,[1]Sheet1!$B:$H,7,0)</f>
        <v>913206845713955013</v>
      </c>
    </row>
    <row r="627" spans="1:7">
      <c r="A627" s="2"/>
      <c r="B627" s="2" t="s">
        <v>117</v>
      </c>
      <c r="C627" s="2" t="str">
        <f>VLOOKUP(B627,[2]Sheet1!D:Q,14,0)</f>
        <v>913206846849481334</v>
      </c>
      <c r="D627" s="3">
        <f>VLOOKUP(B627,[2]Sheet1!D:Q,4,0)</f>
        <v>45423</v>
      </c>
      <c r="E627" s="2"/>
      <c r="F627" s="2" t="str">
        <f>VLOOKUP(B627,[2]Sheet1!D:BD,53,0)</f>
        <v>江苏海门农村商业银行三和支行</v>
      </c>
      <c r="G627" s="2" t="str">
        <f>VLOOKUP(F627,[1]Sheet1!$B:$H,7,0)</f>
        <v>91320684570357749L</v>
      </c>
    </row>
    <row r="628" spans="1:7">
      <c r="A628" s="2"/>
      <c r="B628" s="2" t="s">
        <v>1129</v>
      </c>
      <c r="C628" s="2" t="str">
        <f>VLOOKUP(B628,[2]Sheet1!D:Q,14,0)</f>
        <v>91320684MA1P0DFW4M</v>
      </c>
      <c r="D628" s="3">
        <f>VLOOKUP(B628,[2]Sheet1!D:Q,4,0)</f>
        <v>45428</v>
      </c>
      <c r="E628" s="2"/>
      <c r="F628" s="2" t="str">
        <f>VLOOKUP(B628,[2]Sheet1!D:BD,53,0)</f>
        <v>江苏海门农村商业银行临江支行</v>
      </c>
      <c r="G628" s="2" t="str">
        <f>VLOOKUP(F628,[1]Sheet1!$B:$H,7,0)</f>
        <v>91320684570379104W</v>
      </c>
    </row>
    <row r="629" spans="1:7">
      <c r="A629" s="2"/>
      <c r="B629" s="2" t="s">
        <v>1130</v>
      </c>
      <c r="C629" s="2" t="str">
        <f>VLOOKUP(B629,[2]Sheet1!D:Q,14,0)</f>
        <v>91320612778695149R</v>
      </c>
      <c r="D629" s="3">
        <f>VLOOKUP(B629,[2]Sheet1!D:Q,4,0)</f>
        <v>45428</v>
      </c>
      <c r="E629" s="2"/>
      <c r="F629" s="2" t="str">
        <f>VLOOKUP(B629,[2]Sheet1!D:BD,53,0)</f>
        <v>江苏海门农村商业银行家纺城支行</v>
      </c>
      <c r="G629" s="2" t="str">
        <f>VLOOKUP(F629,[1]Sheet1!$B:$H,7,0)</f>
        <v>91320684571404359B</v>
      </c>
    </row>
    <row r="630" spans="1:7">
      <c r="A630" s="2"/>
      <c r="B630" s="2" t="s">
        <v>1131</v>
      </c>
      <c r="C630" s="2" t="str">
        <f>VLOOKUP(B630,[2]Sheet1!D:Q,14,0)</f>
        <v>91320684MA23QQYF5C</v>
      </c>
      <c r="D630" s="3">
        <f>VLOOKUP(B630,[2]Sheet1!D:Q,4,0)</f>
        <v>45425</v>
      </c>
      <c r="E630" s="2"/>
      <c r="F630" s="2" t="str">
        <f>VLOOKUP(B630,[2]Sheet1!D:BD,53,0)</f>
        <v>江苏海门农村商业银行秀山支行</v>
      </c>
      <c r="G630" s="2" t="str">
        <f>VLOOKUP(F630,[1]Sheet1!$B:$H,7,0)</f>
        <v>91320684570359496X</v>
      </c>
    </row>
    <row r="631" spans="1:7">
      <c r="A631" s="2"/>
      <c r="B631" s="2" t="s">
        <v>962</v>
      </c>
      <c r="C631" s="2" t="str">
        <f>VLOOKUP(B631,[2]Sheet1!D:Q,14,0)</f>
        <v>91320684MA26E5AMXC</v>
      </c>
      <c r="D631" s="3">
        <f>VLOOKUP(B631,[2]Sheet1!D:Q,4,0)</f>
        <v>45419</v>
      </c>
      <c r="E631" s="2"/>
      <c r="F631" s="2" t="str">
        <f>VLOOKUP(B631,[2]Sheet1!D:BD,53,0)</f>
        <v>江苏海门农村商业银行龙信广场支行</v>
      </c>
      <c r="G631" s="2" t="str">
        <f>VLOOKUP(F631,[1]Sheet1!$B:$H,7,0)</f>
        <v>913206845714047708</v>
      </c>
    </row>
    <row r="632" spans="1:7">
      <c r="A632" s="2"/>
      <c r="B632" s="2" t="s">
        <v>1016</v>
      </c>
      <c r="C632" s="2" t="str">
        <f>VLOOKUP(B632,[2]Sheet1!D:Q,14,0)</f>
        <v>91320684692556180L</v>
      </c>
      <c r="D632" s="3">
        <f>VLOOKUP(B632,[2]Sheet1!D:Q,4,0)</f>
        <v>45421</v>
      </c>
      <c r="E632" s="2"/>
      <c r="F632" s="2" t="str">
        <f>VLOOKUP(B632,[2]Sheet1!D:BD,53,0)</f>
        <v>江苏海门农村商业银行包场支行</v>
      </c>
      <c r="G632" s="2" t="str">
        <f>VLOOKUP(F632,[1]Sheet1!$B:$H,7,0)</f>
        <v>91320684571404615U</v>
      </c>
    </row>
    <row r="633" spans="1:7">
      <c r="A633" s="2"/>
      <c r="B633" s="2" t="s">
        <v>1132</v>
      </c>
      <c r="C633" s="2" t="str">
        <f>VLOOKUP(B633,[2]Sheet1!D:Q,14,0)</f>
        <v>913206840676588512</v>
      </c>
      <c r="D633" s="3">
        <f>VLOOKUP(B633,[2]Sheet1!D:Q,4,0)</f>
        <v>45433</v>
      </c>
      <c r="E633" s="2"/>
      <c r="F633" s="2" t="str">
        <f>VLOOKUP(B633,[2]Sheet1!D:BD,53,0)</f>
        <v>江苏海门农村商业银行城中支行</v>
      </c>
      <c r="G633" s="2" t="str">
        <f>VLOOKUP(F633,[1]Sheet1!$B:$H,7,0)</f>
        <v>91320684571403786L</v>
      </c>
    </row>
    <row r="634" spans="1:7">
      <c r="A634" s="2"/>
      <c r="B634" s="2" t="s">
        <v>1133</v>
      </c>
      <c r="C634" s="2" t="str">
        <f>VLOOKUP(B634,[2]Sheet1!D:Q,14,0)</f>
        <v>913206847514118550</v>
      </c>
      <c r="D634" s="3">
        <f>VLOOKUP(B634,[2]Sheet1!D:Q,4,0)</f>
        <v>45439</v>
      </c>
      <c r="E634" s="2"/>
      <c r="F634" s="2" t="str">
        <f>VLOOKUP(B634,[2]Sheet1!D:BD,53,0)</f>
        <v>江苏海门农村商业银行常乐支行</v>
      </c>
      <c r="G634" s="2" t="str">
        <f>VLOOKUP(F634,[1]Sheet1!$B:$H,7,0)</f>
        <v>91320684570376093P</v>
      </c>
    </row>
    <row r="635" spans="1:7">
      <c r="A635" s="2"/>
      <c r="B635" s="2" t="s">
        <v>818</v>
      </c>
      <c r="C635" s="2" t="str">
        <f>VLOOKUP(B635,[2]Sheet1!D:Q,14,0)</f>
        <v>91320684MA1MAL3770</v>
      </c>
      <c r="D635" s="3">
        <f>VLOOKUP(B635,[2]Sheet1!D:Q,4,0)</f>
        <v>45421</v>
      </c>
      <c r="E635" s="2"/>
      <c r="F635" s="2" t="str">
        <f>VLOOKUP(B635,[2]Sheet1!D:BD,53,0)</f>
        <v>江苏海门农村商业银行四甲支行</v>
      </c>
      <c r="G635" s="2" t="str">
        <f>VLOOKUP(F635,[1]Sheet1!$B:$H,7,0)</f>
        <v>913206845713860581</v>
      </c>
    </row>
    <row r="636" spans="1:7">
      <c r="A636" s="2"/>
      <c r="B636" s="2" t="s">
        <v>984</v>
      </c>
      <c r="C636" s="2" t="str">
        <f>VLOOKUP(B636,[2]Sheet1!D:Q,14,0)</f>
        <v>9132068477685461XW</v>
      </c>
      <c r="D636" s="3">
        <f>VLOOKUP(B636,[2]Sheet1!D:Q,4,0)</f>
        <v>45443</v>
      </c>
      <c r="E636" s="2"/>
      <c r="F636" s="2" t="str">
        <f>VLOOKUP(B636,[2]Sheet1!D:BD,53,0)</f>
        <v>江苏海门农村商业银行德胜支行</v>
      </c>
      <c r="G636" s="2" t="str">
        <f>VLOOKUP(F636,[1]Sheet1!$B:$H,7,0)</f>
        <v>91320684570373116Q</v>
      </c>
    </row>
    <row r="637" spans="1:7">
      <c r="A637" s="2"/>
      <c r="B637" s="2" t="s">
        <v>1134</v>
      </c>
      <c r="C637" s="2" t="str">
        <f>VLOOKUP(B637,[2]Sheet1!D:Q,14,0)</f>
        <v>91320684731151814U</v>
      </c>
      <c r="D637" s="3">
        <f>VLOOKUP(B637,[2]Sheet1!D:Q,4,0)</f>
        <v>45442</v>
      </c>
      <c r="E637" s="2"/>
      <c r="F637" s="2" t="str">
        <f>VLOOKUP(B637,[2]Sheet1!D:BD,53,0)</f>
        <v>江苏海门农村商业银行临江支行</v>
      </c>
      <c r="G637" s="2" t="str">
        <f>VLOOKUP(F637,[1]Sheet1!$B:$H,7,0)</f>
        <v>91320684570379104W</v>
      </c>
    </row>
    <row r="638" spans="1:7">
      <c r="A638" s="2"/>
      <c r="B638" s="2" t="s">
        <v>115</v>
      </c>
      <c r="C638" s="2" t="str">
        <f>VLOOKUP(B638,[2]Sheet1!D:Q,14,0)</f>
        <v>91320684MA20ECEN73</v>
      </c>
      <c r="D638" s="3">
        <f>VLOOKUP(B638,[2]Sheet1!D:Q,4,0)</f>
        <v>45443</v>
      </c>
      <c r="E638" s="2"/>
      <c r="F638" s="2" t="str">
        <f>VLOOKUP(B638,[2]Sheet1!D:BD,53,0)</f>
        <v>江苏海门农村商业银行开发区支行</v>
      </c>
      <c r="G638" s="2" t="str">
        <f>VLOOKUP(F638,[1]Sheet1!$B:$H,7,0)</f>
        <v>91320684570373909E</v>
      </c>
    </row>
    <row r="639" spans="1:7">
      <c r="A639" s="2"/>
      <c r="B639" s="2" t="s">
        <v>1135</v>
      </c>
      <c r="C639" s="2" t="str">
        <f>VLOOKUP(B639,[2]Sheet1!D:Q,14,0)</f>
        <v>91320684598583860M</v>
      </c>
      <c r="D639" s="3">
        <f>VLOOKUP(B639,[2]Sheet1!D:Q,4,0)</f>
        <v>45443</v>
      </c>
      <c r="E639" s="2"/>
      <c r="F639" s="2" t="str">
        <f>VLOOKUP(B639,[2]Sheet1!D:BD,53,0)</f>
        <v>江苏海门农村商业银行海洪支行</v>
      </c>
      <c r="G639" s="2" t="str">
        <f>VLOOKUP(F639,[1]Sheet1!$B:$H,7,0)</f>
        <v>91320684571395974A</v>
      </c>
    </row>
    <row r="640" spans="1:7">
      <c r="A640" s="2"/>
      <c r="B640" s="2" t="s">
        <v>1094</v>
      </c>
      <c r="C640" s="2" t="str">
        <f>VLOOKUP(B640,[2]Sheet1!D:Q,14,0)</f>
        <v>91320684MAD4TFWP12</v>
      </c>
      <c r="D640" s="3">
        <f>VLOOKUP(B640,[2]Sheet1!D:Q,4,0)</f>
        <v>45440</v>
      </c>
      <c r="E640" s="2"/>
      <c r="F640" s="2" t="str">
        <f>VLOOKUP(B640,[2]Sheet1!D:BD,53,0)</f>
        <v>江苏海门农村商业银行通源支行</v>
      </c>
      <c r="G640" s="2" t="str">
        <f>VLOOKUP(F640,[1]Sheet1!$B:$H,7,0)</f>
        <v>91320684571405124L</v>
      </c>
    </row>
    <row r="641" spans="1:7">
      <c r="A641" s="2"/>
      <c r="B641" s="2" t="s">
        <v>1136</v>
      </c>
      <c r="C641" s="2" t="str">
        <f>VLOOKUP(B641,[2]Sheet1!D:Q,14,0)</f>
        <v>91320684718556999Y</v>
      </c>
      <c r="D641" s="3">
        <f>VLOOKUP(B641,[2]Sheet1!D:Q,4,0)</f>
        <v>45428</v>
      </c>
      <c r="E641" s="2"/>
      <c r="F641" s="2" t="str">
        <f>VLOOKUP(B641,[2]Sheet1!D:BD,53,0)</f>
        <v>江苏海门农村商业银行公司金融部</v>
      </c>
      <c r="G641" s="2" t="str">
        <f>VLOOKUP(F641,[1]Sheet1!$B:$H,7,0)</f>
        <v>913206005668486410</v>
      </c>
    </row>
    <row r="642" spans="1:7">
      <c r="A642" s="2"/>
      <c r="B642" s="2" t="s">
        <v>1137</v>
      </c>
      <c r="C642" s="2" t="str">
        <f>VLOOKUP(B642,[2]Sheet1!D:Q,14,0)</f>
        <v>91320684MA21PAAX9K</v>
      </c>
      <c r="D642" s="3">
        <f>VLOOKUP(B642,[2]Sheet1!D:Q,4,0)</f>
        <v>45422</v>
      </c>
      <c r="E642" s="2"/>
      <c r="F642" s="2" t="str">
        <f>VLOOKUP(B642,[2]Sheet1!D:BD,53,0)</f>
        <v>江苏海门农村商业银行德胜支行</v>
      </c>
      <c r="G642" s="2" t="str">
        <f>VLOOKUP(F642,[1]Sheet1!$B:$H,7,0)</f>
        <v>91320684570373116Q</v>
      </c>
    </row>
    <row r="643" spans="1:7">
      <c r="A643" s="2"/>
      <c r="B643" s="2" t="s">
        <v>1138</v>
      </c>
      <c r="C643" s="2" t="str">
        <f>VLOOKUP(B643,[2]Sheet1!D:Q,14,0)</f>
        <v>91320684MA27Q3P498</v>
      </c>
      <c r="D643" s="3">
        <f>VLOOKUP(B643,[2]Sheet1!D:Q,4,0)</f>
        <v>45418</v>
      </c>
      <c r="E643" s="2"/>
      <c r="F643" s="2" t="str">
        <f>VLOOKUP(B643,[2]Sheet1!D:BD,53,0)</f>
        <v>江苏海门农村商业银行城中支行</v>
      </c>
      <c r="G643" s="2" t="str">
        <f>VLOOKUP(F643,[1]Sheet1!$B:$H,7,0)</f>
        <v>91320684571403786L</v>
      </c>
    </row>
    <row r="644" spans="1:7">
      <c r="A644" s="2"/>
      <c r="B644" s="2" t="s">
        <v>1139</v>
      </c>
      <c r="C644" s="2" t="str">
        <f>VLOOKUP(B644,[2]Sheet1!D:Q,14,0)</f>
        <v>91320684MADH1PCJ1U</v>
      </c>
      <c r="D644" s="3">
        <f>VLOOKUP(B644,[2]Sheet1!D:Q,4,0)</f>
        <v>45423</v>
      </c>
      <c r="E644" s="2"/>
      <c r="F644" s="2" t="str">
        <f>VLOOKUP(B644,[2]Sheet1!D:BD,53,0)</f>
        <v>江苏海门农村商业银行城中支行</v>
      </c>
      <c r="G644" s="2" t="str">
        <f>VLOOKUP(F644,[1]Sheet1!$B:$H,7,0)</f>
        <v>91320684571403786L</v>
      </c>
    </row>
    <row r="645" spans="1:7">
      <c r="A645" s="2"/>
      <c r="B645" s="2" t="s">
        <v>361</v>
      </c>
      <c r="C645" s="2" t="str">
        <f>VLOOKUP(B645,[2]Sheet1!D:Q,14,0)</f>
        <v>91320684MA1WT4LM0K</v>
      </c>
      <c r="D645" s="3">
        <f>VLOOKUP(B645,[2]Sheet1!D:Q,4,0)</f>
        <v>45422</v>
      </c>
      <c r="E645" s="2"/>
      <c r="F645" s="2" t="str">
        <f>VLOOKUP(B645,[2]Sheet1!D:BD,53,0)</f>
        <v>江苏海门农村商业银行龙信广场支行</v>
      </c>
      <c r="G645" s="2" t="str">
        <f>VLOOKUP(F645,[1]Sheet1!$B:$H,7,0)</f>
        <v>913206845714047708</v>
      </c>
    </row>
    <row r="646" spans="1:7">
      <c r="A646" s="2"/>
      <c r="B646" s="2" t="s">
        <v>373</v>
      </c>
      <c r="C646" s="2" t="str">
        <f>VLOOKUP(B646,[2]Sheet1!D:Q,14,0)</f>
        <v>91320684MABNK2F677</v>
      </c>
      <c r="D646" s="3">
        <f>VLOOKUP(B646,[2]Sheet1!D:Q,4,0)</f>
        <v>45440</v>
      </c>
      <c r="E646" s="2"/>
      <c r="F646" s="2" t="str">
        <f>VLOOKUP(B646,[2]Sheet1!D:BD,53,0)</f>
        <v>江苏海门农村商业银行东兴支行</v>
      </c>
      <c r="G646" s="2" t="str">
        <f>VLOOKUP(F646,[1]Sheet1!$B:$H,7,0)</f>
        <v>913206845713679819</v>
      </c>
    </row>
    <row r="647" spans="1:7">
      <c r="A647" s="2"/>
      <c r="B647" s="2" t="s">
        <v>1140</v>
      </c>
      <c r="C647" s="2" t="str">
        <f>VLOOKUP(B647,[2]Sheet1!D:Q,14,0)</f>
        <v>91320684717477543E</v>
      </c>
      <c r="D647" s="3">
        <f>VLOOKUP(B647,[2]Sheet1!D:Q,4,0)</f>
        <v>45443</v>
      </c>
      <c r="E647" s="2"/>
      <c r="F647" s="2" t="str">
        <f>VLOOKUP(B647,[2]Sheet1!D:BD,53,0)</f>
        <v>江苏海门农村商业银行刘浩支行</v>
      </c>
      <c r="G647" s="2" t="str">
        <f>VLOOKUP(F647,[1]Sheet1!$B:$H,7,0)</f>
        <v>91320684571382890W</v>
      </c>
    </row>
    <row r="648" spans="1:7">
      <c r="A648" s="2"/>
      <c r="B648" s="2" t="s">
        <v>1141</v>
      </c>
      <c r="C648" s="2" t="str">
        <f>VLOOKUP(B648,[2]Sheet1!D:Q,14,0)</f>
        <v>91320612745558869Y</v>
      </c>
      <c r="D648" s="3">
        <f>VLOOKUP(B648,[2]Sheet1!D:Q,4,0)</f>
        <v>45428</v>
      </c>
      <c r="E648" s="2"/>
      <c r="F648" s="2" t="str">
        <f>VLOOKUP(B648,[2]Sheet1!D:BD,53,0)</f>
        <v>江苏海门农村商业银行家纺城支行</v>
      </c>
      <c r="G648" s="2" t="str">
        <f>VLOOKUP(F648,[1]Sheet1!$B:$H,7,0)</f>
        <v>91320684571404359B</v>
      </c>
    </row>
    <row r="649" spans="1:7">
      <c r="A649" s="2"/>
      <c r="B649" s="2" t="s">
        <v>1142</v>
      </c>
      <c r="C649" s="2" t="str">
        <f>VLOOKUP(B649,[2]Sheet1!D:Q,14,0)</f>
        <v>91320684MA7LA45L8T</v>
      </c>
      <c r="D649" s="3">
        <f>VLOOKUP(B649,[2]Sheet1!D:Q,4,0)</f>
        <v>45432</v>
      </c>
      <c r="E649" s="2"/>
      <c r="F649" s="2" t="str">
        <f>VLOOKUP(B649,[2]Sheet1!D:BD,53,0)</f>
        <v>江苏海门农村商业银行三厂支行</v>
      </c>
      <c r="G649" s="2" t="str">
        <f>VLOOKUP(F649,[1]Sheet1!$B:$H,7,0)</f>
        <v>91320684570375410M</v>
      </c>
    </row>
    <row r="650" spans="1:7">
      <c r="A650" s="2"/>
      <c r="B650" s="2" t="s">
        <v>1143</v>
      </c>
      <c r="C650" s="2" t="str">
        <f>VLOOKUP(B650,[2]Sheet1!D:Q,14,0)</f>
        <v>91320684MA1MQP500G</v>
      </c>
      <c r="D650" s="3">
        <f>VLOOKUP(B650,[2]Sheet1!D:Q,4,0)</f>
        <v>45440</v>
      </c>
      <c r="E650" s="2"/>
      <c r="F650" s="2" t="str">
        <f>VLOOKUP(B650,[2]Sheet1!D:BD,53,0)</f>
        <v>江苏海门农村商业银行城中支行</v>
      </c>
      <c r="G650" s="2" t="str">
        <f>VLOOKUP(F650,[1]Sheet1!$B:$H,7,0)</f>
        <v>91320684571403786L</v>
      </c>
    </row>
    <row r="651" spans="1:7">
      <c r="A651" s="2"/>
      <c r="B651" s="2" t="s">
        <v>1144</v>
      </c>
      <c r="C651" s="2" t="str">
        <f>VLOOKUP(B651,[2]Sheet1!D:Q,14,0)</f>
        <v>91320684346071922W</v>
      </c>
      <c r="D651" s="3">
        <f>VLOOKUP(B651,[2]Sheet1!D:Q,4,0)</f>
        <v>45422</v>
      </c>
      <c r="E651" s="2"/>
      <c r="F651" s="2" t="str">
        <f>VLOOKUP(B651,[2]Sheet1!D:BD,53,0)</f>
        <v>江苏海门农村商业银行通源支行</v>
      </c>
      <c r="G651" s="2" t="str">
        <f>VLOOKUP(F651,[1]Sheet1!$B:$H,7,0)</f>
        <v>91320684571405124L</v>
      </c>
    </row>
    <row r="652" spans="1:7">
      <c r="A652" s="2"/>
      <c r="B652" s="2" t="s">
        <v>1145</v>
      </c>
      <c r="C652" s="2" t="str">
        <f>VLOOKUP(B652,[2]Sheet1!D:Q,14,0)</f>
        <v>91320684MACDCYK65T</v>
      </c>
      <c r="D652" s="3">
        <f>VLOOKUP(B652,[2]Sheet1!D:Q,4,0)</f>
        <v>45436</v>
      </c>
      <c r="E652" s="2"/>
      <c r="F652" s="2" t="str">
        <f>VLOOKUP(B652,[2]Sheet1!D:BD,53,0)</f>
        <v>江苏海门农村商业银行余东支行</v>
      </c>
      <c r="G652" s="2" t="str">
        <f>VLOOKUP(F652,[1]Sheet1!$B:$H,7,0)</f>
        <v>91320684571382823Y</v>
      </c>
    </row>
    <row r="653" spans="1:7">
      <c r="A653" s="2"/>
      <c r="B653" s="2" t="s">
        <v>166</v>
      </c>
      <c r="C653" s="2" t="str">
        <f>VLOOKUP(B653,[2]Sheet1!D:Q,14,0)</f>
        <v>91320684728716204N</v>
      </c>
      <c r="D653" s="3">
        <f>VLOOKUP(B653,[2]Sheet1!D:Q,4,0)</f>
        <v>45432</v>
      </c>
      <c r="E653" s="2"/>
      <c r="F653" s="2" t="str">
        <f>VLOOKUP(B653,[2]Sheet1!D:BD,53,0)</f>
        <v>江苏海门农村商业银行营业部</v>
      </c>
      <c r="G653" s="2" t="str">
        <f>VLOOKUP(F653,[1]Sheet1!$B:$H,7,0)</f>
        <v>913206005668486410</v>
      </c>
    </row>
    <row r="654" spans="1:7">
      <c r="A654" s="2"/>
      <c r="B654" s="2" t="s">
        <v>1146</v>
      </c>
      <c r="C654" s="2" t="str">
        <f>VLOOKUP(B654,[2]Sheet1!D:Q,14,0)</f>
        <v>91320684681114192U</v>
      </c>
      <c r="D654" s="3">
        <f>VLOOKUP(B654,[2]Sheet1!D:Q,4,0)</f>
        <v>45433</v>
      </c>
      <c r="E654" s="2"/>
      <c r="F654" s="2" t="str">
        <f>VLOOKUP(B654,[2]Sheet1!D:BD,53,0)</f>
        <v>江苏海门农村商业银行家纺城支行</v>
      </c>
      <c r="G654" s="2" t="str">
        <f>VLOOKUP(F654,[1]Sheet1!$B:$H,7,0)</f>
        <v>91320684571404359B</v>
      </c>
    </row>
    <row r="655" spans="1:7">
      <c r="A655" s="2"/>
      <c r="B655" s="2" t="s">
        <v>958</v>
      </c>
      <c r="C655" s="2" t="str">
        <f>VLOOKUP(B655,[2]Sheet1!D:Q,14,0)</f>
        <v>91320684MA1N53TQ2M</v>
      </c>
      <c r="D655" s="3">
        <f>VLOOKUP(B655,[2]Sheet1!D:Q,4,0)</f>
        <v>45443</v>
      </c>
      <c r="E655" s="2"/>
      <c r="F655" s="2" t="str">
        <f>VLOOKUP(B655,[2]Sheet1!D:BD,53,0)</f>
        <v>江苏海门农村商业银行开发区支行</v>
      </c>
      <c r="G655" s="2" t="str">
        <f>VLOOKUP(F655,[1]Sheet1!$B:$H,7,0)</f>
        <v>91320684570373909E</v>
      </c>
    </row>
    <row r="656" spans="1:7">
      <c r="A656" s="2"/>
      <c r="B656" s="2" t="s">
        <v>1147</v>
      </c>
      <c r="C656" s="2" t="str">
        <f>VLOOKUP(B656,[2]Sheet1!D:Q,14,0)</f>
        <v>91320612MA20CH9N85</v>
      </c>
      <c r="D656" s="3">
        <f>VLOOKUP(B656,[2]Sheet1!D:Q,4,0)</f>
        <v>45418</v>
      </c>
      <c r="E656" s="2"/>
      <c r="F656" s="2" t="str">
        <f>VLOOKUP(B656,[2]Sheet1!D:BD,53,0)</f>
        <v>江苏海门农村商业银行三星支行</v>
      </c>
      <c r="G656" s="2" t="str">
        <f>VLOOKUP(F656,[1]Sheet1!$B:$H,7,0)</f>
        <v>91320684570355276K</v>
      </c>
    </row>
    <row r="657" spans="1:7">
      <c r="A657" s="2"/>
      <c r="B657" s="2" t="s">
        <v>1148</v>
      </c>
      <c r="C657" s="2" t="str">
        <f>VLOOKUP(B657,[2]Sheet1!D:Q,14,0)</f>
        <v>91320684301922148L</v>
      </c>
      <c r="D657" s="3">
        <f>VLOOKUP(B657,[2]Sheet1!D:Q,4,0)</f>
        <v>45429</v>
      </c>
      <c r="E657" s="2"/>
      <c r="F657" s="2" t="str">
        <f>VLOOKUP(B657,[2]Sheet1!D:BD,53,0)</f>
        <v>江苏海门农村商业银行包场支行</v>
      </c>
      <c r="G657" s="2" t="str">
        <f>VLOOKUP(F657,[1]Sheet1!$B:$H,7,0)</f>
        <v>91320684571404615U</v>
      </c>
    </row>
    <row r="658" spans="1:7">
      <c r="A658" s="2"/>
      <c r="B658" s="2" t="s">
        <v>1149</v>
      </c>
      <c r="C658" s="2" t="str">
        <f>VLOOKUP(B658,[2]Sheet1!D:Q,14,0)</f>
        <v>91320684MA1N3GLY15</v>
      </c>
      <c r="D658" s="3">
        <f>VLOOKUP(B658,[2]Sheet1!D:Q,4,0)</f>
        <v>45433</v>
      </c>
      <c r="E658" s="2"/>
      <c r="F658" s="2" t="str">
        <f>VLOOKUP(B658,[2]Sheet1!D:BD,53,0)</f>
        <v>江苏海门农村商业银行家纺城支行</v>
      </c>
      <c r="G658" s="2" t="str">
        <f>VLOOKUP(F658,[1]Sheet1!$B:$H,7,0)</f>
        <v>91320684571404359B</v>
      </c>
    </row>
    <row r="659" spans="1:7">
      <c r="A659" s="2"/>
      <c r="B659" s="2" t="s">
        <v>1150</v>
      </c>
      <c r="C659" s="2" t="str">
        <f>VLOOKUP(B659,[2]Sheet1!D:Q,14,0)</f>
        <v>91320602MA26X8MM8T</v>
      </c>
      <c r="D659" s="3">
        <f>VLOOKUP(B659,[2]Sheet1!D:Q,4,0)</f>
        <v>45420</v>
      </c>
      <c r="E659" s="2"/>
      <c r="F659" s="2" t="str">
        <f>VLOOKUP(B659,[2]Sheet1!D:BD,53,0)</f>
        <v>江苏海门农村商业银行东兴支行</v>
      </c>
      <c r="G659" s="2" t="str">
        <f>VLOOKUP(F659,[1]Sheet1!$B:$H,7,0)</f>
        <v>913206845713679819</v>
      </c>
    </row>
    <row r="660" spans="1:7">
      <c r="A660" s="2"/>
      <c r="B660" s="2" t="s">
        <v>674</v>
      </c>
      <c r="C660" s="2" t="str">
        <f>VLOOKUP(B660,[2]Sheet1!D:Q,14,0)</f>
        <v>91320684MA22BE6E3D</v>
      </c>
      <c r="D660" s="3">
        <f>VLOOKUP(B660,[2]Sheet1!D:Q,4,0)</f>
        <v>45434</v>
      </c>
      <c r="E660" s="2"/>
      <c r="F660" s="2" t="str">
        <f>VLOOKUP(B660,[2]Sheet1!D:BD,53,0)</f>
        <v>江苏海门农村商业银行营业部</v>
      </c>
      <c r="G660" s="2" t="str">
        <f>VLOOKUP(F660,[1]Sheet1!$B:$H,7,0)</f>
        <v>913206005668486410</v>
      </c>
    </row>
    <row r="661" spans="1:7">
      <c r="A661" s="2"/>
      <c r="B661" s="2" t="s">
        <v>140</v>
      </c>
      <c r="C661" s="2" t="str">
        <f>VLOOKUP(B661,[2]Sheet1!D:Q,14,0)</f>
        <v>913206845810041649</v>
      </c>
      <c r="D661" s="3">
        <f>VLOOKUP(B661,[2]Sheet1!D:Q,4,0)</f>
        <v>45436</v>
      </c>
      <c r="E661" s="2"/>
      <c r="F661" s="2" t="str">
        <f>VLOOKUP(B661,[2]Sheet1!D:BD,53,0)</f>
        <v>江苏海门农村商业银行平山支行</v>
      </c>
      <c r="G661" s="2" t="str">
        <f>VLOOKUP(F661,[1]Sheet1!$B:$H,7,0)</f>
        <v>91320684570379307H</v>
      </c>
    </row>
    <row r="662" spans="1:7">
      <c r="A662" s="2"/>
      <c r="B662" s="2" t="s">
        <v>347</v>
      </c>
      <c r="C662" s="2" t="str">
        <f>VLOOKUP(B662,[2]Sheet1!D:Q,14,0)</f>
        <v>91320684788389401N</v>
      </c>
      <c r="D662" s="3">
        <f>VLOOKUP(B662,[2]Sheet1!D:Q,4,0)</f>
        <v>45443</v>
      </c>
      <c r="E662" s="2"/>
      <c r="F662" s="2" t="str">
        <f>VLOOKUP(B662,[2]Sheet1!D:BD,53,0)</f>
        <v>江苏海门农村商业银行常乐支行</v>
      </c>
      <c r="G662" s="2" t="str">
        <f>VLOOKUP(F662,[1]Sheet1!$B:$H,7,0)</f>
        <v>91320684570376093P</v>
      </c>
    </row>
    <row r="663" spans="1:7">
      <c r="A663" s="2"/>
      <c r="B663" s="2" t="s">
        <v>1151</v>
      </c>
      <c r="C663" s="2" t="str">
        <f>VLOOKUP(B663,[2]Sheet1!D:Q,14,0)</f>
        <v>913206127293385400</v>
      </c>
      <c r="D663" s="3">
        <f>VLOOKUP(B663,[2]Sheet1!D:Q,4,0)</f>
        <v>45428</v>
      </c>
      <c r="E663" s="2"/>
      <c r="F663" s="2" t="str">
        <f>VLOOKUP(B663,[2]Sheet1!D:BD,53,0)</f>
        <v>江苏海门农村商业银行家纺城支行</v>
      </c>
      <c r="G663" s="2" t="str">
        <f>VLOOKUP(F663,[1]Sheet1!$B:$H,7,0)</f>
        <v>91320684571404359B</v>
      </c>
    </row>
    <row r="664" spans="1:7">
      <c r="A664" s="2"/>
      <c r="B664" s="2" t="s">
        <v>1152</v>
      </c>
      <c r="C664" s="2" t="str">
        <f>VLOOKUP(B664,[2]Sheet1!D:Q,14,0)</f>
        <v>913206847863228010</v>
      </c>
      <c r="D664" s="3">
        <f>VLOOKUP(B664,[2]Sheet1!D:Q,4,0)</f>
        <v>45419</v>
      </c>
      <c r="E664" s="2"/>
      <c r="F664" s="2" t="str">
        <f>VLOOKUP(B664,[2]Sheet1!D:BD,53,0)</f>
        <v>江苏海门农村商业银行正余支行</v>
      </c>
      <c r="G664" s="2" t="str">
        <f>VLOOKUP(F664,[1]Sheet1!$B:$H,7,0)</f>
        <v>91320684571403532P</v>
      </c>
    </row>
    <row r="665" spans="1:7">
      <c r="A665" s="2"/>
      <c r="B665" s="2" t="s">
        <v>1153</v>
      </c>
      <c r="C665" s="2" t="str">
        <f>VLOOKUP(B665,[2]Sheet1!D:Q,14,0)</f>
        <v>91320684MAC8FYRL4J</v>
      </c>
      <c r="D665" s="3">
        <f>VLOOKUP(B665,[2]Sheet1!D:Q,4,0)</f>
        <v>45443</v>
      </c>
      <c r="E665" s="2"/>
      <c r="F665" s="2" t="str">
        <f>VLOOKUP(B665,[2]Sheet1!D:BD,53,0)</f>
        <v>江苏海门农村商业银行营业部</v>
      </c>
      <c r="G665" s="2" t="str">
        <f>VLOOKUP(F665,[1]Sheet1!$B:$H,7,0)</f>
        <v>913206005668486410</v>
      </c>
    </row>
    <row r="666" spans="1:7">
      <c r="A666" s="2"/>
      <c r="B666" s="2" t="s">
        <v>1154</v>
      </c>
      <c r="C666" s="2" t="str">
        <f>VLOOKUP(B666,[2]Sheet1!D:Q,14,0)</f>
        <v>91320684788892410N</v>
      </c>
      <c r="D666" s="3">
        <f>VLOOKUP(B666,[2]Sheet1!D:Q,4,0)</f>
        <v>45426</v>
      </c>
      <c r="E666" s="2"/>
      <c r="F666" s="2" t="str">
        <f>VLOOKUP(B666,[2]Sheet1!D:BD,53,0)</f>
        <v>江苏海门农村商业银行常乐支行</v>
      </c>
      <c r="G666" s="2" t="str">
        <f>VLOOKUP(F666,[1]Sheet1!$B:$H,7,0)</f>
        <v>91320684570376093P</v>
      </c>
    </row>
    <row r="667" spans="1:7">
      <c r="A667" s="2"/>
      <c r="B667" s="2" t="s">
        <v>930</v>
      </c>
      <c r="C667" s="2" t="str">
        <f>VLOOKUP(B667,[2]Sheet1!D:Q,14,0)</f>
        <v>91320684MA7EG59J6F</v>
      </c>
      <c r="D667" s="3">
        <f>VLOOKUP(B667,[2]Sheet1!D:Q,4,0)</f>
        <v>45428</v>
      </c>
      <c r="E667" s="2"/>
      <c r="F667" s="2" t="str">
        <f>VLOOKUP(B667,[2]Sheet1!D:BD,53,0)</f>
        <v>江苏海门农村商业银行天补支行</v>
      </c>
      <c r="G667" s="2" t="str">
        <f>VLOOKUP(F667,[1]Sheet1!$B:$H,7,0)</f>
        <v>91320684570356340T</v>
      </c>
    </row>
    <row r="668" spans="1:7">
      <c r="A668" s="2"/>
      <c r="B668" s="2" t="s">
        <v>1155</v>
      </c>
      <c r="C668" s="2" t="str">
        <f>VLOOKUP(B668,[2]Sheet1!D:Q,14,0)</f>
        <v>913206845691862410</v>
      </c>
      <c r="D668" s="3">
        <f>VLOOKUP(B668,[2]Sheet1!D:Q,4,0)</f>
        <v>45426</v>
      </c>
      <c r="E668" s="2"/>
      <c r="F668" s="2" t="str">
        <f>VLOOKUP(B668,[2]Sheet1!D:BD,53,0)</f>
        <v>江苏海门农村商业银行麒麟支行</v>
      </c>
      <c r="G668" s="2" t="str">
        <f>VLOOKUP(F668,[1]Sheet1!$B:$H,7,0)</f>
        <v>91320684570376907X</v>
      </c>
    </row>
    <row r="669" spans="1:7">
      <c r="A669" s="2"/>
      <c r="B669" s="2" t="s">
        <v>1156</v>
      </c>
      <c r="C669" s="2" t="str">
        <f>VLOOKUP(B669,[2]Sheet1!D:Q,14,0)</f>
        <v>91320684MACBCURR92</v>
      </c>
      <c r="D669" s="3">
        <f>VLOOKUP(B669,[2]Sheet1!D:Q,4,0)</f>
        <v>45439</v>
      </c>
      <c r="E669" s="2"/>
      <c r="F669" s="2" t="str">
        <f>VLOOKUP(B669,[2]Sheet1!D:BD,53,0)</f>
        <v>江苏海门农村商业银行公司金融部</v>
      </c>
      <c r="G669" s="2" t="str">
        <f>VLOOKUP(F669,[1]Sheet1!$B:$H,7,0)</f>
        <v>913206005668486410</v>
      </c>
    </row>
    <row r="670" spans="1:7">
      <c r="A670" s="2"/>
      <c r="B670" s="2" t="s">
        <v>1157</v>
      </c>
      <c r="C670" s="2" t="str">
        <f>VLOOKUP(B670,[2]Sheet1!D:Q,14,0)</f>
        <v>91320684MA2192W50Y</v>
      </c>
      <c r="D670" s="3">
        <f>VLOOKUP(B670,[2]Sheet1!D:Q,4,0)</f>
        <v>45418</v>
      </c>
      <c r="E670" s="2"/>
      <c r="F670" s="2" t="str">
        <f>VLOOKUP(B670,[2]Sheet1!D:BD,53,0)</f>
        <v>江苏海门农村商业银行龙信广场支行</v>
      </c>
      <c r="G670" s="2" t="str">
        <f>VLOOKUP(F670,[1]Sheet1!$B:$H,7,0)</f>
        <v>913206845714047708</v>
      </c>
    </row>
    <row r="671" spans="1:7">
      <c r="A671" s="2"/>
      <c r="B671" s="2" t="s">
        <v>1158</v>
      </c>
      <c r="C671" s="2" t="str">
        <f>VLOOKUP(B671,[2]Sheet1!D:Q,14,0)</f>
        <v>913206846709789644</v>
      </c>
      <c r="D671" s="3">
        <f>VLOOKUP(B671,[2]Sheet1!D:Q,4,0)</f>
        <v>45435</v>
      </c>
      <c r="E671" s="2"/>
      <c r="F671" s="2" t="str">
        <f>VLOOKUP(B671,[2]Sheet1!D:BD,53,0)</f>
        <v>江苏海门农村商业银行德胜支行</v>
      </c>
      <c r="G671" s="2" t="str">
        <f>VLOOKUP(F671,[1]Sheet1!$B:$H,7,0)</f>
        <v>91320684570373116Q</v>
      </c>
    </row>
    <row r="672" spans="1:7">
      <c r="A672" s="2"/>
      <c r="B672" s="2" t="s">
        <v>1159</v>
      </c>
      <c r="C672" s="2" t="str">
        <f>VLOOKUP(B672,[2]Sheet1!D:Q,14,0)</f>
        <v>91320684578141176M</v>
      </c>
      <c r="D672" s="3">
        <f>VLOOKUP(B672,[2]Sheet1!D:Q,4,0)</f>
        <v>45434</v>
      </c>
      <c r="E672" s="2"/>
      <c r="F672" s="2" t="str">
        <f>VLOOKUP(B672,[2]Sheet1!D:BD,53,0)</f>
        <v>江苏海门农村商业银行城中支行</v>
      </c>
      <c r="G672" s="2" t="str">
        <f>VLOOKUP(F672,[1]Sheet1!$B:$H,7,0)</f>
        <v>91320684571403786L</v>
      </c>
    </row>
    <row r="673" spans="1:7">
      <c r="A673" s="2"/>
      <c r="B673" s="2" t="s">
        <v>513</v>
      </c>
      <c r="C673" s="2" t="str">
        <f>VLOOKUP(B673,[2]Sheet1!D:Q,14,0)</f>
        <v>91320684MA1N3ND1XH</v>
      </c>
      <c r="D673" s="3">
        <f>VLOOKUP(B673,[2]Sheet1!D:Q,4,0)</f>
        <v>45432</v>
      </c>
      <c r="E673" s="2"/>
      <c r="F673" s="2" t="str">
        <f>VLOOKUP(B673,[2]Sheet1!D:BD,53,0)</f>
        <v>江苏海门农村商业银行家纺城支行</v>
      </c>
      <c r="G673" s="2" t="str">
        <f>VLOOKUP(F673,[1]Sheet1!$B:$H,7,0)</f>
        <v>91320684571404359B</v>
      </c>
    </row>
    <row r="674" spans="1:7">
      <c r="A674" s="2"/>
      <c r="B674" s="2" t="s">
        <v>1160</v>
      </c>
      <c r="C674" s="2" t="str">
        <f>VLOOKUP(B674,[2]Sheet1!D:Q,14,0)</f>
        <v>913206843549801067</v>
      </c>
      <c r="D674" s="3">
        <f>VLOOKUP(B674,[2]Sheet1!D:Q,4,0)</f>
        <v>45436</v>
      </c>
      <c r="E674" s="2"/>
      <c r="F674" s="2" t="str">
        <f>VLOOKUP(B674,[2]Sheet1!D:BD,53,0)</f>
        <v>江苏海门农村商业银行城中支行</v>
      </c>
      <c r="G674" s="2" t="str">
        <f>VLOOKUP(F674,[1]Sheet1!$B:$H,7,0)</f>
        <v>91320684571403786L</v>
      </c>
    </row>
    <row r="675" spans="1:7">
      <c r="A675" s="2"/>
      <c r="B675" s="2" t="s">
        <v>1161</v>
      </c>
      <c r="C675" s="2" t="str">
        <f>VLOOKUP(B675,[2]Sheet1!D:Q,14,0)</f>
        <v>91320612MA20WUBN5B</v>
      </c>
      <c r="D675" s="3">
        <f>VLOOKUP(B675,[2]Sheet1!D:Q,4,0)</f>
        <v>45435</v>
      </c>
      <c r="E675" s="2"/>
      <c r="F675" s="2" t="str">
        <f>VLOOKUP(B675,[2]Sheet1!D:BD,53,0)</f>
        <v>江苏海门农村商业银行家纺城支行</v>
      </c>
      <c r="G675" s="2" t="str">
        <f>VLOOKUP(F675,[1]Sheet1!$B:$H,7,0)</f>
        <v>91320684571404359B</v>
      </c>
    </row>
    <row r="676" spans="1:7">
      <c r="A676" s="2"/>
      <c r="B676" s="2" t="s">
        <v>1162</v>
      </c>
      <c r="C676" s="2" t="str">
        <f>VLOOKUP(B676,[2]Sheet1!D:Q,14,0)</f>
        <v>91320684331076894P</v>
      </c>
      <c r="D676" s="3">
        <f>VLOOKUP(B676,[2]Sheet1!D:Q,4,0)</f>
        <v>45436</v>
      </c>
      <c r="E676" s="2"/>
      <c r="F676" s="2" t="str">
        <f>VLOOKUP(B676,[2]Sheet1!D:BD,53,0)</f>
        <v>江苏海门农村商业银行余东支行</v>
      </c>
      <c r="G676" s="2" t="str">
        <f>VLOOKUP(F676,[1]Sheet1!$B:$H,7,0)</f>
        <v>91320684571382823Y</v>
      </c>
    </row>
    <row r="677" spans="1:7">
      <c r="A677" s="2"/>
      <c r="B677" s="2" t="s">
        <v>1163</v>
      </c>
      <c r="C677" s="2" t="str">
        <f>VLOOKUP(B677,[2]Sheet1!D:Q,14,0)</f>
        <v>913206847174773837</v>
      </c>
      <c r="D677" s="3">
        <f>VLOOKUP(B677,[2]Sheet1!D:Q,4,0)</f>
        <v>45442</v>
      </c>
      <c r="E677" s="2"/>
      <c r="F677" s="2" t="str">
        <f>VLOOKUP(B677,[2]Sheet1!D:BD,53,0)</f>
        <v>江苏海门农村商业银行瑞祥支行</v>
      </c>
      <c r="G677" s="2" t="str">
        <f>VLOOKUP(F677,[1]Sheet1!$B:$H,7,0)</f>
        <v>91320684570379075H</v>
      </c>
    </row>
    <row r="678" spans="1:7">
      <c r="A678" s="2"/>
      <c r="B678" s="2" t="s">
        <v>1164</v>
      </c>
      <c r="C678" s="2" t="str">
        <f>VLOOKUP(B678,[2]Sheet1!D:Q,14,0)</f>
        <v>91320684688326649F</v>
      </c>
      <c r="D678" s="3">
        <f>VLOOKUP(B678,[2]Sheet1!D:Q,4,0)</f>
        <v>45443</v>
      </c>
      <c r="E678" s="2"/>
      <c r="F678" s="2" t="str">
        <f>VLOOKUP(B678,[2]Sheet1!D:BD,53,0)</f>
        <v>江苏海门农村商业银行城中支行</v>
      </c>
      <c r="G678" s="2" t="str">
        <f>VLOOKUP(F678,[1]Sheet1!$B:$H,7,0)</f>
        <v>91320684571403786L</v>
      </c>
    </row>
    <row r="679" spans="1:7">
      <c r="A679" s="2"/>
      <c r="B679" s="2" t="s">
        <v>1165</v>
      </c>
      <c r="C679" s="2" t="str">
        <f>VLOOKUP(B679,[2]Sheet1!D:Q,14,0)</f>
        <v>91320684789905172T</v>
      </c>
      <c r="D679" s="3">
        <f>VLOOKUP(B679,[2]Sheet1!D:Q,4,0)</f>
        <v>45426</v>
      </c>
      <c r="E679" s="2"/>
      <c r="F679" s="2" t="str">
        <f>VLOOKUP(B679,[2]Sheet1!D:BD,53,0)</f>
        <v>江苏海门农村商业银行正余支行</v>
      </c>
      <c r="G679" s="2" t="str">
        <f>VLOOKUP(F679,[1]Sheet1!$B:$H,7,0)</f>
        <v>91320684571403532P</v>
      </c>
    </row>
    <row r="680" spans="1:7">
      <c r="A680" s="2"/>
      <c r="B680" s="2" t="s">
        <v>1166</v>
      </c>
      <c r="C680" s="2" t="str">
        <f>VLOOKUP(B680,[2]Sheet1!D:Q,14,0)</f>
        <v>9132068469257133X0</v>
      </c>
      <c r="D680" s="3">
        <f>VLOOKUP(B680,[2]Sheet1!D:Q,4,0)</f>
        <v>45442</v>
      </c>
      <c r="E680" s="2"/>
      <c r="F680" s="2" t="str">
        <f>VLOOKUP(B680,[2]Sheet1!D:BD,53,0)</f>
        <v>江苏海门农村商业银行公司金融部</v>
      </c>
      <c r="G680" s="2" t="str">
        <f>VLOOKUP(F680,[1]Sheet1!$B:$H,7,0)</f>
        <v>913206005668486410</v>
      </c>
    </row>
    <row r="681" spans="1:7">
      <c r="A681" s="2"/>
      <c r="B681" s="2" t="s">
        <v>1167</v>
      </c>
      <c r="C681" s="2" t="str">
        <f>VLOOKUP(B681,[2]Sheet1!D:Q,14,0)</f>
        <v>913206847796942523</v>
      </c>
      <c r="D681" s="3">
        <f>VLOOKUP(B681,[2]Sheet1!D:Q,4,0)</f>
        <v>45432</v>
      </c>
      <c r="E681" s="2"/>
      <c r="F681" s="2" t="str">
        <f>VLOOKUP(B681,[2]Sheet1!D:BD,53,0)</f>
        <v>江苏海门农村商业银行营业部</v>
      </c>
      <c r="G681" s="2" t="str">
        <f>VLOOKUP(F681,[1]Sheet1!$B:$H,7,0)</f>
        <v>913206005668486410</v>
      </c>
    </row>
    <row r="682" spans="1:7">
      <c r="A682" s="2"/>
      <c r="B682" s="2" t="s">
        <v>1168</v>
      </c>
      <c r="C682" s="2" t="str">
        <f>VLOOKUP(B682,[2]Sheet1!D:Q,14,0)</f>
        <v>91320684MA1W6C0H23</v>
      </c>
      <c r="D682" s="3">
        <f>VLOOKUP(B682,[2]Sheet1!D:Q,4,0)</f>
        <v>45442</v>
      </c>
      <c r="E682" s="2"/>
      <c r="F682" s="2" t="str">
        <f>VLOOKUP(B682,[2]Sheet1!D:BD,53,0)</f>
        <v>江苏海门农村商业银行临江支行</v>
      </c>
      <c r="G682" s="2" t="str">
        <f>VLOOKUP(F682,[1]Sheet1!$B:$H,7,0)</f>
        <v>91320684570379104W</v>
      </c>
    </row>
    <row r="683" spans="1:7">
      <c r="A683" s="2"/>
      <c r="B683" s="2" t="s">
        <v>1169</v>
      </c>
      <c r="C683" s="2" t="str">
        <f>VLOOKUP(B683,[2]Sheet1!D:Q,14,0)</f>
        <v>913206845538141009</v>
      </c>
      <c r="D683" s="3">
        <f>VLOOKUP(B683,[2]Sheet1!D:Q,4,0)</f>
        <v>45422</v>
      </c>
      <c r="E683" s="2"/>
      <c r="F683" s="2" t="str">
        <f>VLOOKUP(B683,[2]Sheet1!D:BD,53,0)</f>
        <v>江苏海门农村商业银行正余支行</v>
      </c>
      <c r="G683" s="2" t="str">
        <f>VLOOKUP(F683,[1]Sheet1!$B:$H,7,0)</f>
        <v>91320684571403532P</v>
      </c>
    </row>
    <row r="684" spans="1:7">
      <c r="A684" s="2"/>
      <c r="B684" s="2" t="s">
        <v>1170</v>
      </c>
      <c r="C684" s="2" t="str">
        <f>VLOOKUP(B684,[2]Sheet1!D:Q,14,0)</f>
        <v>91320684138770358Y</v>
      </c>
      <c r="D684" s="3">
        <f>VLOOKUP(B684,[2]Sheet1!D:Q,4,0)</f>
        <v>45428</v>
      </c>
      <c r="E684" s="2"/>
      <c r="F684" s="2" t="str">
        <f>VLOOKUP(B684,[2]Sheet1!D:BD,53,0)</f>
        <v>江苏海门农村商业银行营业部</v>
      </c>
      <c r="G684" s="2" t="str">
        <f>VLOOKUP(F684,[1]Sheet1!$B:$H,7,0)</f>
        <v>913206005668486410</v>
      </c>
    </row>
    <row r="685" spans="1:7">
      <c r="A685" s="2"/>
      <c r="B685" s="2" t="s">
        <v>1171</v>
      </c>
      <c r="C685" s="2" t="str">
        <f>VLOOKUP(B685,[2]Sheet1!D:Q,14,0)</f>
        <v>91320684MA1WCNL0XD</v>
      </c>
      <c r="D685" s="3">
        <f>VLOOKUP(B685,[2]Sheet1!D:Q,4,0)</f>
        <v>45442</v>
      </c>
      <c r="E685" s="2"/>
      <c r="F685" s="2" t="str">
        <f>VLOOKUP(B685,[2]Sheet1!D:BD,53,0)</f>
        <v>江苏海门农村商业银行临江支行</v>
      </c>
      <c r="G685" s="2" t="str">
        <f>VLOOKUP(F685,[1]Sheet1!$B:$H,7,0)</f>
        <v>91320684570379104W</v>
      </c>
    </row>
    <row r="686" spans="1:7">
      <c r="A686" s="2"/>
      <c r="B686" s="2" t="s">
        <v>1172</v>
      </c>
      <c r="C686" s="2" t="str">
        <f>VLOOKUP(B686,[2]Sheet1!D:Q,14,0)</f>
        <v>91320684MA1NML3Y46</v>
      </c>
      <c r="D686" s="3">
        <f>VLOOKUP(B686,[2]Sheet1!D:Q,4,0)</f>
        <v>45435</v>
      </c>
      <c r="E686" s="2"/>
      <c r="F686" s="2" t="str">
        <f>VLOOKUP(B686,[2]Sheet1!D:BD,53,0)</f>
        <v>江苏海门农村商业银行四甲支行</v>
      </c>
      <c r="G686" s="2" t="str">
        <f>VLOOKUP(F686,[1]Sheet1!$B:$H,7,0)</f>
        <v>913206845713860581</v>
      </c>
    </row>
    <row r="687" spans="1:7">
      <c r="A687" s="2"/>
      <c r="B687" s="2" t="s">
        <v>539</v>
      </c>
      <c r="C687" s="2" t="str">
        <f>VLOOKUP(B687,[2]Sheet1!D:Q,14,0)</f>
        <v>91320684MA20TC7M64</v>
      </c>
      <c r="D687" s="3">
        <f>VLOOKUP(B687,[2]Sheet1!D:Q,4,0)</f>
        <v>45433</v>
      </c>
      <c r="E687" s="2"/>
      <c r="F687" s="2" t="str">
        <f>VLOOKUP(B687,[2]Sheet1!D:BD,53,0)</f>
        <v>江苏海门农村商业银行营业部</v>
      </c>
      <c r="G687" s="2" t="str">
        <f>VLOOKUP(F687,[1]Sheet1!$B:$H,7,0)</f>
        <v>913206005668486410</v>
      </c>
    </row>
    <row r="688" spans="1:7">
      <c r="A688" s="2"/>
      <c r="B688" s="2" t="s">
        <v>1173</v>
      </c>
      <c r="C688" s="2" t="str">
        <f>VLOOKUP(B688,[2]Sheet1!D:Q,14,0)</f>
        <v>91320684330994976K</v>
      </c>
      <c r="D688" s="3">
        <f>VLOOKUP(B688,[2]Sheet1!D:Q,4,0)</f>
        <v>45436</v>
      </c>
      <c r="E688" s="2"/>
      <c r="F688" s="2" t="str">
        <f>VLOOKUP(B688,[2]Sheet1!D:BD,53,0)</f>
        <v>江苏海门农村商业银行城中支行</v>
      </c>
      <c r="G688" s="2" t="str">
        <f>VLOOKUP(F688,[1]Sheet1!$B:$H,7,0)</f>
        <v>91320684571403786L</v>
      </c>
    </row>
    <row r="689" spans="1:7">
      <c r="A689" s="2"/>
      <c r="B689" s="2" t="s">
        <v>1174</v>
      </c>
      <c r="C689" s="2" t="str">
        <f>VLOOKUP(B689,[2]Sheet1!D:Q,14,0)</f>
        <v>9132068467898703XD</v>
      </c>
      <c r="D689" s="3">
        <f>VLOOKUP(B689,[2]Sheet1!D:Q,4,0)</f>
        <v>45441</v>
      </c>
      <c r="E689" s="2"/>
      <c r="F689" s="2" t="str">
        <f>VLOOKUP(B689,[2]Sheet1!D:BD,53,0)</f>
        <v>江苏海门农村商业银行余东支行</v>
      </c>
      <c r="G689" s="2" t="str">
        <f>VLOOKUP(F689,[1]Sheet1!$B:$H,7,0)</f>
        <v>91320684571382823Y</v>
      </c>
    </row>
    <row r="690" spans="1:7">
      <c r="A690" s="2"/>
      <c r="B690" s="2" t="s">
        <v>1175</v>
      </c>
      <c r="C690" s="2" t="str">
        <f>VLOOKUP(B690,[2]Sheet1!D:Q,14,0)</f>
        <v>91320684MA1XTNJT8T</v>
      </c>
      <c r="D690" s="3">
        <f>VLOOKUP(B690,[2]Sheet1!D:Q,4,0)</f>
        <v>45443</v>
      </c>
      <c r="E690" s="2"/>
      <c r="F690" s="2" t="str">
        <f>VLOOKUP(B690,[2]Sheet1!D:BD,53,0)</f>
        <v>江苏海门农村商业银行东兴支行</v>
      </c>
      <c r="G690" s="2" t="str">
        <f>VLOOKUP(F690,[1]Sheet1!$B:$H,7,0)</f>
        <v>913206845713679819</v>
      </c>
    </row>
    <row r="691" spans="1:7">
      <c r="A691" s="2"/>
      <c r="B691" s="2" t="s">
        <v>1176</v>
      </c>
      <c r="C691" s="2" t="str">
        <f>VLOOKUP(B691,[2]Sheet1!D:Q,14,0)</f>
        <v>91320684782052672M</v>
      </c>
      <c r="D691" s="3">
        <f>VLOOKUP(B691,[2]Sheet1!D:Q,4,0)</f>
        <v>45442</v>
      </c>
      <c r="E691" s="2"/>
      <c r="F691" s="2" t="str">
        <f>VLOOKUP(B691,[2]Sheet1!D:BD,53,0)</f>
        <v>江苏海门农村商业银行三和支行</v>
      </c>
      <c r="G691" s="2" t="str">
        <f>VLOOKUP(F691,[1]Sheet1!$B:$H,7,0)</f>
        <v>91320684570357749L</v>
      </c>
    </row>
    <row r="692" spans="1:7">
      <c r="A692" s="2"/>
      <c r="B692" s="2" t="s">
        <v>1177</v>
      </c>
      <c r="C692" s="2" t="str">
        <f>VLOOKUP(B692,[2]Sheet1!D:Q,14,0)</f>
        <v>91320684752701862X</v>
      </c>
      <c r="D692" s="3">
        <f>VLOOKUP(B692,[2]Sheet1!D:Q,4,0)</f>
        <v>45443</v>
      </c>
      <c r="E692" s="2"/>
      <c r="F692" s="2" t="str">
        <f>VLOOKUP(B692,[2]Sheet1!D:BD,53,0)</f>
        <v>江苏海门农村商业银行刘浩支行</v>
      </c>
      <c r="G692" s="2" t="str">
        <f>VLOOKUP(F692,[1]Sheet1!$B:$H,7,0)</f>
        <v>91320684571382890W</v>
      </c>
    </row>
    <row r="693" spans="1:7">
      <c r="A693" s="2"/>
      <c r="B693" s="2" t="s">
        <v>1178</v>
      </c>
      <c r="C693" s="2" t="str">
        <f>VLOOKUP(B693,[2]Sheet1!D:Q,14,0)</f>
        <v>913206847919794883</v>
      </c>
      <c r="D693" s="3">
        <f>VLOOKUP(B693,[2]Sheet1!D:Q,4,0)</f>
        <v>45427</v>
      </c>
      <c r="E693" s="2"/>
      <c r="F693" s="2" t="str">
        <f>VLOOKUP(B693,[2]Sheet1!D:BD,53,0)</f>
        <v>江苏海门农村商业银行营业部</v>
      </c>
      <c r="G693" s="2" t="str">
        <f>VLOOKUP(F693,[1]Sheet1!$B:$H,7,0)</f>
        <v>913206005668486410</v>
      </c>
    </row>
    <row r="694" spans="1:7">
      <c r="A694" s="2"/>
      <c r="B694" s="2" t="s">
        <v>734</v>
      </c>
      <c r="C694" s="2" t="str">
        <f>VLOOKUP(B694,[2]Sheet1!D:Q,14,0)</f>
        <v>91320684MA1W9AM04P</v>
      </c>
      <c r="D694" s="3">
        <f>VLOOKUP(B694,[2]Sheet1!D:Q,4,0)</f>
        <v>45442</v>
      </c>
      <c r="E694" s="2"/>
      <c r="F694" s="2" t="str">
        <f>VLOOKUP(B694,[2]Sheet1!D:BD,53,0)</f>
        <v>江苏海门农村商业银行车城支行</v>
      </c>
      <c r="G694" s="2" t="str">
        <f>VLOOKUP(F694,[1]Sheet1!$B:$H,7,0)</f>
        <v>91320684571444828G</v>
      </c>
    </row>
    <row r="695" spans="1:7">
      <c r="A695" s="2"/>
      <c r="B695" s="2" t="s">
        <v>724</v>
      </c>
      <c r="C695" s="2" t="str">
        <f>VLOOKUP(B695,[2]Sheet1!D:Q,14,0)</f>
        <v>91320684MA1W6KRK0F</v>
      </c>
      <c r="D695" s="3">
        <f>VLOOKUP(B695,[2]Sheet1!D:Q,4,0)</f>
        <v>45434</v>
      </c>
      <c r="E695" s="2"/>
      <c r="F695" s="2" t="str">
        <f>VLOOKUP(B695,[2]Sheet1!D:BD,53,0)</f>
        <v>江苏海门农村商业银行三星支行</v>
      </c>
      <c r="G695" s="2" t="str">
        <f>VLOOKUP(F695,[1]Sheet1!$B:$H,7,0)</f>
        <v>91320684570355276K</v>
      </c>
    </row>
    <row r="696" spans="1:7">
      <c r="A696" s="2"/>
      <c r="B696" s="2" t="s">
        <v>1179</v>
      </c>
      <c r="C696" s="2" t="str">
        <f>VLOOKUP(B696,[2]Sheet1!D:Q,14,0)</f>
        <v>91320684X0838060X1</v>
      </c>
      <c r="D696" s="3">
        <f>VLOOKUP(B696,[2]Sheet1!D:Q,4,0)</f>
        <v>45442</v>
      </c>
      <c r="E696" s="2"/>
      <c r="F696" s="2" t="str">
        <f>VLOOKUP(B696,[2]Sheet1!D:BD,53,0)</f>
        <v>江苏海门农村商业银行德胜支行</v>
      </c>
      <c r="G696" s="2" t="str">
        <f>VLOOKUP(F696,[1]Sheet1!$B:$H,7,0)</f>
        <v>91320684570373116Q</v>
      </c>
    </row>
    <row r="697" spans="1:7">
      <c r="A697" s="2"/>
      <c r="B697" s="2" t="s">
        <v>1180</v>
      </c>
      <c r="C697" s="2" t="str">
        <f>VLOOKUP(B697,[2]Sheet1!D:Q,14,0)</f>
        <v>91320684067665218K</v>
      </c>
      <c r="D697" s="3">
        <f>VLOOKUP(B697,[2]Sheet1!D:Q,4,0)</f>
        <v>45435</v>
      </c>
      <c r="E697" s="2"/>
      <c r="F697" s="2" t="str">
        <f>VLOOKUP(B697,[2]Sheet1!D:BD,53,0)</f>
        <v>江苏海门农村商业银行德胜支行</v>
      </c>
      <c r="G697" s="2" t="str">
        <f>VLOOKUP(F697,[1]Sheet1!$B:$H,7,0)</f>
        <v>91320684570373116Q</v>
      </c>
    </row>
    <row r="698" spans="1:7">
      <c r="A698" s="2"/>
      <c r="B698" s="2" t="s">
        <v>1181</v>
      </c>
      <c r="C698" s="2" t="str">
        <f>VLOOKUP(B698,[2]Sheet1!D:Q,14,0)</f>
        <v>9132068457674925XD</v>
      </c>
      <c r="D698" s="3">
        <f>VLOOKUP(B698,[2]Sheet1!D:Q,4,0)</f>
        <v>45443</v>
      </c>
      <c r="E698" s="2"/>
      <c r="F698" s="2" t="str">
        <f>VLOOKUP(B698,[2]Sheet1!D:BD,53,0)</f>
        <v>江苏海门农村商业银行三星支行</v>
      </c>
      <c r="G698" s="2" t="str">
        <f>VLOOKUP(F698,[1]Sheet1!$B:$H,7,0)</f>
        <v>91320684570355276K</v>
      </c>
    </row>
    <row r="699" spans="1:7">
      <c r="A699" s="2"/>
      <c r="B699" s="2" t="s">
        <v>694</v>
      </c>
      <c r="C699" s="2" t="str">
        <f>VLOOKUP(B699,[2]Sheet1!D:Q,14,0)</f>
        <v>91320681MA1XQ0XY9N</v>
      </c>
      <c r="D699" s="3">
        <f>VLOOKUP(B699,[2]Sheet1!D:Q,4,0)</f>
        <v>45442</v>
      </c>
      <c r="E699" s="2"/>
      <c r="F699" s="2" t="str">
        <f>VLOOKUP(B699,[2]Sheet1!D:BD,53,0)</f>
        <v>江苏海门农村商业银行悦来支行</v>
      </c>
      <c r="G699" s="2" t="str">
        <f>VLOOKUP(F699,[1]Sheet1!$B:$H,7,0)</f>
        <v>913206845713955013</v>
      </c>
    </row>
    <row r="700" spans="1:7">
      <c r="A700" s="2"/>
      <c r="B700" s="2" t="s">
        <v>1182</v>
      </c>
      <c r="C700" s="2" t="str">
        <f>VLOOKUP(B700,[2]Sheet1!D:Q,14,0)</f>
        <v>91320684693373837P</v>
      </c>
      <c r="D700" s="3">
        <f>VLOOKUP(B700,[2]Sheet1!D:Q,4,0)</f>
        <v>45440</v>
      </c>
      <c r="E700" s="2"/>
      <c r="F700" s="2" t="str">
        <f>VLOOKUP(B700,[2]Sheet1!D:BD,53,0)</f>
        <v>江苏海门农村商业银行秀山支行</v>
      </c>
      <c r="G700" s="2" t="str">
        <f>VLOOKUP(F700,[1]Sheet1!$B:$H,7,0)</f>
        <v>91320684570359496X</v>
      </c>
    </row>
    <row r="701" spans="1:7">
      <c r="A701" s="2"/>
      <c r="B701" s="2" t="s">
        <v>656</v>
      </c>
      <c r="C701" s="2" t="str">
        <f>VLOOKUP(B701,[2]Sheet1!D:Q,14,0)</f>
        <v>91320684MA26MBW0XE</v>
      </c>
      <c r="D701" s="3">
        <f>VLOOKUP(B701,[2]Sheet1!D:Q,4,0)</f>
        <v>45425</v>
      </c>
      <c r="E701" s="2"/>
      <c r="F701" s="2" t="str">
        <f>VLOOKUP(B701,[2]Sheet1!D:BD,53,0)</f>
        <v>江苏海门农村商业银行东兴支行</v>
      </c>
      <c r="G701" s="2" t="str">
        <f>VLOOKUP(F701,[1]Sheet1!$B:$H,7,0)</f>
        <v>913206845713679819</v>
      </c>
    </row>
    <row r="702" spans="1:7">
      <c r="A702" s="2"/>
      <c r="B702" s="2" t="s">
        <v>1183</v>
      </c>
      <c r="C702" s="2" t="str">
        <f>VLOOKUP(B702,[2]Sheet1!D:Q,14,0)</f>
        <v>91320684074659385U</v>
      </c>
      <c r="D702" s="3">
        <f>VLOOKUP(B702,[2]Sheet1!D:Q,4,0)</f>
        <v>45443</v>
      </c>
      <c r="E702" s="2"/>
      <c r="F702" s="2" t="str">
        <f>VLOOKUP(B702,[2]Sheet1!D:BD,53,0)</f>
        <v>江苏海门农村商业银行营业部</v>
      </c>
      <c r="G702" s="2" t="str">
        <f>VLOOKUP(F702,[1]Sheet1!$B:$H,7,0)</f>
        <v>913206005668486410</v>
      </c>
    </row>
    <row r="703" spans="1:7">
      <c r="A703" s="2"/>
      <c r="B703" s="2" t="s">
        <v>1184</v>
      </c>
      <c r="C703" s="2" t="str">
        <f>VLOOKUP(B703,[2]Sheet1!D:Q,14,0)</f>
        <v>91320684MA27CCX99K</v>
      </c>
      <c r="D703" s="3">
        <f>VLOOKUP(B703,[2]Sheet1!D:Q,4,0)</f>
        <v>45423</v>
      </c>
      <c r="E703" s="2"/>
      <c r="F703" s="2" t="str">
        <f>VLOOKUP(B703,[2]Sheet1!D:BD,53,0)</f>
        <v>江苏海门农村商业银行秀山支行</v>
      </c>
      <c r="G703" s="2" t="str">
        <f>VLOOKUP(F703,[1]Sheet1!$B:$H,7,0)</f>
        <v>91320684570359496X</v>
      </c>
    </row>
    <row r="704" spans="1:7">
      <c r="A704" s="2"/>
      <c r="B704" s="2" t="s">
        <v>1185</v>
      </c>
      <c r="C704" s="2" t="str">
        <f>VLOOKUP(B704,[2]Sheet1!D:Q,14,0)</f>
        <v>91320684138777824E</v>
      </c>
      <c r="D704" s="3">
        <f>VLOOKUP(B704,[2]Sheet1!D:Q,4,0)</f>
        <v>45433</v>
      </c>
      <c r="E704" s="2"/>
      <c r="F704" s="2" t="str">
        <f>VLOOKUP(B704,[2]Sheet1!D:BD,53,0)</f>
        <v>江苏海门农村商业银行公司金融部</v>
      </c>
      <c r="G704" s="2" t="str">
        <f>VLOOKUP(F704,[1]Sheet1!$B:$H,7,0)</f>
        <v>913206005668486410</v>
      </c>
    </row>
    <row r="705" spans="1:7">
      <c r="A705" s="2"/>
      <c r="B705" s="2" t="s">
        <v>1186</v>
      </c>
      <c r="C705" s="2" t="str">
        <f>VLOOKUP(B705,[2]Sheet1!D:Q,14,0)</f>
        <v>9132068455022210XA</v>
      </c>
      <c r="D705" s="3">
        <f>VLOOKUP(B705,[2]Sheet1!D:Q,4,0)</f>
        <v>45434</v>
      </c>
      <c r="E705" s="2"/>
      <c r="F705" s="2" t="str">
        <f>VLOOKUP(B705,[2]Sheet1!D:BD,53,0)</f>
        <v>江苏海门农村商业银行高新区支行</v>
      </c>
      <c r="G705" s="2" t="str">
        <f>VLOOKUP(F705,[1]Sheet1!$B:$H,7,0)</f>
        <v>91320684MA206AMM0P</v>
      </c>
    </row>
    <row r="706" spans="1:7">
      <c r="A706" s="2"/>
      <c r="B706" s="2" t="s">
        <v>1187</v>
      </c>
      <c r="C706" s="2" t="str">
        <f>VLOOKUP(B706,[2]Sheet1!D:Q,14,0)</f>
        <v>9132068467548797X5</v>
      </c>
      <c r="D706" s="3">
        <f>VLOOKUP(B706,[2]Sheet1!D:Q,4,0)</f>
        <v>45443</v>
      </c>
      <c r="E706" s="2"/>
      <c r="F706" s="2" t="str">
        <f>VLOOKUP(B706,[2]Sheet1!D:BD,53,0)</f>
        <v>江苏海门农村商业银行开发区支行</v>
      </c>
      <c r="G706" s="2" t="str">
        <f>VLOOKUP(F706,[1]Sheet1!$B:$H,7,0)</f>
        <v>91320684570373909E</v>
      </c>
    </row>
    <row r="707" spans="1:7">
      <c r="A707" s="2"/>
      <c r="B707" s="2" t="s">
        <v>1188</v>
      </c>
      <c r="C707" s="2" t="str">
        <f>VLOOKUP(B707,[2]Sheet1!D:Q,14,0)</f>
        <v>9132068433915894XQ</v>
      </c>
      <c r="D707" s="3">
        <f>VLOOKUP(B707,[2]Sheet1!D:Q,4,0)</f>
        <v>45442</v>
      </c>
      <c r="E707" s="2"/>
      <c r="F707" s="2" t="str">
        <f>VLOOKUP(B707,[2]Sheet1!D:BD,53,0)</f>
        <v>江苏海门农村商业银行三星支行</v>
      </c>
      <c r="G707" s="2" t="str">
        <f>VLOOKUP(F707,[1]Sheet1!$B:$H,7,0)</f>
        <v>91320684570355276K</v>
      </c>
    </row>
    <row r="708" spans="1:7">
      <c r="A708" s="2"/>
      <c r="B708" s="2" t="s">
        <v>1189</v>
      </c>
      <c r="C708" s="2" t="str">
        <f>VLOOKUP(B708,[2]Sheet1!D:Q,14,0)</f>
        <v>91320602677638217C</v>
      </c>
      <c r="D708" s="3">
        <f>VLOOKUP(B708,[2]Sheet1!D:Q,4,0)</f>
        <v>45427</v>
      </c>
      <c r="E708" s="2"/>
      <c r="F708" s="2" t="str">
        <f>VLOOKUP(B708,[2]Sheet1!D:BD,53,0)</f>
        <v>江苏海门农村商业银行公司金融部</v>
      </c>
      <c r="G708" s="2" t="str">
        <f>VLOOKUP(F708,[1]Sheet1!$B:$H,7,0)</f>
        <v>913206005668486410</v>
      </c>
    </row>
    <row r="709" spans="1:7">
      <c r="A709" s="2"/>
      <c r="B709" s="2" t="s">
        <v>1190</v>
      </c>
      <c r="C709" s="2" t="str">
        <f>VLOOKUP(B709,[2]Sheet1!D:Q,14,0)</f>
        <v>91320684330902058G</v>
      </c>
      <c r="D709" s="3">
        <f>VLOOKUP(B709,[2]Sheet1!D:Q,4,0)</f>
        <v>45443</v>
      </c>
      <c r="E709" s="2"/>
      <c r="F709" s="2" t="str">
        <f>VLOOKUP(B709,[2]Sheet1!D:BD,53,0)</f>
        <v>江苏海门农村商业银行营业部</v>
      </c>
      <c r="G709" s="2" t="str">
        <f>VLOOKUP(F709,[1]Sheet1!$B:$H,7,0)</f>
        <v>913206005668486410</v>
      </c>
    </row>
    <row r="710" spans="1:7">
      <c r="A710" s="2"/>
      <c r="B710" s="2" t="s">
        <v>1191</v>
      </c>
      <c r="C710" s="2" t="str">
        <f>VLOOKUP(B710,[2]Sheet1!D:Q,14,0)</f>
        <v>91320684MA218F4R2P</v>
      </c>
      <c r="D710" s="3">
        <f>VLOOKUP(B710,[2]Sheet1!D:Q,4,0)</f>
        <v>45432</v>
      </c>
      <c r="E710" s="2"/>
      <c r="F710" s="2" t="str">
        <f>VLOOKUP(B710,[2]Sheet1!D:BD,53,0)</f>
        <v>江苏海门农村商业银行城北支行</v>
      </c>
      <c r="G710" s="2" t="str">
        <f>VLOOKUP(F710,[1]Sheet1!$B:$H,7,0)</f>
        <v>913206845714048421</v>
      </c>
    </row>
    <row r="711" spans="1:7">
      <c r="A711" s="2"/>
      <c r="B711" s="2" t="s">
        <v>1192</v>
      </c>
      <c r="C711" s="2" t="str">
        <f>VLOOKUP(B711,[2]Sheet1!D:Q,14,0)</f>
        <v>91320684MA1P5FTA6W</v>
      </c>
      <c r="D711" s="3">
        <f>VLOOKUP(B711,[2]Sheet1!D:Q,4,0)</f>
        <v>45440</v>
      </c>
      <c r="E711" s="2"/>
      <c r="F711" s="2" t="str">
        <f>VLOOKUP(B711,[2]Sheet1!D:BD,53,0)</f>
        <v>江苏海门农村商业银行营业部</v>
      </c>
      <c r="G711" s="2" t="str">
        <f>VLOOKUP(F711,[1]Sheet1!$B:$H,7,0)</f>
        <v>913206005668486410</v>
      </c>
    </row>
    <row r="712" spans="1:7">
      <c r="A712" s="2"/>
      <c r="B712" s="2" t="s">
        <v>1193</v>
      </c>
      <c r="C712" s="2" t="str">
        <f>VLOOKUP(B712,[2]Sheet1!D:Q,14,0)</f>
        <v>91320684687159666R</v>
      </c>
      <c r="D712" s="3">
        <f>VLOOKUP(B712,[2]Sheet1!D:Q,4,0)</f>
        <v>45426</v>
      </c>
      <c r="E712" s="2"/>
      <c r="F712" s="2" t="str">
        <f>VLOOKUP(B712,[2]Sheet1!D:BD,53,0)</f>
        <v>江苏海门农村商业银行正余支行</v>
      </c>
      <c r="G712" s="2" t="str">
        <f>VLOOKUP(F712,[1]Sheet1!$B:$H,7,0)</f>
        <v>91320684571403532P</v>
      </c>
    </row>
    <row r="713" spans="1:7">
      <c r="A713" s="2"/>
      <c r="B713" s="2" t="s">
        <v>1194</v>
      </c>
      <c r="C713" s="2" t="s">
        <v>1195</v>
      </c>
      <c r="D713" s="3">
        <v>45443</v>
      </c>
      <c r="E713" s="2"/>
      <c r="F713" s="2" t="s">
        <v>85</v>
      </c>
      <c r="G713" s="2" t="str">
        <f>VLOOKUP(F713,[1]Sheet1!$B:$H,7,0)</f>
        <v>913206005668486410</v>
      </c>
    </row>
    <row r="714" spans="1:7">
      <c r="A714" s="2"/>
      <c r="B714" s="2" t="s">
        <v>1196</v>
      </c>
      <c r="C714" s="2" t="s">
        <v>1197</v>
      </c>
      <c r="D714" s="3">
        <v>45443</v>
      </c>
      <c r="E714" s="2"/>
      <c r="F714" s="2" t="s">
        <v>85</v>
      </c>
      <c r="G714" s="2" t="str">
        <f>VLOOKUP(F714,[1]Sheet1!$B:$H,7,0)</f>
        <v>913206005668486410</v>
      </c>
    </row>
    <row r="715" spans="1:7">
      <c r="A715" s="2"/>
      <c r="B715" s="2" t="s">
        <v>1198</v>
      </c>
      <c r="C715" s="2" t="str">
        <f>VLOOKUP(B715,[3]Sheet1!C:N,12,0)</f>
        <v>91320684767358446H</v>
      </c>
      <c r="D715" s="3">
        <f>VLOOKUP(B715,[3]Sheet1!C:F,4,0)</f>
        <v>45472</v>
      </c>
      <c r="E715" s="2" t="s">
        <v>1115</v>
      </c>
      <c r="F715" s="2" t="str">
        <f>VLOOKUP(B715,[3]Sheet1!C:BG,57,0)</f>
        <v>江苏海门农村商业银行王浩支行</v>
      </c>
      <c r="G715" s="2" t="str">
        <f>VLOOKUP(F715,[1]Sheet1!$B:$H,7,0)</f>
        <v>91320684571394912N</v>
      </c>
    </row>
    <row r="716" spans="1:7">
      <c r="A716" s="2"/>
      <c r="B716" s="2" t="s">
        <v>1199</v>
      </c>
      <c r="C716" s="2" t="str">
        <f>VLOOKUP(B716,[3]Sheet1!C:N,12,0)</f>
        <v>913206843020743396</v>
      </c>
      <c r="D716" s="3">
        <f>VLOOKUP(B716,[3]Sheet1!C:F,4,0)</f>
        <v>45465</v>
      </c>
      <c r="E716" s="2" t="s">
        <v>9</v>
      </c>
      <c r="F716" s="2" t="str">
        <f>VLOOKUP(B716,[3]Sheet1!C:BG,57,0)</f>
        <v>江苏海门农村商业银行营业部</v>
      </c>
      <c r="G716" s="2" t="str">
        <f>VLOOKUP(F716,[1]Sheet1!$B:$H,7,0)</f>
        <v>913206005668486410</v>
      </c>
    </row>
    <row r="717" spans="1:7">
      <c r="A717" s="2"/>
      <c r="B717" s="2" t="s">
        <v>1200</v>
      </c>
      <c r="C717" s="2" t="str">
        <f>VLOOKUP(B717,[3]Sheet1!C:N,12,0)</f>
        <v>91320684MA1MF2ET27</v>
      </c>
      <c r="D717" s="3">
        <f>VLOOKUP(B717,[3]Sheet1!C:F,4,0)</f>
        <v>45470</v>
      </c>
      <c r="E717" s="2" t="s">
        <v>9</v>
      </c>
      <c r="F717" s="2" t="str">
        <f>VLOOKUP(B717,[3]Sheet1!C:BG,57,0)</f>
        <v>江苏海门农村商业银行瑞祥支行</v>
      </c>
      <c r="G717" s="2" t="str">
        <f>VLOOKUP(F717,[1]Sheet1!$B:$H,7,0)</f>
        <v>91320684570379075H</v>
      </c>
    </row>
    <row r="718" spans="1:7">
      <c r="A718" s="2"/>
      <c r="B718" s="2" t="s">
        <v>1201</v>
      </c>
      <c r="C718" s="2" t="str">
        <f>VLOOKUP(B718,[3]Sheet1!C:N,12,0)</f>
        <v>91320684MAC9P7L81T</v>
      </c>
      <c r="D718" s="3">
        <f>VLOOKUP(B718,[3]Sheet1!C:F,4,0)</f>
        <v>45470</v>
      </c>
      <c r="E718" s="2" t="s">
        <v>9</v>
      </c>
      <c r="F718" s="2" t="str">
        <f>VLOOKUP(B718,[3]Sheet1!C:BG,57,0)</f>
        <v>江苏海门农村商业银行余东支行</v>
      </c>
      <c r="G718" s="2" t="str">
        <f>VLOOKUP(F718,[1]Sheet1!$B:$H,7,0)</f>
        <v>91320684571382823Y</v>
      </c>
    </row>
    <row r="719" spans="1:7">
      <c r="A719" s="2"/>
      <c r="B719" s="2" t="s">
        <v>1202</v>
      </c>
      <c r="C719" s="2" t="str">
        <f>VLOOKUP(B719,[3]Sheet1!C:N,12,0)</f>
        <v>91320684MABXDHJL7N</v>
      </c>
      <c r="D719" s="3">
        <f>VLOOKUP(B719,[3]Sheet1!C:F,4,0)</f>
        <v>45471</v>
      </c>
      <c r="E719" s="2" t="s">
        <v>9</v>
      </c>
      <c r="F719" s="2" t="str">
        <f>VLOOKUP(B719,[3]Sheet1!C:BG,57,0)</f>
        <v>江苏海门农村商业银行城中支行</v>
      </c>
      <c r="G719" s="2" t="str">
        <f>VLOOKUP(F719,[1]Sheet1!$B:$H,7,0)</f>
        <v>91320684571403786L</v>
      </c>
    </row>
    <row r="720" spans="1:7">
      <c r="A720" s="2"/>
      <c r="B720" s="2" t="s">
        <v>1203</v>
      </c>
      <c r="C720" s="2" t="str">
        <f>VLOOKUP(B720,[3]Sheet1!C:N,12,0)</f>
        <v>91320684MADMW6W3XE</v>
      </c>
      <c r="D720" s="3">
        <f>VLOOKUP(B720,[3]Sheet1!C:F,4,0)</f>
        <v>45460</v>
      </c>
      <c r="E720" s="2" t="s">
        <v>9</v>
      </c>
      <c r="F720" s="2" t="str">
        <f>VLOOKUP(B720,[3]Sheet1!C:BG,57,0)</f>
        <v>江苏海门农村商业银行开发区支行</v>
      </c>
      <c r="G720" s="2" t="str">
        <f>VLOOKUP(F720,[1]Sheet1!$B:$H,7,0)</f>
        <v>91320684570373909E</v>
      </c>
    </row>
    <row r="721" spans="1:7">
      <c r="A721" s="2"/>
      <c r="B721" s="2" t="s">
        <v>1204</v>
      </c>
      <c r="C721" s="2" t="str">
        <f>VLOOKUP(B721,[3]Sheet1!C:N,12,0)</f>
        <v>91320684MA1XCYFL4L</v>
      </c>
      <c r="D721" s="3">
        <f>VLOOKUP(B721,[3]Sheet1!C:F,4,0)</f>
        <v>45471</v>
      </c>
      <c r="E721" s="2" t="s">
        <v>9</v>
      </c>
      <c r="F721" s="2" t="str">
        <f>VLOOKUP(B721,[3]Sheet1!C:BG,57,0)</f>
        <v>江苏海门农村商业银行城中支行</v>
      </c>
      <c r="G721" s="2" t="str">
        <f>VLOOKUP(F721,[1]Sheet1!$B:$H,7,0)</f>
        <v>91320684571403786L</v>
      </c>
    </row>
    <row r="722" spans="1:7">
      <c r="A722" s="2"/>
      <c r="B722" s="2" t="s">
        <v>1205</v>
      </c>
      <c r="C722" s="2" t="str">
        <f>VLOOKUP(B722,[3]Sheet1!C:N,12,0)</f>
        <v>91320684MA25TGE653</v>
      </c>
      <c r="D722" s="3">
        <f>VLOOKUP(B722,[3]Sheet1!C:F,4,0)</f>
        <v>45471</v>
      </c>
      <c r="E722" s="2" t="s">
        <v>9</v>
      </c>
      <c r="F722" s="2" t="str">
        <f>VLOOKUP(B722,[3]Sheet1!C:BG,57,0)</f>
        <v>江苏海门农村商业银行包场支行</v>
      </c>
      <c r="G722" s="2" t="str">
        <f>VLOOKUP(F722,[1]Sheet1!$B:$H,7,0)</f>
        <v>91320684571404615U</v>
      </c>
    </row>
    <row r="723" spans="1:7">
      <c r="A723" s="2"/>
      <c r="B723" s="2" t="s">
        <v>1206</v>
      </c>
      <c r="C723" s="2" t="str">
        <f>VLOOKUP(B723,[3]Sheet1!C:N,12,0)</f>
        <v>91320684MA1MNBTE39</v>
      </c>
      <c r="D723" s="3">
        <f>VLOOKUP(B723,[3]Sheet1!C:F,4,0)</f>
        <v>45471</v>
      </c>
      <c r="E723" s="2" t="s">
        <v>9</v>
      </c>
      <c r="F723" s="2" t="str">
        <f>VLOOKUP(B723,[3]Sheet1!C:BG,57,0)</f>
        <v>江苏海门农村商业银行龙信广场支行</v>
      </c>
      <c r="G723" s="2" t="str">
        <f>VLOOKUP(F723,[1]Sheet1!$B:$H,7,0)</f>
        <v>913206845714047708</v>
      </c>
    </row>
    <row r="724" spans="1:7">
      <c r="A724" s="2"/>
      <c r="B724" s="2" t="s">
        <v>1207</v>
      </c>
      <c r="C724" s="2" t="str">
        <f>VLOOKUP(B724,[3]Sheet1!C:N,12,0)</f>
        <v>91320612MA25P31495</v>
      </c>
      <c r="D724" s="3">
        <f>VLOOKUP(B724,[3]Sheet1!C:F,4,0)</f>
        <v>45471</v>
      </c>
      <c r="E724" s="2" t="s">
        <v>9</v>
      </c>
      <c r="F724" s="2" t="str">
        <f>VLOOKUP(B724,[3]Sheet1!C:BG,57,0)</f>
        <v>江苏海门农村商业银行家纺城支行</v>
      </c>
      <c r="G724" s="2" t="str">
        <f>VLOOKUP(F724,[1]Sheet1!$B:$H,7,0)</f>
        <v>91320684571404359B</v>
      </c>
    </row>
    <row r="725" spans="1:7">
      <c r="A725" s="2"/>
      <c r="B725" s="2" t="s">
        <v>1208</v>
      </c>
      <c r="C725" s="2" t="str">
        <f>VLOOKUP(B725,[3]Sheet1!C:N,12,0)</f>
        <v>91320684MA1TEHBAXT</v>
      </c>
      <c r="D725" s="3">
        <f>VLOOKUP(B725,[3]Sheet1!C:F,4,0)</f>
        <v>45468</v>
      </c>
      <c r="E725" s="2"/>
      <c r="F725" s="2" t="str">
        <f>VLOOKUP(B725,[3]Sheet1!C:BG,57,0)</f>
        <v>江苏海门农村商业银行东兴支行</v>
      </c>
      <c r="G725" s="2" t="str">
        <f>VLOOKUP(F725,[1]Sheet1!$B:$H,7,0)</f>
        <v>913206845713679819</v>
      </c>
    </row>
    <row r="726" spans="1:7">
      <c r="A726" s="2"/>
      <c r="B726" s="2" t="s">
        <v>503</v>
      </c>
      <c r="C726" s="2" t="str">
        <f>VLOOKUP(B726,[3]Sheet1!C:N,12,0)</f>
        <v>91320684323566877E</v>
      </c>
      <c r="D726" s="3">
        <f>VLOOKUP(B726,[3]Sheet1!C:F,4,0)</f>
        <v>45469</v>
      </c>
      <c r="E726" s="2"/>
      <c r="F726" s="2" t="str">
        <f>VLOOKUP(B726,[3]Sheet1!C:BG,57,0)</f>
        <v>江苏海门农村商业银行瑞祥支行</v>
      </c>
      <c r="G726" s="2" t="str">
        <f>VLOOKUP(F726,[1]Sheet1!$B:$H,7,0)</f>
        <v>91320684570379075H</v>
      </c>
    </row>
    <row r="727" spans="1:7">
      <c r="A727" s="2"/>
      <c r="B727" s="2" t="s">
        <v>806</v>
      </c>
      <c r="C727" s="2" t="str">
        <f>VLOOKUP(B727,[3]Sheet1!C:N,12,0)</f>
        <v>91320684MABMTD3G0T</v>
      </c>
      <c r="D727" s="3">
        <f>VLOOKUP(B727,[3]Sheet1!C:F,4,0)</f>
        <v>45463</v>
      </c>
      <c r="E727" s="2"/>
      <c r="F727" s="2" t="str">
        <f>VLOOKUP(B727,[3]Sheet1!C:BG,57,0)</f>
        <v>江苏海门农村商业银行营业部</v>
      </c>
      <c r="G727" s="2" t="str">
        <f>VLOOKUP(F727,[1]Sheet1!$B:$H,7,0)</f>
        <v>913206005668486410</v>
      </c>
    </row>
    <row r="728" spans="1:7">
      <c r="A728" s="2"/>
      <c r="B728" s="2" t="s">
        <v>1209</v>
      </c>
      <c r="C728" s="2" t="str">
        <f>VLOOKUP(B728,[3]Sheet1!C:N,12,0)</f>
        <v>9132060233116427XL</v>
      </c>
      <c r="D728" s="3">
        <f>VLOOKUP(B728,[3]Sheet1!C:F,4,0)</f>
        <v>45471</v>
      </c>
      <c r="E728" s="2"/>
      <c r="F728" s="2" t="str">
        <f>VLOOKUP(B728,[3]Sheet1!C:BG,57,0)</f>
        <v>江苏海门农村商业银行家纺城支行</v>
      </c>
      <c r="G728" s="2" t="str">
        <f>VLOOKUP(F728,[1]Sheet1!$B:$H,7,0)</f>
        <v>91320684571404359B</v>
      </c>
    </row>
    <row r="729" spans="1:7">
      <c r="A729" s="2"/>
      <c r="B729" s="2" t="s">
        <v>1210</v>
      </c>
      <c r="C729" s="2" t="str">
        <f>VLOOKUP(B729,[3]Sheet1!C:N,12,0)</f>
        <v>9132068467830549XE</v>
      </c>
      <c r="D729" s="3">
        <f>VLOOKUP(B729,[3]Sheet1!C:F,4,0)</f>
        <v>45469</v>
      </c>
      <c r="E729" s="2"/>
      <c r="F729" s="2" t="str">
        <f>VLOOKUP(B729,[3]Sheet1!C:BG,57,0)</f>
        <v>江苏海门农村商业银行秀山支行</v>
      </c>
      <c r="G729" s="2" t="str">
        <f>VLOOKUP(F729,[1]Sheet1!$B:$H,7,0)</f>
        <v>91320684570359496X</v>
      </c>
    </row>
    <row r="730" spans="1:7">
      <c r="A730" s="2"/>
      <c r="B730" s="2" t="s">
        <v>1211</v>
      </c>
      <c r="C730" s="2" t="str">
        <f>VLOOKUP(B730,[3]Sheet1!C:N,12,0)</f>
        <v>91320612MA25N0B78G</v>
      </c>
      <c r="D730" s="3">
        <f>VLOOKUP(B730,[3]Sheet1!C:F,4,0)</f>
        <v>45462</v>
      </c>
      <c r="E730" s="2"/>
      <c r="F730" s="2" t="str">
        <f>VLOOKUP(B730,[3]Sheet1!C:BG,57,0)</f>
        <v>江苏海门农村商业银行悦来支行</v>
      </c>
      <c r="G730" s="2" t="str">
        <f>VLOOKUP(F730,[1]Sheet1!$B:$H,7,0)</f>
        <v>913206845713955013</v>
      </c>
    </row>
    <row r="731" spans="1:7">
      <c r="A731" s="2"/>
      <c r="B731" s="2" t="s">
        <v>1212</v>
      </c>
      <c r="C731" s="2" t="str">
        <f>VLOOKUP(B731,[3]Sheet1!C:N,12,0)</f>
        <v>91320612MA1WQ31X4C</v>
      </c>
      <c r="D731" s="3">
        <f>VLOOKUP(B731,[3]Sheet1!C:F,4,0)</f>
        <v>45460</v>
      </c>
      <c r="E731" s="2"/>
      <c r="F731" s="2" t="str">
        <f>VLOOKUP(B731,[3]Sheet1!C:BG,57,0)</f>
        <v>江苏海门农村商业银行麒麟支行</v>
      </c>
      <c r="G731" s="2" t="str">
        <f>VLOOKUP(F731,[1]Sheet1!$B:$H,7,0)</f>
        <v>91320684570376907X</v>
      </c>
    </row>
    <row r="732" spans="1:7">
      <c r="A732" s="2"/>
      <c r="B732" s="2" t="s">
        <v>1213</v>
      </c>
      <c r="C732" s="2" t="str">
        <f>VLOOKUP(B732,[3]Sheet1!C:N,12,0)</f>
        <v>91320684MA1W902P4B</v>
      </c>
      <c r="D732" s="3">
        <f>VLOOKUP(B732,[3]Sheet1!C:F,4,0)</f>
        <v>45472</v>
      </c>
      <c r="E732" s="2"/>
      <c r="F732" s="2" t="str">
        <f>VLOOKUP(B732,[3]Sheet1!C:BG,57,0)</f>
        <v>江苏海门农村商业银行东兴支行</v>
      </c>
      <c r="G732" s="2" t="str">
        <f>VLOOKUP(F732,[1]Sheet1!$B:$H,7,0)</f>
        <v>913206845713679819</v>
      </c>
    </row>
    <row r="733" spans="1:7">
      <c r="A733" s="2"/>
      <c r="B733" s="2" t="s">
        <v>1214</v>
      </c>
      <c r="C733" s="2" t="str">
        <f>VLOOKUP(B733,[3]Sheet1!C:N,12,0)</f>
        <v>913206845855677140</v>
      </c>
      <c r="D733" s="3">
        <f>VLOOKUP(B733,[3]Sheet1!C:F,4,0)</f>
        <v>45467</v>
      </c>
      <c r="E733" s="2"/>
      <c r="F733" s="2" t="str">
        <f>VLOOKUP(B733,[3]Sheet1!C:BG,57,0)</f>
        <v>江苏海门农村商业银行营业部</v>
      </c>
      <c r="G733" s="2" t="str">
        <f>VLOOKUP(F733,[1]Sheet1!$B:$H,7,0)</f>
        <v>913206005668486410</v>
      </c>
    </row>
    <row r="734" spans="1:7">
      <c r="A734" s="2"/>
      <c r="B734" s="2" t="s">
        <v>1215</v>
      </c>
      <c r="C734" s="2" t="str">
        <f>VLOOKUP(B734,[3]Sheet1!C:N,12,0)</f>
        <v>913206847505030882</v>
      </c>
      <c r="D734" s="3">
        <f>VLOOKUP(B734,[3]Sheet1!C:F,4,0)</f>
        <v>45464</v>
      </c>
      <c r="E734" s="2"/>
      <c r="F734" s="2" t="str">
        <f>VLOOKUP(B734,[3]Sheet1!C:BG,57,0)</f>
        <v>江苏海门农村商业银行城中支行</v>
      </c>
      <c r="G734" s="2" t="str">
        <f>VLOOKUP(F734,[1]Sheet1!$B:$H,7,0)</f>
        <v>91320684571403786L</v>
      </c>
    </row>
    <row r="735" spans="1:7">
      <c r="A735" s="2"/>
      <c r="B735" s="2" t="s">
        <v>1216</v>
      </c>
      <c r="C735" s="2" t="str">
        <f>VLOOKUP(B735,[3]Sheet1!C:N,12,0)</f>
        <v>91320684MA7ER5AB7N</v>
      </c>
      <c r="D735" s="3">
        <f>VLOOKUP(B735,[3]Sheet1!C:F,4,0)</f>
        <v>45450</v>
      </c>
      <c r="E735" s="2"/>
      <c r="F735" s="2" t="str">
        <f>VLOOKUP(B735,[3]Sheet1!C:BG,57,0)</f>
        <v>江苏海门农村商业银行悦来支行</v>
      </c>
      <c r="G735" s="2" t="str">
        <f>VLOOKUP(F735,[1]Sheet1!$B:$H,7,0)</f>
        <v>913206845713955013</v>
      </c>
    </row>
    <row r="736" spans="1:7">
      <c r="A736" s="2"/>
      <c r="B736" s="2" t="s">
        <v>1217</v>
      </c>
      <c r="C736" s="2" t="str">
        <f>VLOOKUP(B736,[3]Sheet1!C:N,12,0)</f>
        <v>91320684MA256MAX11</v>
      </c>
      <c r="D736" s="3">
        <f>VLOOKUP(B736,[3]Sheet1!C:F,4,0)</f>
        <v>45471</v>
      </c>
      <c r="E736" s="2"/>
      <c r="F736" s="2" t="str">
        <f>VLOOKUP(B736,[3]Sheet1!C:BG,57,0)</f>
        <v>江苏海门农村商业银行营业部</v>
      </c>
      <c r="G736" s="2" t="str">
        <f>VLOOKUP(F736,[1]Sheet1!$B:$H,7,0)</f>
        <v>913206005668486410</v>
      </c>
    </row>
    <row r="737" spans="1:7">
      <c r="A737" s="2"/>
      <c r="B737" s="2" t="s">
        <v>674</v>
      </c>
      <c r="C737" s="2" t="str">
        <f>VLOOKUP(B737,[3]Sheet1!C:N,12,0)</f>
        <v>91320684MA22BE6E3D</v>
      </c>
      <c r="D737" s="3">
        <f>VLOOKUP(B737,[3]Sheet1!C:F,4,0)</f>
        <v>45460</v>
      </c>
      <c r="E737" s="2"/>
      <c r="F737" s="2" t="str">
        <f>VLOOKUP(B737,[3]Sheet1!C:BG,57,0)</f>
        <v>江苏海门农村商业银行营业部</v>
      </c>
      <c r="G737" s="2" t="str">
        <f>VLOOKUP(F737,[1]Sheet1!$B:$H,7,0)</f>
        <v>913206005668486410</v>
      </c>
    </row>
    <row r="738" spans="1:7">
      <c r="A738" s="2"/>
      <c r="B738" s="2" t="s">
        <v>1218</v>
      </c>
      <c r="C738" s="2" t="str">
        <f>VLOOKUP(B738,[3]Sheet1!C:N,12,0)</f>
        <v>91320684MA7JQHFF34</v>
      </c>
      <c r="D738" s="3">
        <f>VLOOKUP(B738,[3]Sheet1!C:F,4,0)</f>
        <v>45457</v>
      </c>
      <c r="E738" s="2"/>
      <c r="F738" s="2" t="str">
        <f>VLOOKUP(B738,[3]Sheet1!C:BG,57,0)</f>
        <v>江苏海门农村商业银行开发区支行</v>
      </c>
      <c r="G738" s="2" t="str">
        <f>VLOOKUP(F738,[1]Sheet1!$B:$H,7,0)</f>
        <v>91320684570373909E</v>
      </c>
    </row>
    <row r="739" spans="1:7">
      <c r="A739" s="2"/>
      <c r="B739" s="2" t="s">
        <v>606</v>
      </c>
      <c r="C739" s="2" t="str">
        <f>VLOOKUP(B739,[3]Sheet1!C:N,12,0)</f>
        <v>91320684MACC64Q924</v>
      </c>
      <c r="D739" s="3">
        <f>VLOOKUP(B739,[3]Sheet1!C:F,4,0)</f>
        <v>45471</v>
      </c>
      <c r="E739" s="2"/>
      <c r="F739" s="2" t="str">
        <f>VLOOKUP(B739,[3]Sheet1!C:BG,57,0)</f>
        <v>江苏海门农村商业银行秀山支行</v>
      </c>
      <c r="G739" s="2" t="str">
        <f>VLOOKUP(F739,[1]Sheet1!$B:$H,7,0)</f>
        <v>91320684570359496X</v>
      </c>
    </row>
    <row r="740" spans="1:7">
      <c r="A740" s="2"/>
      <c r="B740" s="2" t="s">
        <v>978</v>
      </c>
      <c r="C740" s="2" t="str">
        <f>VLOOKUP(B740,[3]Sheet1!C:N,12,0)</f>
        <v>913206843138779035</v>
      </c>
      <c r="D740" s="3">
        <f>VLOOKUP(B740,[3]Sheet1!C:F,4,0)</f>
        <v>45461</v>
      </c>
      <c r="E740" s="2"/>
      <c r="F740" s="2" t="str">
        <f>VLOOKUP(B740,[3]Sheet1!C:BG,57,0)</f>
        <v>江苏海门农村商业银行瑞祥支行</v>
      </c>
      <c r="G740" s="2" t="str">
        <f>VLOOKUP(F740,[1]Sheet1!$B:$H,7,0)</f>
        <v>91320684570379075H</v>
      </c>
    </row>
    <row r="741" spans="1:7">
      <c r="A741" s="2"/>
      <c r="B741" s="2" t="s">
        <v>1219</v>
      </c>
      <c r="C741" s="2" t="str">
        <f>VLOOKUP(B741,[3]Sheet1!C:N,12,0)</f>
        <v>91320684MA1T5BPW30</v>
      </c>
      <c r="D741" s="3">
        <f>VLOOKUP(B741,[3]Sheet1!C:F,4,0)</f>
        <v>45462</v>
      </c>
      <c r="E741" s="2"/>
      <c r="F741" s="2" t="str">
        <f>VLOOKUP(B741,[3]Sheet1!C:BG,57,0)</f>
        <v>江苏海门农村商业银行常乐支行</v>
      </c>
      <c r="G741" s="2" t="str">
        <f>VLOOKUP(F741,[1]Sheet1!$B:$H,7,0)</f>
        <v>91320684570376093P</v>
      </c>
    </row>
    <row r="742" spans="1:7">
      <c r="A742" s="2"/>
      <c r="B742" s="2" t="s">
        <v>1220</v>
      </c>
      <c r="C742" s="2" t="str">
        <f>VLOOKUP(B742,[3]Sheet1!C:N,12,0)</f>
        <v>91320684138792522J</v>
      </c>
      <c r="D742" s="3">
        <f>VLOOKUP(B742,[3]Sheet1!C:F,4,0)</f>
        <v>45471</v>
      </c>
      <c r="E742" s="2"/>
      <c r="F742" s="2" t="str">
        <f>VLOOKUP(B742,[3]Sheet1!C:BG,57,0)</f>
        <v>江苏海门农村商业银行三厂支行</v>
      </c>
      <c r="G742" s="2" t="str">
        <f>VLOOKUP(F742,[1]Sheet1!$B:$H,7,0)</f>
        <v>91320684570375410M</v>
      </c>
    </row>
    <row r="743" spans="1:7">
      <c r="A743" s="2"/>
      <c r="B743" s="2" t="s">
        <v>1221</v>
      </c>
      <c r="C743" s="2" t="str">
        <f>VLOOKUP(B743,[3]Sheet1!C:N,12,0)</f>
        <v>91320684663821643J</v>
      </c>
      <c r="D743" s="3">
        <f>VLOOKUP(B743,[3]Sheet1!C:F,4,0)</f>
        <v>45471</v>
      </c>
      <c r="E743" s="2"/>
      <c r="F743" s="2" t="str">
        <f>VLOOKUP(B743,[3]Sheet1!C:BG,57,0)</f>
        <v>江苏海门农村商业银行余东支行</v>
      </c>
      <c r="G743" s="2" t="str">
        <f>VLOOKUP(F743,[1]Sheet1!$B:$H,7,0)</f>
        <v>91320684571382823Y</v>
      </c>
    </row>
    <row r="744" spans="1:7">
      <c r="A744" s="2"/>
      <c r="B744" s="2" t="s">
        <v>1222</v>
      </c>
      <c r="C744" s="2" t="str">
        <f>VLOOKUP(B744,[3]Sheet1!C:N,12,0)</f>
        <v>91320684550292626P</v>
      </c>
      <c r="D744" s="3">
        <f>VLOOKUP(B744,[3]Sheet1!C:F,4,0)</f>
        <v>45457</v>
      </c>
      <c r="E744" s="2"/>
      <c r="F744" s="2" t="str">
        <f>VLOOKUP(B744,[3]Sheet1!C:BG,57,0)</f>
        <v>江苏海门农村商业银行德胜支行</v>
      </c>
      <c r="G744" s="2" t="str">
        <f>VLOOKUP(F744,[1]Sheet1!$B:$H,7,0)</f>
        <v>91320684570373116Q</v>
      </c>
    </row>
    <row r="745" spans="1:7">
      <c r="A745" s="2"/>
      <c r="B745" s="2" t="s">
        <v>1223</v>
      </c>
      <c r="C745" s="2" t="str">
        <f>VLOOKUP(B745,[3]Sheet1!C:N,12,0)</f>
        <v>91320600MA278B633C</v>
      </c>
      <c r="D745" s="3">
        <f>VLOOKUP(B745,[3]Sheet1!C:F,4,0)</f>
        <v>45470</v>
      </c>
      <c r="E745" s="2"/>
      <c r="F745" s="2" t="str">
        <f>VLOOKUP(B745,[3]Sheet1!C:BG,57,0)</f>
        <v>江苏海门农村商业银行王浩支行</v>
      </c>
      <c r="G745" s="2" t="str">
        <f>VLOOKUP(F745,[1]Sheet1!$B:$H,7,0)</f>
        <v>91320684571394912N</v>
      </c>
    </row>
    <row r="746" spans="1:7">
      <c r="A746" s="2"/>
      <c r="B746" s="2" t="s">
        <v>1224</v>
      </c>
      <c r="C746" s="2" t="str">
        <f>VLOOKUP(B746,[3]Sheet1!C:N,12,0)</f>
        <v>91320612MA208MN51M</v>
      </c>
      <c r="D746" s="3">
        <f>VLOOKUP(B746,[3]Sheet1!C:F,4,0)</f>
        <v>45464</v>
      </c>
      <c r="E746" s="2"/>
      <c r="F746" s="2" t="str">
        <f>VLOOKUP(B746,[3]Sheet1!C:BG,57,0)</f>
        <v>江苏海门农村商业银行龙信广场支行</v>
      </c>
      <c r="G746" s="2" t="str">
        <f>VLOOKUP(F746,[1]Sheet1!$B:$H,7,0)</f>
        <v>913206845714047708</v>
      </c>
    </row>
    <row r="747" spans="1:7">
      <c r="A747" s="2"/>
      <c r="B747" s="2" t="s">
        <v>1225</v>
      </c>
      <c r="C747" s="2" t="str">
        <f>VLOOKUP(B747,[3]Sheet1!C:N,12,0)</f>
        <v>91320684MA25PMAH4H</v>
      </c>
      <c r="D747" s="3">
        <f>VLOOKUP(B747,[3]Sheet1!C:F,4,0)</f>
        <v>45463</v>
      </c>
      <c r="E747" s="2"/>
      <c r="F747" s="2" t="str">
        <f>VLOOKUP(B747,[3]Sheet1!C:BG,57,0)</f>
        <v>江苏海门农村商业银行开发区支行</v>
      </c>
      <c r="G747" s="2" t="str">
        <f>VLOOKUP(F747,[1]Sheet1!$B:$H,7,0)</f>
        <v>91320684570373909E</v>
      </c>
    </row>
    <row r="748" spans="1:7">
      <c r="A748" s="2"/>
      <c r="B748" s="2" t="s">
        <v>1226</v>
      </c>
      <c r="C748" s="2" t="str">
        <f>VLOOKUP(B748,[3]Sheet1!C:N,12,0)</f>
        <v>91320684MA22JMCW4R</v>
      </c>
      <c r="D748" s="3">
        <f>VLOOKUP(B748,[3]Sheet1!C:F,4,0)</f>
        <v>45460</v>
      </c>
      <c r="E748" s="2"/>
      <c r="F748" s="2" t="str">
        <f>VLOOKUP(B748,[3]Sheet1!C:BG,57,0)</f>
        <v>江苏海门农村商业银行开发区支行</v>
      </c>
      <c r="G748" s="2" t="str">
        <f>VLOOKUP(F748,[1]Sheet1!$B:$H,7,0)</f>
        <v>91320684570373909E</v>
      </c>
    </row>
    <row r="749" spans="1:7">
      <c r="A749" s="2"/>
      <c r="B749" s="2" t="s">
        <v>1227</v>
      </c>
      <c r="C749" s="2" t="str">
        <f>VLOOKUP(B749,[3]Sheet1!C:N,12,0)</f>
        <v>91320684MA1R7LYA7F</v>
      </c>
      <c r="D749" s="3">
        <f>VLOOKUP(B749,[3]Sheet1!C:F,4,0)</f>
        <v>45461</v>
      </c>
      <c r="E749" s="2"/>
      <c r="F749" s="2" t="str">
        <f>VLOOKUP(B749,[3]Sheet1!C:BG,57,0)</f>
        <v>江苏海门农村商业银行三厂支行</v>
      </c>
      <c r="G749" s="2" t="str">
        <f>VLOOKUP(F749,[1]Sheet1!$B:$H,7,0)</f>
        <v>91320684570375410M</v>
      </c>
    </row>
    <row r="750" spans="1:7">
      <c r="A750" s="2"/>
      <c r="B750" s="2" t="s">
        <v>1228</v>
      </c>
      <c r="C750" s="2" t="str">
        <f>VLOOKUP(B750,[3]Sheet1!C:N,12,0)</f>
        <v>913206847132965185</v>
      </c>
      <c r="D750" s="3">
        <f>VLOOKUP(B750,[3]Sheet1!C:F,4,0)</f>
        <v>45454</v>
      </c>
      <c r="E750" s="2"/>
      <c r="F750" s="2" t="str">
        <f>VLOOKUP(B750,[3]Sheet1!C:BG,57,0)</f>
        <v>江苏海门农村商业银行城中支行</v>
      </c>
      <c r="G750" s="2" t="str">
        <f>VLOOKUP(F750,[1]Sheet1!$B:$H,7,0)</f>
        <v>91320684571403786L</v>
      </c>
    </row>
    <row r="751" spans="1:7">
      <c r="A751" s="2"/>
      <c r="B751" s="2" t="s">
        <v>682</v>
      </c>
      <c r="C751" s="2" t="str">
        <f>VLOOKUP(B751,[3]Sheet1!C:N,12,0)</f>
        <v>91320684MA1P0WDCXK</v>
      </c>
      <c r="D751" s="3">
        <f>VLOOKUP(B751,[3]Sheet1!C:F,4,0)</f>
        <v>45461</v>
      </c>
      <c r="E751" s="2"/>
      <c r="F751" s="2" t="str">
        <f>VLOOKUP(B751,[3]Sheet1!C:BG,57,0)</f>
        <v>江苏海门农村商业银行城中支行</v>
      </c>
      <c r="G751" s="2" t="str">
        <f>VLOOKUP(F751,[1]Sheet1!$B:$H,7,0)</f>
        <v>91320684571403786L</v>
      </c>
    </row>
    <row r="752" spans="1:7">
      <c r="A752" s="2"/>
      <c r="B752" s="2" t="s">
        <v>1229</v>
      </c>
      <c r="C752" s="2" t="str">
        <f>VLOOKUP(B752,[3]Sheet1!C:N,12,0)</f>
        <v>91320684323652898H</v>
      </c>
      <c r="D752" s="3">
        <f>VLOOKUP(B752,[3]Sheet1!C:F,4,0)</f>
        <v>45460</v>
      </c>
      <c r="E752" s="2"/>
      <c r="F752" s="2" t="str">
        <f>VLOOKUP(B752,[3]Sheet1!C:BG,57,0)</f>
        <v>江苏海门农村商业银行三厂支行</v>
      </c>
      <c r="G752" s="2" t="str">
        <f>VLOOKUP(F752,[1]Sheet1!$B:$H,7,0)</f>
        <v>91320684570375410M</v>
      </c>
    </row>
    <row r="753" spans="1:7">
      <c r="A753" s="2"/>
      <c r="B753" s="2" t="s">
        <v>1230</v>
      </c>
      <c r="C753" s="2" t="str">
        <f>VLOOKUP(B753,[3]Sheet1!C:N,12,0)</f>
        <v>91320684MA1X0BCPXX</v>
      </c>
      <c r="D753" s="3">
        <f>VLOOKUP(B753,[3]Sheet1!C:F,4,0)</f>
        <v>45468</v>
      </c>
      <c r="E753" s="2"/>
      <c r="F753" s="2" t="str">
        <f>VLOOKUP(B753,[3]Sheet1!C:BG,57,0)</f>
        <v>江苏海门农村商业银行秀山支行</v>
      </c>
      <c r="G753" s="2" t="str">
        <f>VLOOKUP(F753,[1]Sheet1!$B:$H,7,0)</f>
        <v>91320684570359496X</v>
      </c>
    </row>
    <row r="754" spans="1:7">
      <c r="A754" s="2"/>
      <c r="B754" s="2" t="s">
        <v>1231</v>
      </c>
      <c r="C754" s="2" t="str">
        <f>VLOOKUP(B754,[3]Sheet1!C:N,12,0)</f>
        <v>91320684MA22G2FA29</v>
      </c>
      <c r="D754" s="3">
        <f>VLOOKUP(B754,[3]Sheet1!C:F,4,0)</f>
        <v>45455</v>
      </c>
      <c r="E754" s="2"/>
      <c r="F754" s="2" t="str">
        <f>VLOOKUP(B754,[3]Sheet1!C:BG,57,0)</f>
        <v>江苏海门农村商业银行秀山支行</v>
      </c>
      <c r="G754" s="2" t="str">
        <f>VLOOKUP(F754,[1]Sheet1!$B:$H,7,0)</f>
        <v>91320684570359496X</v>
      </c>
    </row>
    <row r="755" spans="1:7">
      <c r="A755" s="2"/>
      <c r="B755" s="2" t="s">
        <v>1232</v>
      </c>
      <c r="C755" s="2" t="str">
        <f>VLOOKUP(B755,[3]Sheet1!C:N,12,0)</f>
        <v>91320684066289193J</v>
      </c>
      <c r="D755" s="3">
        <f>VLOOKUP(B755,[3]Sheet1!C:F,4,0)</f>
        <v>45457</v>
      </c>
      <c r="E755" s="2"/>
      <c r="F755" s="2" t="str">
        <f>VLOOKUP(B755,[3]Sheet1!C:BG,57,0)</f>
        <v>江苏海门农村商业银行临江支行</v>
      </c>
      <c r="G755" s="2" t="str">
        <f>VLOOKUP(F755,[1]Sheet1!$B:$H,7,0)</f>
        <v>91320684570379104W</v>
      </c>
    </row>
    <row r="756" spans="1:7">
      <c r="A756" s="2"/>
      <c r="B756" s="2" t="s">
        <v>1233</v>
      </c>
      <c r="C756" s="2" t="str">
        <f>VLOOKUP(B756,[3]Sheet1!C:N,12,0)</f>
        <v>913206847406520983</v>
      </c>
      <c r="D756" s="3">
        <f>VLOOKUP(B756,[3]Sheet1!C:F,4,0)</f>
        <v>45471</v>
      </c>
      <c r="E756" s="2"/>
      <c r="F756" s="2" t="str">
        <f>VLOOKUP(B756,[3]Sheet1!C:BG,57,0)</f>
        <v>江苏海门农村商业银行悦来支行</v>
      </c>
      <c r="G756" s="2" t="str">
        <f>VLOOKUP(F756,[1]Sheet1!$B:$H,7,0)</f>
        <v>913206845713955013</v>
      </c>
    </row>
    <row r="757" spans="1:7">
      <c r="A757" s="2"/>
      <c r="B757" s="2" t="s">
        <v>1076</v>
      </c>
      <c r="C757" s="2" t="str">
        <f>VLOOKUP(B757,[3]Sheet1!C:N,12,0)</f>
        <v>91320684MA1Q04FC70</v>
      </c>
      <c r="D757" s="3">
        <f>VLOOKUP(B757,[3]Sheet1!C:F,4,0)</f>
        <v>45468</v>
      </c>
      <c r="E757" s="2"/>
      <c r="F757" s="2" t="str">
        <f>VLOOKUP(B757,[3]Sheet1!C:BG,57,0)</f>
        <v>江苏海门农村商业银行秀山支行</v>
      </c>
      <c r="G757" s="2" t="str">
        <f>VLOOKUP(F757,[1]Sheet1!$B:$H,7,0)</f>
        <v>91320684570359496X</v>
      </c>
    </row>
    <row r="758" spans="1:7">
      <c r="A758" s="2"/>
      <c r="B758" s="2" t="s">
        <v>1234</v>
      </c>
      <c r="C758" s="2" t="str">
        <f>VLOOKUP(B758,[3]Sheet1!C:N,12,0)</f>
        <v>913206847635920408</v>
      </c>
      <c r="D758" s="3">
        <f>VLOOKUP(B758,[3]Sheet1!C:F,4,0)</f>
        <v>45471</v>
      </c>
      <c r="E758" s="2"/>
      <c r="F758" s="2" t="str">
        <f>VLOOKUP(B758,[3]Sheet1!C:BG,57,0)</f>
        <v>江苏海门农村商业银行三和支行</v>
      </c>
      <c r="G758" s="2" t="str">
        <f>VLOOKUP(F758,[1]Sheet1!$B:$H,7,0)</f>
        <v>91320684570357749L</v>
      </c>
    </row>
    <row r="759" spans="1:7">
      <c r="A759" s="2"/>
      <c r="B759" s="2" t="s">
        <v>1235</v>
      </c>
      <c r="C759" s="2" t="str">
        <f>VLOOKUP(B759,[3]Sheet1!C:N,12,0)</f>
        <v>91320684MA1P3WDB8Q</v>
      </c>
      <c r="D759" s="3">
        <f>VLOOKUP(B759,[3]Sheet1!C:F,4,0)</f>
        <v>45471</v>
      </c>
      <c r="E759" s="2"/>
      <c r="F759" s="2" t="str">
        <f>VLOOKUP(B759,[3]Sheet1!C:BG,57,0)</f>
        <v>江苏海门农村商业银行余东支行</v>
      </c>
      <c r="G759" s="2" t="str">
        <f>VLOOKUP(F759,[1]Sheet1!$B:$H,7,0)</f>
        <v>91320684571382823Y</v>
      </c>
    </row>
    <row r="760" spans="1:7">
      <c r="A760" s="2"/>
      <c r="B760" s="2" t="s">
        <v>1236</v>
      </c>
      <c r="C760" s="2" t="str">
        <f>VLOOKUP(B760,[3]Sheet1!C:N,12,0)</f>
        <v>91320684565251114Y</v>
      </c>
      <c r="D760" s="3">
        <f>VLOOKUP(B760,[3]Sheet1!C:F,4,0)</f>
        <v>45463</v>
      </c>
      <c r="E760" s="2"/>
      <c r="F760" s="2" t="str">
        <f>VLOOKUP(B760,[3]Sheet1!C:BG,57,0)</f>
        <v>江苏海门农村商业银行秀山支行</v>
      </c>
      <c r="G760" s="2" t="str">
        <f>VLOOKUP(F760,[1]Sheet1!$B:$H,7,0)</f>
        <v>91320684570359496X</v>
      </c>
    </row>
    <row r="761" spans="1:7">
      <c r="A761" s="2"/>
      <c r="B761" s="2" t="s">
        <v>1237</v>
      </c>
      <c r="C761" s="2" t="str">
        <f>VLOOKUP(B761,[3]Sheet1!C:N,12,0)</f>
        <v>91320684MA1MT5H92H</v>
      </c>
      <c r="D761" s="3">
        <f>VLOOKUP(B761,[3]Sheet1!C:F,4,0)</f>
        <v>45468</v>
      </c>
      <c r="E761" s="2"/>
      <c r="F761" s="2" t="str">
        <f>VLOOKUP(B761,[3]Sheet1!C:BG,57,0)</f>
        <v>江苏海门农村商业银行王浩支行</v>
      </c>
      <c r="G761" s="2" t="str">
        <f>VLOOKUP(F761,[1]Sheet1!$B:$H,7,0)</f>
        <v>91320684571394912N</v>
      </c>
    </row>
    <row r="762" spans="1:7">
      <c r="A762" s="2"/>
      <c r="B762" s="2" t="s">
        <v>1238</v>
      </c>
      <c r="C762" s="2" t="str">
        <f>VLOOKUP(B762,[3]Sheet1!C:N,12,0)</f>
        <v>91320684571360261W</v>
      </c>
      <c r="D762" s="3">
        <f>VLOOKUP(B762,[3]Sheet1!C:F,4,0)</f>
        <v>45468</v>
      </c>
      <c r="E762" s="2"/>
      <c r="F762" s="2" t="str">
        <f>VLOOKUP(B762,[3]Sheet1!C:BG,57,0)</f>
        <v>江苏海门农村商业银行四甲支行</v>
      </c>
      <c r="G762" s="2" t="str">
        <f>VLOOKUP(F762,[1]Sheet1!$B:$H,7,0)</f>
        <v>913206845713860581</v>
      </c>
    </row>
    <row r="763" spans="1:7">
      <c r="A763" s="2"/>
      <c r="B763" s="2" t="s">
        <v>1239</v>
      </c>
      <c r="C763" s="2" t="str">
        <f>VLOOKUP(B763,[3]Sheet1!C:N,12,0)</f>
        <v>91320684087801379G</v>
      </c>
      <c r="D763" s="3">
        <f>VLOOKUP(B763,[3]Sheet1!C:F,4,0)</f>
        <v>45471</v>
      </c>
      <c r="E763" s="2"/>
      <c r="F763" s="2" t="str">
        <f>VLOOKUP(B763,[3]Sheet1!C:BG,57,0)</f>
        <v>江苏海门农村商业银行龙信广场支行</v>
      </c>
      <c r="G763" s="2" t="str">
        <f>VLOOKUP(F763,[1]Sheet1!$B:$H,7,0)</f>
        <v>913206845714047708</v>
      </c>
    </row>
    <row r="764" spans="1:7">
      <c r="A764" s="2"/>
      <c r="B764" s="2" t="s">
        <v>1240</v>
      </c>
      <c r="C764" s="2" t="str">
        <f>VLOOKUP(B764,[3]Sheet1!C:N,12,0)</f>
        <v>91320684746822588H</v>
      </c>
      <c r="D764" s="3">
        <f>VLOOKUP(B764,[3]Sheet1!C:F,4,0)</f>
        <v>45470</v>
      </c>
      <c r="E764" s="2"/>
      <c r="F764" s="2" t="str">
        <f>VLOOKUP(B764,[3]Sheet1!C:BG,57,0)</f>
        <v>江苏海门农村商业银行公司金融部</v>
      </c>
      <c r="G764" s="2" t="str">
        <f>VLOOKUP(F764,[1]Sheet1!$B:$H,7,0)</f>
        <v>913206005668486410</v>
      </c>
    </row>
    <row r="765" spans="1:7">
      <c r="A765" s="2"/>
      <c r="B765" s="2" t="s">
        <v>1241</v>
      </c>
      <c r="C765" s="2" t="str">
        <f>VLOOKUP(B765,[3]Sheet1!C:N,12,0)</f>
        <v>91320684MA24XBW24U</v>
      </c>
      <c r="D765" s="3">
        <f>VLOOKUP(B765,[3]Sheet1!C:F,4,0)</f>
        <v>45462</v>
      </c>
      <c r="E765" s="2"/>
      <c r="F765" s="2" t="str">
        <f>VLOOKUP(B765,[3]Sheet1!C:BG,57,0)</f>
        <v>江苏海门农村商业银行秀山支行</v>
      </c>
      <c r="G765" s="2" t="str">
        <f>VLOOKUP(F765,[1]Sheet1!$B:$H,7,0)</f>
        <v>91320684570359496X</v>
      </c>
    </row>
    <row r="766" spans="1:7">
      <c r="A766" s="2"/>
      <c r="B766" s="2" t="s">
        <v>1242</v>
      </c>
      <c r="C766" s="2" t="str">
        <f>VLOOKUP(B766,[3]Sheet1!C:N,12,0)</f>
        <v>91320684X08376029N</v>
      </c>
      <c r="D766" s="3">
        <f>VLOOKUP(B766,[3]Sheet1!C:F,4,0)</f>
        <v>45471</v>
      </c>
      <c r="E766" s="2"/>
      <c r="F766" s="2" t="str">
        <f>VLOOKUP(B766,[3]Sheet1!C:BG,57,0)</f>
        <v>江苏海门农村商业银行三星支行</v>
      </c>
      <c r="G766" s="2" t="str">
        <f>VLOOKUP(F766,[1]Sheet1!$B:$H,7,0)</f>
        <v>91320684570355276K</v>
      </c>
    </row>
    <row r="767" spans="1:7">
      <c r="A767" s="2"/>
      <c r="B767" s="2" t="s">
        <v>768</v>
      </c>
      <c r="C767" s="2" t="str">
        <f>VLOOKUP(B767,[3]Sheet1!C:N,12,0)</f>
        <v>91320684MA1WL3CB7U</v>
      </c>
      <c r="D767" s="3">
        <f>VLOOKUP(B767,[3]Sheet1!C:F,4,0)</f>
        <v>45468</v>
      </c>
      <c r="E767" s="2"/>
      <c r="F767" s="2" t="str">
        <f>VLOOKUP(B767,[3]Sheet1!C:BG,57,0)</f>
        <v>江苏海门农村商业银行瑞祥支行</v>
      </c>
      <c r="G767" s="2" t="str">
        <f>VLOOKUP(F767,[1]Sheet1!$B:$H,7,0)</f>
        <v>91320684570379075H</v>
      </c>
    </row>
    <row r="768" spans="1:7">
      <c r="A768" s="2"/>
      <c r="B768" s="2" t="s">
        <v>1243</v>
      </c>
      <c r="C768" s="2" t="str">
        <f>VLOOKUP(B768,[3]Sheet1!C:N,12,0)</f>
        <v>91320684776853537X</v>
      </c>
      <c r="D768" s="3">
        <f>VLOOKUP(B768,[3]Sheet1!C:F,4,0)</f>
        <v>45455</v>
      </c>
      <c r="E768" s="2"/>
      <c r="F768" s="2" t="str">
        <f>VLOOKUP(B768,[3]Sheet1!C:BG,57,0)</f>
        <v>江苏海门农村商业银行三厂支行</v>
      </c>
      <c r="G768" s="2" t="str">
        <f>VLOOKUP(F768,[1]Sheet1!$B:$H,7,0)</f>
        <v>91320684570375410M</v>
      </c>
    </row>
    <row r="769" spans="1:7">
      <c r="A769" s="2"/>
      <c r="B769" s="2" t="s">
        <v>1244</v>
      </c>
      <c r="C769" s="2" t="str">
        <f>VLOOKUP(B769,[3]Sheet1!C:N,12,0)</f>
        <v>91320684MA222N209Y</v>
      </c>
      <c r="D769" s="3">
        <f>VLOOKUP(B769,[3]Sheet1!C:F,4,0)</f>
        <v>45469</v>
      </c>
      <c r="E769" s="2"/>
      <c r="F769" s="2" t="str">
        <f>VLOOKUP(B769,[3]Sheet1!C:BG,57,0)</f>
        <v>江苏海门农村商业银行麒麟支行</v>
      </c>
      <c r="G769" s="2" t="str">
        <f>VLOOKUP(F769,[1]Sheet1!$B:$H,7,0)</f>
        <v>91320684570376907X</v>
      </c>
    </row>
    <row r="770" spans="1:7">
      <c r="A770" s="2"/>
      <c r="B770" s="2" t="s">
        <v>1245</v>
      </c>
      <c r="C770" s="2" t="str">
        <f>VLOOKUP(B770,[3]Sheet1!C:N,12,0)</f>
        <v>91320684MA1XB9AE19</v>
      </c>
      <c r="D770" s="3">
        <f>VLOOKUP(B770,[3]Sheet1!C:F,4,0)</f>
        <v>45463</v>
      </c>
      <c r="E770" s="2"/>
      <c r="F770" s="2" t="str">
        <f>VLOOKUP(B770,[3]Sheet1!C:BG,57,0)</f>
        <v>江苏海门农村商业银行家纺城支行</v>
      </c>
      <c r="G770" s="2" t="str">
        <f>VLOOKUP(F770,[1]Sheet1!$B:$H,7,0)</f>
        <v>91320684571404359B</v>
      </c>
    </row>
    <row r="771" spans="1:7">
      <c r="A771" s="2"/>
      <c r="B771" s="2" t="s">
        <v>1165</v>
      </c>
      <c r="C771" s="2" t="str">
        <f>VLOOKUP(B771,[3]Sheet1!C:N,12,0)</f>
        <v>91320684789905172T</v>
      </c>
      <c r="D771" s="3">
        <f>VLOOKUP(B771,[3]Sheet1!C:F,4,0)</f>
        <v>45461</v>
      </c>
      <c r="E771" s="2"/>
      <c r="F771" s="2" t="str">
        <f>VLOOKUP(B771,[3]Sheet1!C:BG,57,0)</f>
        <v>江苏海门农村商业银行正余支行</v>
      </c>
      <c r="G771" s="2" t="str">
        <f>VLOOKUP(F771,[1]Sheet1!$B:$H,7,0)</f>
        <v>91320684571403532P</v>
      </c>
    </row>
    <row r="772" spans="1:7">
      <c r="A772" s="2"/>
      <c r="B772" s="2" t="s">
        <v>1246</v>
      </c>
      <c r="C772" s="2" t="str">
        <f>VLOOKUP(B772,[3]Sheet1!C:N,12,0)</f>
        <v>91320684MA20TKM705</v>
      </c>
      <c r="D772" s="3">
        <f>VLOOKUP(B772,[3]Sheet1!C:F,4,0)</f>
        <v>45463</v>
      </c>
      <c r="E772" s="2"/>
      <c r="F772" s="2" t="str">
        <f>VLOOKUP(B772,[3]Sheet1!C:BG,57,0)</f>
        <v>江苏海门农村商业银行三和支行</v>
      </c>
      <c r="G772" s="2" t="str">
        <f>VLOOKUP(F772,[1]Sheet1!$B:$H,7,0)</f>
        <v>91320684570357749L</v>
      </c>
    </row>
    <row r="773" spans="1:7">
      <c r="A773" s="2"/>
      <c r="B773" s="2" t="s">
        <v>1247</v>
      </c>
      <c r="C773" s="2" t="str">
        <f>VLOOKUP(B773,[3]Sheet1!C:N,12,0)</f>
        <v>91320684MA20BXB271</v>
      </c>
      <c r="D773" s="3">
        <f>VLOOKUP(B773,[3]Sheet1!C:F,4,0)</f>
        <v>45471</v>
      </c>
      <c r="E773" s="2"/>
      <c r="F773" s="2" t="str">
        <f>VLOOKUP(B773,[3]Sheet1!C:BG,57,0)</f>
        <v>江苏海门农村商业银行城中支行</v>
      </c>
      <c r="G773" s="2" t="str">
        <f>VLOOKUP(F773,[1]Sheet1!$B:$H,7,0)</f>
        <v>91320684571403786L</v>
      </c>
    </row>
    <row r="774" spans="1:7">
      <c r="A774" s="2"/>
      <c r="B774" s="2" t="s">
        <v>1248</v>
      </c>
      <c r="C774" s="2" t="str">
        <f>VLOOKUP(B774,[3]Sheet1!C:N,12,0)</f>
        <v>91320684398243618G</v>
      </c>
      <c r="D774" s="3">
        <f>VLOOKUP(B774,[3]Sheet1!C:F,4,0)</f>
        <v>45469</v>
      </c>
      <c r="E774" s="2"/>
      <c r="F774" s="2" t="str">
        <f>VLOOKUP(B774,[3]Sheet1!C:BG,57,0)</f>
        <v>江苏海门农村商业银行悦来支行</v>
      </c>
      <c r="G774" s="2" t="str">
        <f>VLOOKUP(F774,[1]Sheet1!$B:$H,7,0)</f>
        <v>913206845713955013</v>
      </c>
    </row>
    <row r="775" spans="1:7">
      <c r="A775" s="2"/>
      <c r="B775" s="2" t="s">
        <v>1249</v>
      </c>
      <c r="C775" s="2" t="str">
        <f>VLOOKUP(B775,[3]Sheet1!C:N,12,0)</f>
        <v>91320684MA20FEQ22X</v>
      </c>
      <c r="D775" s="3">
        <f>VLOOKUP(B775,[3]Sheet1!C:F,4,0)</f>
        <v>45471</v>
      </c>
      <c r="E775" s="2"/>
      <c r="F775" s="2" t="str">
        <f>VLOOKUP(B775,[3]Sheet1!C:BG,57,0)</f>
        <v>江苏海门农村商业银行东兴支行</v>
      </c>
      <c r="G775" s="2" t="str">
        <f>VLOOKUP(F775,[1]Sheet1!$B:$H,7,0)</f>
        <v>913206845713679819</v>
      </c>
    </row>
    <row r="776" spans="1:7">
      <c r="A776" s="2"/>
      <c r="B776" s="2" t="s">
        <v>1250</v>
      </c>
      <c r="C776" s="2" t="str">
        <f>VLOOKUP(B776,[3]Sheet1!C:N,12,0)</f>
        <v>913206846829722603</v>
      </c>
      <c r="D776" s="3">
        <f>VLOOKUP(B776,[3]Sheet1!C:F,4,0)</f>
        <v>45472</v>
      </c>
      <c r="E776" s="2"/>
      <c r="F776" s="2" t="str">
        <f>VLOOKUP(B776,[3]Sheet1!C:BG,57,0)</f>
        <v>江苏海门农村商业银行营业部</v>
      </c>
      <c r="G776" s="2" t="str">
        <f>VLOOKUP(F776,[1]Sheet1!$B:$H,7,0)</f>
        <v>913206005668486410</v>
      </c>
    </row>
    <row r="777" spans="1:7">
      <c r="A777" s="2"/>
      <c r="B777" s="2" t="s">
        <v>1251</v>
      </c>
      <c r="C777" s="2" t="str">
        <f>VLOOKUP(B777,[3]Sheet1!C:N,12,0)</f>
        <v>91320684670130445B</v>
      </c>
      <c r="D777" s="3">
        <f>VLOOKUP(B777,[3]Sheet1!C:F,4,0)</f>
        <v>45450</v>
      </c>
      <c r="E777" s="2"/>
      <c r="F777" s="2" t="str">
        <f>VLOOKUP(B777,[3]Sheet1!C:BG,57,0)</f>
        <v>江苏海门农村商业银行营业部</v>
      </c>
      <c r="G777" s="2" t="str">
        <f>VLOOKUP(F777,[1]Sheet1!$B:$H,7,0)</f>
        <v>913206005668486410</v>
      </c>
    </row>
    <row r="778" spans="1:7">
      <c r="A778" s="2"/>
      <c r="B778" s="2" t="s">
        <v>351</v>
      </c>
      <c r="C778" s="2" t="str">
        <f>VLOOKUP(B778,[3]Sheet1!C:N,12,0)</f>
        <v>91320684MA2124927X</v>
      </c>
      <c r="D778" s="3">
        <f>VLOOKUP(B778,[3]Sheet1!C:F,4,0)</f>
        <v>45457</v>
      </c>
      <c r="E778" s="2"/>
      <c r="F778" s="2" t="str">
        <f>VLOOKUP(B778,[3]Sheet1!C:BG,57,0)</f>
        <v>江苏海门农村商业银行海洪支行</v>
      </c>
      <c r="G778" s="2" t="str">
        <f>VLOOKUP(F778,[1]Sheet1!$B:$H,7,0)</f>
        <v>91320684571395974A</v>
      </c>
    </row>
    <row r="779" spans="1:7">
      <c r="A779" s="2"/>
      <c r="B779" s="2" t="s">
        <v>327</v>
      </c>
      <c r="C779" s="2" t="str">
        <f>VLOOKUP(B779,[3]Sheet1!C:N,12,0)</f>
        <v>91320684MA20PLP11D</v>
      </c>
      <c r="D779" s="3">
        <f>VLOOKUP(B779,[3]Sheet1!C:F,4,0)</f>
        <v>45472</v>
      </c>
      <c r="E779" s="2"/>
      <c r="F779" s="2" t="str">
        <f>VLOOKUP(B779,[3]Sheet1!C:BG,57,0)</f>
        <v>江苏海门农村商业银行营业部</v>
      </c>
      <c r="G779" s="2" t="str">
        <f>VLOOKUP(F779,[1]Sheet1!$B:$H,7,0)</f>
        <v>913206005668486410</v>
      </c>
    </row>
    <row r="780" spans="1:7">
      <c r="A780" s="2"/>
      <c r="B780" s="2" t="s">
        <v>1252</v>
      </c>
      <c r="C780" s="2" t="str">
        <f>VLOOKUP(B780,[3]Sheet1!C:N,12,0)</f>
        <v>91320684MA1X5L0B3L</v>
      </c>
      <c r="D780" s="3">
        <f>VLOOKUP(B780,[3]Sheet1!C:F,4,0)</f>
        <v>45471</v>
      </c>
      <c r="E780" s="2"/>
      <c r="F780" s="2" t="str">
        <f>VLOOKUP(B780,[3]Sheet1!C:BG,57,0)</f>
        <v>江苏海门农村商业银行家纺城支行</v>
      </c>
      <c r="G780" s="2" t="str">
        <f>VLOOKUP(F780,[1]Sheet1!$B:$H,7,0)</f>
        <v>91320684571404359B</v>
      </c>
    </row>
    <row r="781" spans="1:7">
      <c r="A781" s="2"/>
      <c r="B781" s="2" t="s">
        <v>1253</v>
      </c>
      <c r="C781" s="2" t="str">
        <f>VLOOKUP(B781,[3]Sheet1!C:N,12,0)</f>
        <v>91320684X08376328L</v>
      </c>
      <c r="D781" s="3">
        <f>VLOOKUP(B781,[3]Sheet1!C:F,4,0)</f>
        <v>45449</v>
      </c>
      <c r="E781" s="2"/>
      <c r="F781" s="2" t="str">
        <f>VLOOKUP(B781,[3]Sheet1!C:BG,57,0)</f>
        <v>江苏海门农村商业银行刘浩支行</v>
      </c>
      <c r="G781" s="2" t="str">
        <f>VLOOKUP(F781,[1]Sheet1!$B:$H,7,0)</f>
        <v>91320684571382890W</v>
      </c>
    </row>
    <row r="782" spans="1:7">
      <c r="A782" s="2"/>
      <c r="B782" s="2" t="s">
        <v>1254</v>
      </c>
      <c r="C782" s="2" t="str">
        <f>VLOOKUP(B782,[3]Sheet1!C:N,12,0)</f>
        <v>91320684660075403F</v>
      </c>
      <c r="D782" s="3">
        <f>VLOOKUP(B782,[3]Sheet1!C:F,4,0)</f>
        <v>45461</v>
      </c>
      <c r="E782" s="2"/>
      <c r="F782" s="2" t="str">
        <f>VLOOKUP(B782,[3]Sheet1!C:BG,57,0)</f>
        <v>江苏海门农村商业银行余东支行</v>
      </c>
      <c r="G782" s="2" t="str">
        <f>VLOOKUP(F782,[1]Sheet1!$B:$H,7,0)</f>
        <v>91320684571382823Y</v>
      </c>
    </row>
    <row r="783" spans="1:7">
      <c r="A783" s="2"/>
      <c r="B783" s="2" t="s">
        <v>1255</v>
      </c>
      <c r="C783" s="2" t="str">
        <f>VLOOKUP(B783,[3]Sheet1!C:N,12,0)</f>
        <v>913206847888931224</v>
      </c>
      <c r="D783" s="3">
        <f>VLOOKUP(B783,[3]Sheet1!C:F,4,0)</f>
        <v>45464</v>
      </c>
      <c r="E783" s="2"/>
      <c r="F783" s="2" t="str">
        <f>VLOOKUP(B783,[3]Sheet1!C:BG,57,0)</f>
        <v>江苏海门农村商业银行城北支行</v>
      </c>
      <c r="G783" s="2" t="str">
        <f>VLOOKUP(F783,[1]Sheet1!$B:$H,7,0)</f>
        <v>913206845714048421</v>
      </c>
    </row>
    <row r="784" spans="1:7">
      <c r="A784" s="2"/>
      <c r="B784" s="2" t="s">
        <v>1074</v>
      </c>
      <c r="C784" s="2" t="str">
        <f>VLOOKUP(B784,[3]Sheet1!C:N,12,0)</f>
        <v>91320684685885074J</v>
      </c>
      <c r="D784" s="3">
        <f>VLOOKUP(B784,[3]Sheet1!C:F,4,0)</f>
        <v>45448</v>
      </c>
      <c r="E784" s="2"/>
      <c r="F784" s="2" t="str">
        <f>VLOOKUP(B784,[3]Sheet1!C:BG,57,0)</f>
        <v>江苏海门农村商业银行四甲支行</v>
      </c>
      <c r="G784" s="2" t="str">
        <f>VLOOKUP(F784,[1]Sheet1!$B:$H,7,0)</f>
        <v>913206845713860581</v>
      </c>
    </row>
    <row r="785" spans="1:7">
      <c r="A785" s="2"/>
      <c r="B785" s="2" t="s">
        <v>1256</v>
      </c>
      <c r="C785" s="2" t="str">
        <f>VLOOKUP(B785,[3]Sheet1!C:N,12,0)</f>
        <v>91320684672548757U</v>
      </c>
      <c r="D785" s="3">
        <f>VLOOKUP(B785,[3]Sheet1!C:F,4,0)</f>
        <v>45456</v>
      </c>
      <c r="E785" s="2"/>
      <c r="F785" s="2" t="str">
        <f>VLOOKUP(B785,[3]Sheet1!C:BG,57,0)</f>
        <v>江苏海门农村商业银行东兴支行</v>
      </c>
      <c r="G785" s="2" t="str">
        <f>VLOOKUP(F785,[1]Sheet1!$B:$H,7,0)</f>
        <v>913206845713679819</v>
      </c>
    </row>
    <row r="786" spans="1:7">
      <c r="A786" s="2"/>
      <c r="B786" s="2" t="s">
        <v>1187</v>
      </c>
      <c r="C786" s="2" t="str">
        <f>VLOOKUP(B786,[3]Sheet1!C:N,12,0)</f>
        <v>9132068467548797X5</v>
      </c>
      <c r="D786" s="3">
        <f>VLOOKUP(B786,[3]Sheet1!C:F,4,0)</f>
        <v>45473</v>
      </c>
      <c r="E786" s="2"/>
      <c r="F786" s="2" t="str">
        <f>VLOOKUP(B786,[3]Sheet1!C:BG,57,0)</f>
        <v>江苏海门农村商业银行开发区支行</v>
      </c>
      <c r="G786" s="2" t="str">
        <f>VLOOKUP(F786,[1]Sheet1!$B:$H,7,0)</f>
        <v>91320684570373909E</v>
      </c>
    </row>
    <row r="787" spans="1:7">
      <c r="A787" s="2"/>
      <c r="B787" s="2" t="s">
        <v>1257</v>
      </c>
      <c r="C787" s="2" t="str">
        <f>VLOOKUP(B787,[3]Sheet1!C:N,12,0)</f>
        <v>91320684MA1XDYTU2U</v>
      </c>
      <c r="D787" s="3">
        <f>VLOOKUP(B787,[3]Sheet1!C:F,4,0)</f>
        <v>45454</v>
      </c>
      <c r="E787" s="2"/>
      <c r="F787" s="2" t="str">
        <f>VLOOKUP(B787,[3]Sheet1!C:BG,57,0)</f>
        <v>江苏海门农村商业银行公司金融部</v>
      </c>
      <c r="G787" s="2" t="str">
        <f>VLOOKUP(F787,[1]Sheet1!$B:$H,7,0)</f>
        <v>913206005668486410</v>
      </c>
    </row>
    <row r="788" spans="1:7">
      <c r="A788" s="2"/>
      <c r="B788" s="2" t="s">
        <v>1258</v>
      </c>
      <c r="C788" s="2" t="str">
        <f>VLOOKUP(B788,[3]Sheet1!C:N,12,0)</f>
        <v>91320684MA1Q4EX533</v>
      </c>
      <c r="D788" s="3">
        <f>VLOOKUP(B788,[3]Sheet1!C:F,4,0)</f>
        <v>45446</v>
      </c>
      <c r="E788" s="2"/>
      <c r="F788" s="2" t="str">
        <f>VLOOKUP(B788,[3]Sheet1!C:BG,57,0)</f>
        <v>江苏海门农村商业银行包场支行</v>
      </c>
      <c r="G788" s="2" t="str">
        <f>VLOOKUP(F788,[1]Sheet1!$B:$H,7,0)</f>
        <v>91320684571404615U</v>
      </c>
    </row>
    <row r="789" spans="1:7">
      <c r="A789" s="2"/>
      <c r="B789" s="2" t="s">
        <v>463</v>
      </c>
      <c r="C789" s="2" t="str">
        <f>VLOOKUP(B789,[3]Sheet1!C:N,12,0)</f>
        <v>91320684MA21JKMU5X</v>
      </c>
      <c r="D789" s="3">
        <f>VLOOKUP(B789,[3]Sheet1!C:F,4,0)</f>
        <v>45470</v>
      </c>
      <c r="E789" s="2"/>
      <c r="F789" s="2" t="str">
        <f>VLOOKUP(B789,[3]Sheet1!C:BG,57,0)</f>
        <v>江苏海门农村商业银行临江支行</v>
      </c>
      <c r="G789" s="2" t="str">
        <f>VLOOKUP(F789,[1]Sheet1!$B:$H,7,0)</f>
        <v>91320684570379104W</v>
      </c>
    </row>
    <row r="790" spans="1:7">
      <c r="A790" s="2"/>
      <c r="B790" s="2" t="s">
        <v>1259</v>
      </c>
      <c r="C790" s="2" t="str">
        <f>VLOOKUP(B790,[3]Sheet1!C:N,12,0)</f>
        <v>913206127514131058</v>
      </c>
      <c r="D790" s="3">
        <f>VLOOKUP(B790,[3]Sheet1!C:F,4,0)</f>
        <v>45467</v>
      </c>
      <c r="E790" s="2"/>
      <c r="F790" s="2" t="str">
        <f>VLOOKUP(B790,[3]Sheet1!C:BG,57,0)</f>
        <v>江苏海门农村商业银行公司金融部</v>
      </c>
      <c r="G790" s="2" t="str">
        <f>VLOOKUP(F790,[1]Sheet1!$B:$H,7,0)</f>
        <v>913206005668486410</v>
      </c>
    </row>
    <row r="791" spans="1:7">
      <c r="A791" s="2"/>
      <c r="B791" s="2" t="s">
        <v>1260</v>
      </c>
      <c r="C791" s="2" t="str">
        <f>VLOOKUP(B791,[3]Sheet1!C:N,12,0)</f>
        <v>91320684MA1YULU019</v>
      </c>
      <c r="D791" s="3">
        <f>VLOOKUP(B791,[3]Sheet1!C:F,4,0)</f>
        <v>45455</v>
      </c>
      <c r="E791" s="2"/>
      <c r="F791" s="2" t="str">
        <f>VLOOKUP(B791,[3]Sheet1!C:BG,57,0)</f>
        <v>江苏海门农村商业银行公司金融部</v>
      </c>
      <c r="G791" s="2" t="str">
        <f>VLOOKUP(F791,[1]Sheet1!$B:$H,7,0)</f>
        <v>913206005668486410</v>
      </c>
    </row>
    <row r="792" spans="1:7">
      <c r="A792" s="2"/>
      <c r="B792" s="2" t="s">
        <v>1261</v>
      </c>
      <c r="C792" s="2" t="str">
        <f>VLOOKUP(B792,[3]Sheet1!C:N,12,0)</f>
        <v>91320691MA226WK34H</v>
      </c>
      <c r="D792" s="3">
        <f>VLOOKUP(B792,[3]Sheet1!C:F,4,0)</f>
        <v>45461</v>
      </c>
      <c r="E792" s="2"/>
      <c r="F792" s="2" t="str">
        <f>VLOOKUP(B792,[3]Sheet1!C:BG,57,0)</f>
        <v>江苏海门农村商业银行货隆支行</v>
      </c>
      <c r="G792" s="2" t="str">
        <f>VLOOKUP(F792,[1]Sheet1!$B:$H,7,0)</f>
        <v>91320684571382727M</v>
      </c>
    </row>
    <row r="793" spans="1:7">
      <c r="A793" s="2"/>
      <c r="B793" s="2" t="s">
        <v>1172</v>
      </c>
      <c r="C793" s="2" t="str">
        <f>VLOOKUP(B793,[3]Sheet1!C:N,12,0)</f>
        <v>91320684MA1NML3Y46</v>
      </c>
      <c r="D793" s="3">
        <f>VLOOKUP(B793,[3]Sheet1!C:F,4,0)</f>
        <v>45467</v>
      </c>
      <c r="E793" s="2"/>
      <c r="F793" s="2" t="str">
        <f>VLOOKUP(B793,[3]Sheet1!C:BG,57,0)</f>
        <v>江苏海门农村商业银行四甲支行</v>
      </c>
      <c r="G793" s="2" t="str">
        <f>VLOOKUP(F793,[1]Sheet1!$B:$H,7,0)</f>
        <v>913206845713860581</v>
      </c>
    </row>
    <row r="794" spans="1:7">
      <c r="A794" s="2"/>
      <c r="B794" s="2" t="s">
        <v>1262</v>
      </c>
      <c r="C794" s="2" t="str">
        <f>VLOOKUP(B794,[3]Sheet1!C:N,12,0)</f>
        <v>91320684MA1XMD3M39</v>
      </c>
      <c r="D794" s="3">
        <f>VLOOKUP(B794,[3]Sheet1!C:F,4,0)</f>
        <v>45463</v>
      </c>
      <c r="E794" s="2"/>
      <c r="F794" s="2" t="str">
        <f>VLOOKUP(B794,[3]Sheet1!C:BG,57,0)</f>
        <v>江苏海门农村商业银行高新区支行</v>
      </c>
      <c r="G794" s="2" t="str">
        <f>VLOOKUP(F794,[1]Sheet1!$B:$H,7,0)</f>
        <v>91320684MA206AMM0P</v>
      </c>
    </row>
    <row r="795" spans="1:7">
      <c r="A795" s="2"/>
      <c r="B795" s="2" t="s">
        <v>1263</v>
      </c>
      <c r="C795" s="2" t="str">
        <f>VLOOKUP(B795,[3]Sheet1!C:N,12,0)</f>
        <v>91320684MA1WBXJ5X2</v>
      </c>
      <c r="D795" s="3">
        <f>VLOOKUP(B795,[3]Sheet1!C:F,4,0)</f>
        <v>45447</v>
      </c>
      <c r="E795" s="2"/>
      <c r="F795" s="2" t="str">
        <f>VLOOKUP(B795,[3]Sheet1!C:BG,57,0)</f>
        <v>江苏海门农村商业银行包场支行</v>
      </c>
      <c r="G795" s="2" t="str">
        <f>VLOOKUP(F795,[1]Sheet1!$B:$H,7,0)</f>
        <v>91320684571404615U</v>
      </c>
    </row>
    <row r="796" spans="1:7">
      <c r="A796" s="2"/>
      <c r="B796" s="2" t="s">
        <v>1264</v>
      </c>
      <c r="C796" s="2" t="str">
        <f>VLOOKUP(B796,[3]Sheet1!C:N,12,0)</f>
        <v>91320692MACD5Q4128</v>
      </c>
      <c r="D796" s="3">
        <f>VLOOKUP(B796,[3]Sheet1!C:F,4,0)</f>
        <v>45467</v>
      </c>
      <c r="E796" s="2"/>
      <c r="F796" s="2" t="str">
        <f>VLOOKUP(B796,[3]Sheet1!C:BG,57,0)</f>
        <v>江苏海门农村商业银行包场支行</v>
      </c>
      <c r="G796" s="2" t="str">
        <f>VLOOKUP(F796,[1]Sheet1!$B:$H,7,0)</f>
        <v>91320684571404615U</v>
      </c>
    </row>
    <row r="797" spans="1:7">
      <c r="A797" s="2"/>
      <c r="B797" s="2" t="s">
        <v>1158</v>
      </c>
      <c r="C797" s="2" t="str">
        <f>VLOOKUP(B797,[3]Sheet1!C:N,12,0)</f>
        <v>913206846709789644</v>
      </c>
      <c r="D797" s="3">
        <f>VLOOKUP(B797,[3]Sheet1!C:F,4,0)</f>
        <v>45456</v>
      </c>
      <c r="E797" s="2"/>
      <c r="F797" s="2" t="str">
        <f>VLOOKUP(B797,[3]Sheet1!C:BG,57,0)</f>
        <v>江苏海门农村商业银行德胜支行</v>
      </c>
      <c r="G797" s="2" t="str">
        <f>VLOOKUP(F797,[1]Sheet1!$B:$H,7,0)</f>
        <v>91320684570373116Q</v>
      </c>
    </row>
    <row r="798" spans="1:7">
      <c r="A798" s="2"/>
      <c r="B798" s="2" t="s">
        <v>393</v>
      </c>
      <c r="C798" s="2" t="str">
        <f>VLOOKUP(B798,[3]Sheet1!C:N,12,0)</f>
        <v>91320692MA1T80W61R</v>
      </c>
      <c r="D798" s="3">
        <f>VLOOKUP(B798,[3]Sheet1!C:F,4,0)</f>
        <v>45457</v>
      </c>
      <c r="E798" s="2"/>
      <c r="F798" s="2" t="str">
        <f>VLOOKUP(B798,[3]Sheet1!C:BG,57,0)</f>
        <v>江苏海门农村商业银行包场支行</v>
      </c>
      <c r="G798" s="2" t="str">
        <f>VLOOKUP(F798,[1]Sheet1!$B:$H,7,0)</f>
        <v>91320684571404615U</v>
      </c>
    </row>
    <row r="799" spans="1:7">
      <c r="A799" s="2"/>
      <c r="B799" s="2" t="s">
        <v>1125</v>
      </c>
      <c r="C799" s="2" t="str">
        <f>VLOOKUP(B799,[3]Sheet1!C:N,12,0)</f>
        <v>91320684064524655R</v>
      </c>
      <c r="D799" s="3">
        <f>VLOOKUP(B799,[3]Sheet1!C:F,4,0)</f>
        <v>45471</v>
      </c>
      <c r="E799" s="2"/>
      <c r="F799" s="2" t="str">
        <f>VLOOKUP(B799,[3]Sheet1!C:BG,57,0)</f>
        <v>江苏海门农村商业银行城北支行</v>
      </c>
      <c r="G799" s="2" t="str">
        <f>VLOOKUP(F799,[1]Sheet1!$B:$H,7,0)</f>
        <v>913206845714048421</v>
      </c>
    </row>
    <row r="800" spans="1:7">
      <c r="A800" s="2"/>
      <c r="B800" s="2" t="s">
        <v>1265</v>
      </c>
      <c r="C800" s="2" t="str">
        <f>VLOOKUP(B800,[3]Sheet1!C:N,12,0)</f>
        <v>91320684595586492B</v>
      </c>
      <c r="D800" s="3">
        <f>VLOOKUP(B800,[3]Sheet1!C:F,4,0)</f>
        <v>45464</v>
      </c>
      <c r="E800" s="2"/>
      <c r="F800" s="2" t="str">
        <f>VLOOKUP(B800,[3]Sheet1!C:BG,57,0)</f>
        <v>江苏海门农村商业银行通源支行</v>
      </c>
      <c r="G800" s="2" t="str">
        <f>VLOOKUP(F800,[1]Sheet1!$B:$H,7,0)</f>
        <v>91320684571405124L</v>
      </c>
    </row>
    <row r="801" spans="1:7">
      <c r="A801" s="2"/>
      <c r="B801" s="2" t="s">
        <v>387</v>
      </c>
      <c r="C801" s="2" t="str">
        <f>VLOOKUP(B801,[3]Sheet1!C:N,12,0)</f>
        <v>91320684MA1NQ7WN2Y</v>
      </c>
      <c r="D801" s="3">
        <f>VLOOKUP(B801,[3]Sheet1!C:F,4,0)</f>
        <v>45472</v>
      </c>
      <c r="E801" s="2"/>
      <c r="F801" s="2" t="str">
        <f>VLOOKUP(B801,[3]Sheet1!C:BG,57,0)</f>
        <v>江苏海门农村商业银行营业部</v>
      </c>
      <c r="G801" s="2" t="str">
        <f>VLOOKUP(F801,[1]Sheet1!$B:$H,7,0)</f>
        <v>913206005668486410</v>
      </c>
    </row>
    <row r="802" spans="1:7">
      <c r="A802" s="2"/>
      <c r="B802" s="2" t="s">
        <v>1040</v>
      </c>
      <c r="C802" s="2" t="str">
        <f>VLOOKUP(B802,[3]Sheet1!C:N,12,0)</f>
        <v>91320684MA1NQYGN47</v>
      </c>
      <c r="D802" s="3">
        <f>VLOOKUP(B802,[3]Sheet1!C:F,4,0)</f>
        <v>45472</v>
      </c>
      <c r="E802" s="2"/>
      <c r="F802" s="2" t="str">
        <f>VLOOKUP(B802,[3]Sheet1!C:BG,57,0)</f>
        <v>江苏海门农村商业银行正余支行</v>
      </c>
      <c r="G802" s="2" t="str">
        <f>VLOOKUP(F802,[1]Sheet1!$B:$H,7,0)</f>
        <v>91320684571403532P</v>
      </c>
    </row>
    <row r="803" spans="1:7">
      <c r="A803" s="2"/>
      <c r="B803" s="2" t="s">
        <v>1266</v>
      </c>
      <c r="C803" s="2" t="str">
        <f>VLOOKUP(B803,[3]Sheet1!C:N,12,0)</f>
        <v>91320684MAC1X89Y7N</v>
      </c>
      <c r="D803" s="3">
        <f>VLOOKUP(B803,[3]Sheet1!C:F,4,0)</f>
        <v>45446</v>
      </c>
      <c r="E803" s="2"/>
      <c r="F803" s="2" t="str">
        <f>VLOOKUP(B803,[3]Sheet1!C:BG,57,0)</f>
        <v>江苏海门农村商业银行秀山支行</v>
      </c>
      <c r="G803" s="2" t="str">
        <f>VLOOKUP(F803,[1]Sheet1!$B:$H,7,0)</f>
        <v>91320684570359496X</v>
      </c>
    </row>
    <row r="804" spans="1:7">
      <c r="A804" s="2"/>
      <c r="B804" s="2" t="s">
        <v>1128</v>
      </c>
      <c r="C804" s="2" t="str">
        <f>VLOOKUP(B804,[3]Sheet1!C:N,12,0)</f>
        <v>913206846871853979</v>
      </c>
      <c r="D804" s="3">
        <f>VLOOKUP(B804,[3]Sheet1!C:F,4,0)</f>
        <v>45468</v>
      </c>
      <c r="E804" s="2"/>
      <c r="F804" s="2" t="str">
        <f>VLOOKUP(B804,[3]Sheet1!C:BG,57,0)</f>
        <v>江苏海门农村商业银行平山支行</v>
      </c>
      <c r="G804" s="2" t="str">
        <f>VLOOKUP(F804,[1]Sheet1!$B:$H,7,0)</f>
        <v>91320684570379307H</v>
      </c>
    </row>
    <row r="805" spans="1:7">
      <c r="A805" s="2"/>
      <c r="B805" s="2" t="s">
        <v>1267</v>
      </c>
      <c r="C805" s="2" t="str">
        <f>VLOOKUP(B805,[3]Sheet1!C:N,12,0)</f>
        <v>91320684MA2357E256</v>
      </c>
      <c r="D805" s="3">
        <f>VLOOKUP(B805,[3]Sheet1!C:F,4,0)</f>
        <v>45471</v>
      </c>
      <c r="E805" s="2"/>
      <c r="F805" s="2" t="str">
        <f>VLOOKUP(B805,[3]Sheet1!C:BG,57,0)</f>
        <v>江苏海门农村商业银行城中支行</v>
      </c>
      <c r="G805" s="2" t="str">
        <f>VLOOKUP(F805,[1]Sheet1!$B:$H,7,0)</f>
        <v>91320684571403786L</v>
      </c>
    </row>
    <row r="806" spans="1:7">
      <c r="A806" s="2"/>
      <c r="B806" s="2" t="s">
        <v>1268</v>
      </c>
      <c r="C806" s="2" t="str">
        <f>VLOOKUP(B806,[3]Sheet1!C:N,12,0)</f>
        <v>91320684MABRA3DH6D</v>
      </c>
      <c r="D806" s="3">
        <f>VLOOKUP(B806,[3]Sheet1!C:F,4,0)</f>
        <v>45456</v>
      </c>
      <c r="E806" s="2"/>
      <c r="F806" s="2" t="str">
        <f>VLOOKUP(B806,[3]Sheet1!C:BG,57,0)</f>
        <v>江苏海门农村商业银行万年支行</v>
      </c>
      <c r="G806" s="2" t="str">
        <f>VLOOKUP(F806,[1]Sheet1!$B:$H,7,0)</f>
        <v>9132068457139578XD</v>
      </c>
    </row>
    <row r="807" spans="1:7">
      <c r="A807" s="2"/>
      <c r="B807" s="2" t="s">
        <v>83</v>
      </c>
      <c r="C807" s="2" t="str">
        <f>VLOOKUP(B807,[3]Sheet1!C:N,12,0)</f>
        <v>91320684MA213BHM66</v>
      </c>
      <c r="D807" s="3">
        <f>VLOOKUP(B807,[3]Sheet1!C:F,4,0)</f>
        <v>45463</v>
      </c>
      <c r="E807" s="2"/>
      <c r="F807" s="2" t="str">
        <f>VLOOKUP(B807,[3]Sheet1!C:BG,57,0)</f>
        <v>江苏海门农村商业银行公司金融部</v>
      </c>
      <c r="G807" s="2" t="str">
        <f>VLOOKUP(F807,[1]Sheet1!$B:$H,7,0)</f>
        <v>913206005668486410</v>
      </c>
    </row>
    <row r="808" spans="1:7">
      <c r="A808" s="2"/>
      <c r="B808" s="2" t="s">
        <v>1181</v>
      </c>
      <c r="C808" s="2" t="str">
        <f>VLOOKUP(B808,[3]Sheet1!C:N,12,0)</f>
        <v>9132068457674925XD</v>
      </c>
      <c r="D808" s="3">
        <f>VLOOKUP(B808,[3]Sheet1!C:F,4,0)</f>
        <v>45471</v>
      </c>
      <c r="E808" s="2"/>
      <c r="F808" s="2" t="str">
        <f>VLOOKUP(B808,[3]Sheet1!C:BG,57,0)</f>
        <v>江苏海门农村商业银行三星支行</v>
      </c>
      <c r="G808" s="2" t="str">
        <f>VLOOKUP(F808,[1]Sheet1!$B:$H,7,0)</f>
        <v>91320684570355276K</v>
      </c>
    </row>
    <row r="809" spans="1:7">
      <c r="A809" s="2"/>
      <c r="B809" s="2" t="s">
        <v>1269</v>
      </c>
      <c r="C809" s="2" t="str">
        <f>VLOOKUP(B809,[3]Sheet1!C:N,12,0)</f>
        <v>9132068432379882X8</v>
      </c>
      <c r="D809" s="3">
        <f>VLOOKUP(B809,[3]Sheet1!C:F,4,0)</f>
        <v>45454</v>
      </c>
      <c r="E809" s="2"/>
      <c r="F809" s="2" t="str">
        <f>VLOOKUP(B809,[3]Sheet1!C:BG,57,0)</f>
        <v>江苏海门农村商业银行秀山支行</v>
      </c>
      <c r="G809" s="2" t="str">
        <f>VLOOKUP(F809,[1]Sheet1!$B:$H,7,0)</f>
        <v>91320684570359496X</v>
      </c>
    </row>
    <row r="810" spans="1:7">
      <c r="A810" s="2"/>
      <c r="B810" s="2" t="s">
        <v>1270</v>
      </c>
      <c r="C810" s="2" t="str">
        <f>VLOOKUP(B810,[3]Sheet1!C:N,12,0)</f>
        <v>91320684MA26LHDMXJ</v>
      </c>
      <c r="D810" s="3">
        <f>VLOOKUP(B810,[3]Sheet1!C:F,4,0)</f>
        <v>45470</v>
      </c>
      <c r="E810" s="2"/>
      <c r="F810" s="2" t="str">
        <f>VLOOKUP(B810,[3]Sheet1!C:BG,57,0)</f>
        <v>江苏海门农村商业银行临江支行</v>
      </c>
      <c r="G810" s="2" t="str">
        <f>VLOOKUP(F810,[1]Sheet1!$B:$H,7,0)</f>
        <v>91320684570379104W</v>
      </c>
    </row>
    <row r="811" spans="1:7">
      <c r="A811" s="2"/>
      <c r="B811" s="2" t="s">
        <v>1271</v>
      </c>
      <c r="C811" s="2" t="str">
        <f>VLOOKUP(B811,[3]Sheet1!C:N,12,0)</f>
        <v>913206845570908597</v>
      </c>
      <c r="D811" s="3">
        <f>VLOOKUP(B811,[3]Sheet1!C:F,4,0)</f>
        <v>45463</v>
      </c>
      <c r="E811" s="2"/>
      <c r="F811" s="2" t="str">
        <f>VLOOKUP(B811,[3]Sheet1!C:BG,57,0)</f>
        <v>江苏海门农村商业银行平山支行</v>
      </c>
      <c r="G811" s="2" t="str">
        <f>VLOOKUP(F811,[1]Sheet1!$B:$H,7,0)</f>
        <v>91320684570379307H</v>
      </c>
    </row>
    <row r="812" spans="1:7">
      <c r="A812" s="2"/>
      <c r="B812" s="2" t="s">
        <v>1272</v>
      </c>
      <c r="C812" s="2" t="str">
        <f>VLOOKUP(B812,[3]Sheet1!C:N,12,0)</f>
        <v>91320684MA21GWYQ5F</v>
      </c>
      <c r="D812" s="3">
        <f>VLOOKUP(B812,[3]Sheet1!C:F,4,0)</f>
        <v>45471</v>
      </c>
      <c r="E812" s="2"/>
      <c r="F812" s="2" t="str">
        <f>VLOOKUP(B812,[3]Sheet1!C:BG,57,0)</f>
        <v>江苏海门农村商业银行龙信广场支行</v>
      </c>
      <c r="G812" s="2" t="str">
        <f>VLOOKUP(F812,[1]Sheet1!$B:$H,7,0)</f>
        <v>913206845714047708</v>
      </c>
    </row>
    <row r="813" spans="1:7">
      <c r="A813" s="2"/>
      <c r="B813" s="2" t="s">
        <v>1273</v>
      </c>
      <c r="C813" s="2" t="str">
        <f>VLOOKUP(B813,[3]Sheet1!C:N,12,0)</f>
        <v>91320684551169793A</v>
      </c>
      <c r="D813" s="3">
        <f>VLOOKUP(B813,[3]Sheet1!C:F,4,0)</f>
        <v>45457</v>
      </c>
      <c r="E813" s="2"/>
      <c r="F813" s="2" t="str">
        <f>VLOOKUP(B813,[3]Sheet1!C:BG,57,0)</f>
        <v>江苏海门农村商业银行公司金融部</v>
      </c>
      <c r="G813" s="2" t="str">
        <f>VLOOKUP(F813,[1]Sheet1!$B:$H,7,0)</f>
        <v>913206005668486410</v>
      </c>
    </row>
    <row r="814" spans="1:7">
      <c r="A814" s="2"/>
      <c r="B814" s="2" t="s">
        <v>1274</v>
      </c>
      <c r="C814" s="2" t="str">
        <f>VLOOKUP(B814,[3]Sheet1!C:N,12,0)</f>
        <v>91320691MA24UHTE3R</v>
      </c>
      <c r="D814" s="3">
        <f>VLOOKUP(B814,[3]Sheet1!C:F,4,0)</f>
        <v>45461</v>
      </c>
      <c r="E814" s="2"/>
      <c r="F814" s="2" t="str">
        <f>VLOOKUP(B814,[3]Sheet1!C:BG,57,0)</f>
        <v>江苏海门农村商业银行货隆支行</v>
      </c>
      <c r="G814" s="2" t="str">
        <f>VLOOKUP(F814,[1]Sheet1!$B:$H,7,0)</f>
        <v>91320684571382727M</v>
      </c>
    </row>
    <row r="815" spans="1:7">
      <c r="A815" s="2"/>
      <c r="B815" s="2" t="s">
        <v>862</v>
      </c>
      <c r="C815" s="2" t="str">
        <f>VLOOKUP(B815,[3]Sheet1!C:N,12,0)</f>
        <v>91320684MA1W7UR855</v>
      </c>
      <c r="D815" s="3">
        <f>VLOOKUP(B815,[3]Sheet1!C:F,4,0)</f>
        <v>45464</v>
      </c>
      <c r="E815" s="2"/>
      <c r="F815" s="2" t="str">
        <f>VLOOKUP(B815,[3]Sheet1!C:BG,57,0)</f>
        <v>江苏海门农村商业银行四甲支行</v>
      </c>
      <c r="G815" s="2" t="str">
        <f>VLOOKUP(F815,[1]Sheet1!$B:$H,7,0)</f>
        <v>913206845713860581</v>
      </c>
    </row>
    <row r="816" spans="1:7">
      <c r="A816" s="2"/>
      <c r="B816" s="2" t="s">
        <v>1275</v>
      </c>
      <c r="C816" s="2" t="str">
        <f>VLOOKUP(B816,[3]Sheet1!C:N,12,0)</f>
        <v>91320684354941588L</v>
      </c>
      <c r="D816" s="3">
        <f>VLOOKUP(B816,[3]Sheet1!C:F,4,0)</f>
        <v>45460</v>
      </c>
      <c r="E816" s="2"/>
      <c r="F816" s="2" t="str">
        <f>VLOOKUP(B816,[3]Sheet1!C:BG,57,0)</f>
        <v>江苏海门农村商业银行城中支行</v>
      </c>
      <c r="G816" s="2" t="str">
        <f>VLOOKUP(F816,[1]Sheet1!$B:$H,7,0)</f>
        <v>91320684571403786L</v>
      </c>
    </row>
    <row r="817" spans="1:7">
      <c r="A817" s="2"/>
      <c r="B817" s="2" t="s">
        <v>1066</v>
      </c>
      <c r="C817" s="2" t="str">
        <f>VLOOKUP(B817,[3]Sheet1!C:N,12,0)</f>
        <v>91320684MA7F3C8F67</v>
      </c>
      <c r="D817" s="3">
        <f>VLOOKUP(B817,[3]Sheet1!C:F,4,0)</f>
        <v>45454</v>
      </c>
      <c r="E817" s="2"/>
      <c r="F817" s="2" t="str">
        <f>VLOOKUP(B817,[3]Sheet1!C:BG,57,0)</f>
        <v>江苏海门农村商业银行天补支行</v>
      </c>
      <c r="G817" s="2" t="str">
        <f>VLOOKUP(F817,[1]Sheet1!$B:$H,7,0)</f>
        <v>91320684570356340T</v>
      </c>
    </row>
    <row r="818" spans="1:7">
      <c r="A818" s="2"/>
      <c r="B818" s="2" t="s">
        <v>632</v>
      </c>
      <c r="C818" s="2" t="str">
        <f>VLOOKUP(B818,[3]Sheet1!C:N,12,0)</f>
        <v>91320684MA1MA1Y96Y</v>
      </c>
      <c r="D818" s="3">
        <f>VLOOKUP(B818,[3]Sheet1!C:F,4,0)</f>
        <v>45470</v>
      </c>
      <c r="E818" s="2"/>
      <c r="F818" s="2" t="str">
        <f>VLOOKUP(B818,[3]Sheet1!C:BG,57,0)</f>
        <v>江苏海门农村商业银行东兴支行</v>
      </c>
      <c r="G818" s="2" t="str">
        <f>VLOOKUP(F818,[1]Sheet1!$B:$H,7,0)</f>
        <v>913206845713679819</v>
      </c>
    </row>
    <row r="819" spans="1:7">
      <c r="A819" s="2"/>
      <c r="B819" s="2" t="s">
        <v>1276</v>
      </c>
      <c r="C819" s="2" t="str">
        <f>VLOOKUP(B819,[3]Sheet1!C:N,12,0)</f>
        <v>91320684MA7D9X4X63</v>
      </c>
      <c r="D819" s="3">
        <f>VLOOKUP(B819,[3]Sheet1!C:F,4,0)</f>
        <v>45471</v>
      </c>
      <c r="E819" s="2"/>
      <c r="F819" s="2" t="str">
        <f>VLOOKUP(B819,[3]Sheet1!C:BG,57,0)</f>
        <v>江苏海门农村商业银行公司金融部</v>
      </c>
      <c r="G819" s="2" t="str">
        <f>VLOOKUP(F819,[1]Sheet1!$B:$H,7,0)</f>
        <v>913206005668486410</v>
      </c>
    </row>
    <row r="820" spans="1:7">
      <c r="A820" s="2"/>
      <c r="B820" s="2" t="s">
        <v>1277</v>
      </c>
      <c r="C820" s="2" t="str">
        <f>VLOOKUP(B820,[3]Sheet1!C:N,12,0)</f>
        <v>9132068479742319XA</v>
      </c>
      <c r="D820" s="3">
        <f>VLOOKUP(B820,[3]Sheet1!C:F,4,0)</f>
        <v>45470</v>
      </c>
      <c r="E820" s="2"/>
      <c r="F820" s="2" t="str">
        <f>VLOOKUP(B820,[3]Sheet1!C:BG,57,0)</f>
        <v>江苏海门农村商业银行悦来支行</v>
      </c>
      <c r="G820" s="2" t="str">
        <f>VLOOKUP(F820,[1]Sheet1!$B:$H,7,0)</f>
        <v>913206845713955013</v>
      </c>
    </row>
    <row r="821" spans="1:7">
      <c r="A821" s="2"/>
      <c r="B821" s="2" t="s">
        <v>1278</v>
      </c>
      <c r="C821" s="2" t="str">
        <f>VLOOKUP(B821,[3]Sheet1!C:N,12,0)</f>
        <v>91320684MA20RF1725</v>
      </c>
      <c r="D821" s="3">
        <f>VLOOKUP(B821,[3]Sheet1!C:F,4,0)</f>
        <v>45454</v>
      </c>
      <c r="E821" s="2"/>
      <c r="F821" s="2" t="str">
        <f>VLOOKUP(B821,[3]Sheet1!C:BG,57,0)</f>
        <v>江苏海门农村商业银行龙信广场支行</v>
      </c>
      <c r="G821" s="2" t="str">
        <f>VLOOKUP(F821,[1]Sheet1!$B:$H,7,0)</f>
        <v>913206845714047708</v>
      </c>
    </row>
    <row r="822" spans="1:7">
      <c r="A822" s="2"/>
      <c r="B822" s="2" t="s">
        <v>115</v>
      </c>
      <c r="C822" s="2" t="str">
        <f>VLOOKUP(B822,[3]Sheet1!C:N,12,0)</f>
        <v>91320684MA20ECEN73</v>
      </c>
      <c r="D822" s="3">
        <f>VLOOKUP(B822,[3]Sheet1!C:F,4,0)</f>
        <v>45473</v>
      </c>
      <c r="E822" s="2"/>
      <c r="F822" s="2" t="str">
        <f>VLOOKUP(B822,[3]Sheet1!C:BG,57,0)</f>
        <v>江苏海门农村商业银行开发区支行</v>
      </c>
      <c r="G822" s="2" t="str">
        <f>VLOOKUP(F822,[1]Sheet1!$B:$H,7,0)</f>
        <v>91320684570373909E</v>
      </c>
    </row>
    <row r="823" spans="1:7">
      <c r="A823" s="2"/>
      <c r="B823" s="2" t="s">
        <v>1135</v>
      </c>
      <c r="C823" s="2" t="str">
        <f>VLOOKUP(B823,[3]Sheet1!C:N,12,0)</f>
        <v>91320684598583860M</v>
      </c>
      <c r="D823" s="3">
        <f>VLOOKUP(B823,[3]Sheet1!C:F,4,0)</f>
        <v>45470</v>
      </c>
      <c r="E823" s="2"/>
      <c r="F823" s="2" t="str">
        <f>VLOOKUP(B823,[3]Sheet1!C:BG,57,0)</f>
        <v>江苏海门农村商业银行海洪支行</v>
      </c>
      <c r="G823" s="2" t="str">
        <f>VLOOKUP(F823,[1]Sheet1!$B:$H,7,0)</f>
        <v>91320684571395974A</v>
      </c>
    </row>
    <row r="824" spans="1:7">
      <c r="A824" s="2"/>
      <c r="B824" s="2" t="s">
        <v>415</v>
      </c>
      <c r="C824" s="2" t="str">
        <f>VLOOKUP(B824,[3]Sheet1!C:N,12,0)</f>
        <v>91320684MA20XJLU17</v>
      </c>
      <c r="D824" s="3">
        <f>VLOOKUP(B824,[3]Sheet1!C:F,4,0)</f>
        <v>45450</v>
      </c>
      <c r="E824" s="2"/>
      <c r="F824" s="2" t="str">
        <f>VLOOKUP(B824,[3]Sheet1!C:BG,57,0)</f>
        <v>江苏海门农村商业银行秀山支行</v>
      </c>
      <c r="G824" s="2" t="str">
        <f>VLOOKUP(F824,[1]Sheet1!$B:$H,7,0)</f>
        <v>91320684570359496X</v>
      </c>
    </row>
    <row r="825" spans="1:7">
      <c r="A825" s="2"/>
      <c r="B825" s="2" t="s">
        <v>1092</v>
      </c>
      <c r="C825" s="2" t="str">
        <f>VLOOKUP(B825,[3]Sheet1!C:N,12,0)</f>
        <v>91320684MABT6JWYX7</v>
      </c>
      <c r="D825" s="3">
        <f>VLOOKUP(B825,[3]Sheet1!C:F,4,0)</f>
        <v>45464</v>
      </c>
      <c r="E825" s="2"/>
      <c r="F825" s="2" t="str">
        <f>VLOOKUP(B825,[3]Sheet1!C:BG,57,0)</f>
        <v>江苏海门农村商业银行天补支行</v>
      </c>
      <c r="G825" s="2" t="str">
        <f>VLOOKUP(F825,[1]Sheet1!$B:$H,7,0)</f>
        <v>91320684570356340T</v>
      </c>
    </row>
    <row r="826" spans="1:7">
      <c r="A826" s="2"/>
      <c r="B826" s="2" t="s">
        <v>1279</v>
      </c>
      <c r="C826" s="2" t="str">
        <f>VLOOKUP(B826,[3]Sheet1!C:N,12,0)</f>
        <v>91320684MA1XMDUEXT</v>
      </c>
      <c r="D826" s="3">
        <f>VLOOKUP(B826,[3]Sheet1!C:F,4,0)</f>
        <v>45446</v>
      </c>
      <c r="E826" s="2"/>
      <c r="F826" s="2" t="str">
        <f>VLOOKUP(B826,[3]Sheet1!C:BG,57,0)</f>
        <v>江苏海门农村商业银行城中支行</v>
      </c>
      <c r="G826" s="2" t="str">
        <f>VLOOKUP(F826,[1]Sheet1!$B:$H,7,0)</f>
        <v>91320684571403786L</v>
      </c>
    </row>
    <row r="827" spans="1:7">
      <c r="A827" s="2"/>
      <c r="B827" s="2" t="s">
        <v>1280</v>
      </c>
      <c r="C827" s="2" t="str">
        <f>VLOOKUP(B827,[3]Sheet1!C:N,12,0)</f>
        <v>91320684750503272R</v>
      </c>
      <c r="D827" s="3">
        <f>VLOOKUP(B827,[3]Sheet1!C:F,4,0)</f>
        <v>45456</v>
      </c>
      <c r="E827" s="2"/>
      <c r="F827" s="2" t="str">
        <f>VLOOKUP(B827,[3]Sheet1!C:BG,57,0)</f>
        <v>江苏海门农村商业银行秀山支行</v>
      </c>
      <c r="G827" s="2" t="str">
        <f>VLOOKUP(F827,[1]Sheet1!$B:$H,7,0)</f>
        <v>91320684570359496X</v>
      </c>
    </row>
    <row r="828" spans="1:7">
      <c r="A828" s="2"/>
      <c r="B828" s="2" t="s">
        <v>1281</v>
      </c>
      <c r="C828" s="2" t="str">
        <f>VLOOKUP(B828,[3]Sheet1!C:N,12,0)</f>
        <v>91320691703733462W</v>
      </c>
      <c r="D828" s="3">
        <f>VLOOKUP(B828,[3]Sheet1!C:F,4,0)</f>
        <v>45457</v>
      </c>
      <c r="E828" s="2"/>
      <c r="F828" s="2" t="str">
        <f>VLOOKUP(B828,[3]Sheet1!C:BG,57,0)</f>
        <v>江苏海门农村商业银行城北支行</v>
      </c>
      <c r="G828" s="2" t="str">
        <f>VLOOKUP(F828,[1]Sheet1!$B:$H,7,0)</f>
        <v>913206845714048421</v>
      </c>
    </row>
    <row r="829" spans="1:7">
      <c r="A829" s="2"/>
      <c r="B829" s="2" t="s">
        <v>1177</v>
      </c>
      <c r="C829" s="2" t="str">
        <f>VLOOKUP(B829,[3]Sheet1!C:N,12,0)</f>
        <v>91320684752701862X</v>
      </c>
      <c r="D829" s="3">
        <f>VLOOKUP(B829,[3]Sheet1!C:F,4,0)</f>
        <v>45471</v>
      </c>
      <c r="E829" s="2"/>
      <c r="F829" s="2" t="str">
        <f>VLOOKUP(B829,[3]Sheet1!C:BG,57,0)</f>
        <v>江苏海门农村商业银行刘浩支行</v>
      </c>
      <c r="G829" s="2" t="str">
        <f>VLOOKUP(F829,[1]Sheet1!$B:$H,7,0)</f>
        <v>91320684571382890W</v>
      </c>
    </row>
    <row r="830" spans="1:7">
      <c r="A830" s="2"/>
      <c r="B830" s="2" t="s">
        <v>217</v>
      </c>
      <c r="C830" s="2" t="str">
        <f>VLOOKUP(B830,[3]Sheet1!C:N,12,0)</f>
        <v>91320611593903327G</v>
      </c>
      <c r="D830" s="3">
        <f>VLOOKUP(B830,[3]Sheet1!C:F,4,0)</f>
        <v>45471</v>
      </c>
      <c r="E830" s="2"/>
      <c r="F830" s="2" t="str">
        <f>VLOOKUP(B830,[3]Sheet1!C:BG,57,0)</f>
        <v>江苏海门农村商业银行三和支行</v>
      </c>
      <c r="G830" s="2" t="str">
        <f>VLOOKUP(F830,[1]Sheet1!$B:$H,7,0)</f>
        <v>91320684570357749L</v>
      </c>
    </row>
    <row r="831" spans="1:7">
      <c r="A831" s="2"/>
      <c r="B831" s="2" t="s">
        <v>1282</v>
      </c>
      <c r="C831" s="2" t="str">
        <f>VLOOKUP(B831,[3]Sheet1!C:N,12,0)</f>
        <v>91320684MA1XHC3T0Y</v>
      </c>
      <c r="D831" s="3">
        <f>VLOOKUP(B831,[3]Sheet1!C:F,4,0)</f>
        <v>45448</v>
      </c>
      <c r="E831" s="2"/>
      <c r="F831" s="2" t="str">
        <f>VLOOKUP(B831,[3]Sheet1!C:BG,57,0)</f>
        <v>江苏海门农村商业银行货隆支行</v>
      </c>
      <c r="G831" s="2" t="str">
        <f>VLOOKUP(F831,[1]Sheet1!$B:$H,7,0)</f>
        <v>91320684571382727M</v>
      </c>
    </row>
    <row r="832" spans="1:7">
      <c r="A832" s="2"/>
      <c r="B832" s="2" t="s">
        <v>361</v>
      </c>
      <c r="C832" s="2" t="str">
        <f>VLOOKUP(B832,[3]Sheet1!C:N,12,0)</f>
        <v>91320684MA1WT4LM0K</v>
      </c>
      <c r="D832" s="3">
        <f>VLOOKUP(B832,[3]Sheet1!C:F,4,0)</f>
        <v>45447</v>
      </c>
      <c r="E832" s="2"/>
      <c r="F832" s="2" t="str">
        <f>VLOOKUP(B832,[3]Sheet1!C:BG,57,0)</f>
        <v>江苏海门农村商业银行龙信广场支行</v>
      </c>
      <c r="G832" s="2" t="str">
        <f>VLOOKUP(F832,[1]Sheet1!$B:$H,7,0)</f>
        <v>913206845714047708</v>
      </c>
    </row>
    <row r="833" spans="1:7">
      <c r="A833" s="2"/>
      <c r="B833" s="2" t="s">
        <v>1168</v>
      </c>
      <c r="C833" s="2" t="str">
        <f>VLOOKUP(B833,[3]Sheet1!C:N,12,0)</f>
        <v>91320684MA1W6C0H23</v>
      </c>
      <c r="D833" s="3">
        <f>VLOOKUP(B833,[3]Sheet1!C:F,4,0)</f>
        <v>45450</v>
      </c>
      <c r="E833" s="2"/>
      <c r="F833" s="2" t="str">
        <f>VLOOKUP(B833,[3]Sheet1!C:BG,57,0)</f>
        <v>江苏海门农村商业银行临江支行</v>
      </c>
      <c r="G833" s="2" t="str">
        <f>VLOOKUP(F833,[1]Sheet1!$B:$H,7,0)</f>
        <v>91320684570379104W</v>
      </c>
    </row>
    <row r="834" spans="1:7">
      <c r="A834" s="2"/>
      <c r="B834" s="2" t="s">
        <v>1140</v>
      </c>
      <c r="C834" s="2" t="str">
        <f>VLOOKUP(B834,[3]Sheet1!C:N,12,0)</f>
        <v>91320684717477543E</v>
      </c>
      <c r="D834" s="3">
        <f>VLOOKUP(B834,[3]Sheet1!C:F,4,0)</f>
        <v>45471</v>
      </c>
      <c r="E834" s="2"/>
      <c r="F834" s="2" t="str">
        <f>VLOOKUP(B834,[3]Sheet1!C:BG,57,0)</f>
        <v>江苏海门农村商业银行刘浩支行</v>
      </c>
      <c r="G834" s="2" t="str">
        <f>VLOOKUP(F834,[1]Sheet1!$B:$H,7,0)</f>
        <v>91320684571382890W</v>
      </c>
    </row>
    <row r="835" spans="1:7">
      <c r="A835" s="2"/>
      <c r="B835" s="2" t="s">
        <v>1283</v>
      </c>
      <c r="C835" s="2" t="str">
        <f>VLOOKUP(B835,[3]Sheet1!C:N,12,0)</f>
        <v>91320684MA223ENP83</v>
      </c>
      <c r="D835" s="3">
        <f>VLOOKUP(B835,[3]Sheet1!C:F,4,0)</f>
        <v>45446</v>
      </c>
      <c r="E835" s="2"/>
      <c r="F835" s="2" t="str">
        <f>VLOOKUP(B835,[3]Sheet1!C:BG,57,0)</f>
        <v>江苏海门农村商业银行营业部</v>
      </c>
      <c r="G835" s="2" t="str">
        <f>VLOOKUP(F835,[1]Sheet1!$B:$H,7,0)</f>
        <v>913206005668486410</v>
      </c>
    </row>
    <row r="836" spans="1:7">
      <c r="A836" s="2"/>
      <c r="B836" s="2" t="s">
        <v>1284</v>
      </c>
      <c r="C836" s="2" t="str">
        <f>VLOOKUP(B836,[3]Sheet1!C:N,12,0)</f>
        <v>91320602MA1Y84EC1C</v>
      </c>
      <c r="D836" s="3">
        <f>VLOOKUP(B836,[3]Sheet1!C:F,4,0)</f>
        <v>45454</v>
      </c>
      <c r="E836" s="2"/>
      <c r="F836" s="2" t="str">
        <f>VLOOKUP(B836,[3]Sheet1!C:BG,57,0)</f>
        <v>江苏海门农村商业银行城中支行</v>
      </c>
      <c r="G836" s="2" t="str">
        <f>VLOOKUP(F836,[1]Sheet1!$B:$H,7,0)</f>
        <v>91320684571403786L</v>
      </c>
    </row>
    <row r="837" spans="1:7">
      <c r="A837" s="2"/>
      <c r="B837" s="2" t="s">
        <v>1285</v>
      </c>
      <c r="C837" s="2" t="str">
        <f>VLOOKUP(B837,[3]Sheet1!C:N,12,0)</f>
        <v>91320684MA1XCRYK81</v>
      </c>
      <c r="D837" s="3">
        <f>VLOOKUP(B837,[3]Sheet1!C:F,4,0)</f>
        <v>45448</v>
      </c>
      <c r="E837" s="2"/>
      <c r="F837" s="2" t="str">
        <f>VLOOKUP(B837,[3]Sheet1!C:BG,57,0)</f>
        <v>江苏海门农村商业银行高新区支行</v>
      </c>
      <c r="G837" s="2" t="str">
        <f>VLOOKUP(F837,[1]Sheet1!$B:$H,7,0)</f>
        <v>91320684MA206AMM0P</v>
      </c>
    </row>
    <row r="838" spans="1:7">
      <c r="A838" s="2"/>
      <c r="B838" s="2" t="s">
        <v>1286</v>
      </c>
      <c r="C838" s="2" t="str">
        <f>VLOOKUP(B838,[3]Sheet1!C:N,12,0)</f>
        <v>91320684MA1XRMEH4F</v>
      </c>
      <c r="D838" s="3">
        <f>VLOOKUP(B838,[3]Sheet1!C:F,4,0)</f>
        <v>45463</v>
      </c>
      <c r="E838" s="2"/>
      <c r="F838" s="2" t="str">
        <f>VLOOKUP(B838,[3]Sheet1!C:BG,57,0)</f>
        <v>江苏海门农村商业银行高新区支行</v>
      </c>
      <c r="G838" s="2" t="str">
        <f>VLOOKUP(F838,[1]Sheet1!$B:$H,7,0)</f>
        <v>91320684MA206AMM0P</v>
      </c>
    </row>
    <row r="839" spans="1:7">
      <c r="A839" s="2"/>
      <c r="B839" s="2" t="s">
        <v>1144</v>
      </c>
      <c r="C839" s="2" t="str">
        <f>VLOOKUP(B839,[3]Sheet1!C:N,12,0)</f>
        <v>91320684346071922W</v>
      </c>
      <c r="D839" s="3">
        <f>VLOOKUP(B839,[3]Sheet1!C:F,4,0)</f>
        <v>45463</v>
      </c>
      <c r="E839" s="2"/>
      <c r="F839" s="2" t="str">
        <f>VLOOKUP(B839,[3]Sheet1!C:BG,57,0)</f>
        <v>江苏海门农村商业银行通源支行</v>
      </c>
      <c r="G839" s="2" t="str">
        <f>VLOOKUP(F839,[1]Sheet1!$B:$H,7,0)</f>
        <v>91320684571405124L</v>
      </c>
    </row>
    <row r="840" spans="1:7">
      <c r="A840" s="2"/>
      <c r="B840" s="2" t="s">
        <v>1287</v>
      </c>
      <c r="C840" s="2" t="str">
        <f>VLOOKUP(B840,[3]Sheet1!C:N,12,0)</f>
        <v>91320684339218279R</v>
      </c>
      <c r="D840" s="3">
        <f>VLOOKUP(B840,[3]Sheet1!C:F,4,0)</f>
        <v>45460</v>
      </c>
      <c r="E840" s="2"/>
      <c r="F840" s="2" t="str">
        <f>VLOOKUP(B840,[3]Sheet1!C:BG,57,0)</f>
        <v>江苏海门农村商业银行常乐支行</v>
      </c>
      <c r="G840" s="2" t="str">
        <f>VLOOKUP(F840,[1]Sheet1!$B:$H,7,0)</f>
        <v>91320684570376093P</v>
      </c>
    </row>
    <row r="841" spans="1:7">
      <c r="A841" s="2"/>
      <c r="B841" s="2" t="s">
        <v>1288</v>
      </c>
      <c r="C841" s="2" t="str">
        <f>VLOOKUP(B841,[3]Sheet1!C:N,12,0)</f>
        <v>913206847610141592</v>
      </c>
      <c r="D841" s="3">
        <f>VLOOKUP(B841,[3]Sheet1!C:F,4,0)</f>
        <v>45447</v>
      </c>
      <c r="E841" s="2"/>
      <c r="F841" s="2" t="str">
        <f>VLOOKUP(B841,[3]Sheet1!C:BG,57,0)</f>
        <v>江苏海门农村商业银行悦来支行</v>
      </c>
      <c r="G841" s="2" t="str">
        <f>VLOOKUP(F841,[1]Sheet1!$B:$H,7,0)</f>
        <v>913206845713955013</v>
      </c>
    </row>
    <row r="842" spans="1:7">
      <c r="A842" s="2"/>
      <c r="B842" s="2" t="s">
        <v>1289</v>
      </c>
      <c r="C842" s="2" t="str">
        <f>VLOOKUP(B842,[3]Sheet1!C:N,12,0)</f>
        <v>913206846798381083</v>
      </c>
      <c r="D842" s="3">
        <f>VLOOKUP(B842,[3]Sheet1!C:F,4,0)</f>
        <v>45449</v>
      </c>
      <c r="E842" s="2"/>
      <c r="F842" s="2" t="str">
        <f>VLOOKUP(B842,[3]Sheet1!C:BG,57,0)</f>
        <v>江苏海门农村商业银行货隆支行</v>
      </c>
      <c r="G842" s="2" t="str">
        <f>VLOOKUP(F842,[1]Sheet1!$B:$H,7,0)</f>
        <v>91320684571382727M</v>
      </c>
    </row>
    <row r="843" spans="1:7">
      <c r="A843" s="2"/>
      <c r="B843" s="2" t="s">
        <v>1290</v>
      </c>
      <c r="C843" s="2" t="str">
        <f>VLOOKUP(B843,[3]Sheet1!C:N,12,0)</f>
        <v>91320684MA1QEWPC3T</v>
      </c>
      <c r="D843" s="3">
        <f>VLOOKUP(B843,[3]Sheet1!C:F,4,0)</f>
        <v>45464</v>
      </c>
      <c r="E843" s="2"/>
      <c r="F843" s="2" t="str">
        <f>VLOOKUP(B843,[3]Sheet1!C:BG,57,0)</f>
        <v>江苏海门农村商业银行包场支行</v>
      </c>
      <c r="G843" s="2" t="str">
        <f>VLOOKUP(F843,[1]Sheet1!$B:$H,7,0)</f>
        <v>91320684571404615U</v>
      </c>
    </row>
    <row r="844" spans="1:7">
      <c r="A844" s="2"/>
      <c r="B844" s="2" t="s">
        <v>1291</v>
      </c>
      <c r="C844" s="2" t="str">
        <f>VLOOKUP(B844,[3]Sheet1!C:N,12,0)</f>
        <v>91320684MACFPHLK21</v>
      </c>
      <c r="D844" s="3">
        <f>VLOOKUP(B844,[3]Sheet1!C:F,4,0)</f>
        <v>45455</v>
      </c>
      <c r="E844" s="2"/>
      <c r="F844" s="2" t="str">
        <f>VLOOKUP(B844,[3]Sheet1!C:BG,57,0)</f>
        <v>江苏海门农村商业银行公司金融部</v>
      </c>
      <c r="G844" s="2" t="str">
        <f>VLOOKUP(F844,[1]Sheet1!$B:$H,7,0)</f>
        <v>913206005668486410</v>
      </c>
    </row>
    <row r="845" spans="1:7">
      <c r="A845" s="2"/>
      <c r="B845" s="2" t="s">
        <v>1292</v>
      </c>
      <c r="C845" s="2" t="str">
        <f>VLOOKUP(B845,[3]Sheet1!C:N,12,0)</f>
        <v>91320684750503408G</v>
      </c>
      <c r="D845" s="3">
        <f>VLOOKUP(B845,[3]Sheet1!C:F,4,0)</f>
        <v>45463</v>
      </c>
      <c r="E845" s="2"/>
      <c r="F845" s="2" t="str">
        <f>VLOOKUP(B845,[3]Sheet1!C:BG,57,0)</f>
        <v>江苏海门农村商业银行四甲支行</v>
      </c>
      <c r="G845" s="2" t="str">
        <f>VLOOKUP(F845,[1]Sheet1!$B:$H,7,0)</f>
        <v>913206845713860581</v>
      </c>
    </row>
    <row r="846" spans="1:7">
      <c r="A846" s="2"/>
      <c r="B846" s="2" t="s">
        <v>1293</v>
      </c>
      <c r="C846" s="2" t="str">
        <f>VLOOKUP(B846,[3]Sheet1!C:N,12,0)</f>
        <v>913206847579855932</v>
      </c>
      <c r="D846" s="3">
        <f>VLOOKUP(B846,[3]Sheet1!C:F,4,0)</f>
        <v>45447</v>
      </c>
      <c r="E846" s="2"/>
      <c r="F846" s="2" t="str">
        <f>VLOOKUP(B846,[3]Sheet1!C:BG,57,0)</f>
        <v>江苏海门农村商业银行临江支行</v>
      </c>
      <c r="G846" s="2" t="str">
        <f>VLOOKUP(F846,[1]Sheet1!$B:$H,7,0)</f>
        <v>91320684570379104W</v>
      </c>
    </row>
    <row r="847" spans="1:7">
      <c r="A847" s="2"/>
      <c r="B847" s="2" t="s">
        <v>1178</v>
      </c>
      <c r="C847" s="2" t="str">
        <f>VLOOKUP(B847,[3]Sheet1!C:N,12,0)</f>
        <v>913206847919794883</v>
      </c>
      <c r="D847" s="3">
        <f>VLOOKUP(B847,[3]Sheet1!C:F,4,0)</f>
        <v>45464</v>
      </c>
      <c r="E847" s="2"/>
      <c r="F847" s="2" t="str">
        <f>VLOOKUP(B847,[3]Sheet1!C:BG,57,0)</f>
        <v>江苏海门农村商业银行营业部</v>
      </c>
      <c r="G847" s="2" t="str">
        <f>VLOOKUP(F847,[1]Sheet1!$B:$H,7,0)</f>
        <v>913206005668486410</v>
      </c>
    </row>
    <row r="848" spans="1:7">
      <c r="A848" s="2"/>
      <c r="B848" s="2" t="s">
        <v>1294</v>
      </c>
      <c r="C848" s="2" t="str">
        <f>VLOOKUP(B848,[3]Sheet1!C:N,12,0)</f>
        <v>9132068474372283X9</v>
      </c>
      <c r="D848" s="3">
        <f>VLOOKUP(B848,[3]Sheet1!C:F,4,0)</f>
        <v>45471</v>
      </c>
      <c r="E848" s="2"/>
      <c r="F848" s="2" t="str">
        <f>VLOOKUP(B848,[3]Sheet1!C:BG,57,0)</f>
        <v>江苏海门农村商业银行城北支行</v>
      </c>
      <c r="G848" s="2" t="str">
        <f>VLOOKUP(F848,[1]Sheet1!$B:$H,7,0)</f>
        <v>913206845714048421</v>
      </c>
    </row>
    <row r="849" spans="1:7">
      <c r="A849" s="2"/>
      <c r="B849" s="2" t="s">
        <v>958</v>
      </c>
      <c r="C849" s="2" t="str">
        <f>VLOOKUP(B849,[3]Sheet1!C:N,12,0)</f>
        <v>91320684MA1N53TQ2M</v>
      </c>
      <c r="D849" s="3">
        <f>VLOOKUP(B849,[3]Sheet1!C:F,4,0)</f>
        <v>45473</v>
      </c>
      <c r="E849" s="2"/>
      <c r="F849" s="2" t="str">
        <f>VLOOKUP(B849,[3]Sheet1!C:BG,57,0)</f>
        <v>江苏海门农村商业银行开发区支行</v>
      </c>
      <c r="G849" s="2" t="str">
        <f>VLOOKUP(F849,[1]Sheet1!$B:$H,7,0)</f>
        <v>91320684570373909E</v>
      </c>
    </row>
    <row r="850" spans="1:7">
      <c r="A850" s="2"/>
      <c r="B850" s="2" t="s">
        <v>798</v>
      </c>
      <c r="C850" s="2" t="str">
        <f>VLOOKUP(B850,[3]Sheet1!C:N,12,0)</f>
        <v>91320684694502741E</v>
      </c>
      <c r="D850" s="3">
        <f>VLOOKUP(B850,[3]Sheet1!C:F,4,0)</f>
        <v>45473</v>
      </c>
      <c r="E850" s="2"/>
      <c r="F850" s="2" t="str">
        <f>VLOOKUP(B850,[3]Sheet1!C:BG,57,0)</f>
        <v>江苏海门农村商业银行营业部</v>
      </c>
      <c r="G850" s="2" t="str">
        <f>VLOOKUP(F850,[1]Sheet1!$B:$H,7,0)</f>
        <v>913206005668486410</v>
      </c>
    </row>
    <row r="851" spans="1:7">
      <c r="A851" s="2"/>
      <c r="B851" s="2" t="s">
        <v>1295</v>
      </c>
      <c r="C851" s="2" t="str">
        <f>VLOOKUP(B851,[3]Sheet1!C:N,12,0)</f>
        <v>91320684759684452J</v>
      </c>
      <c r="D851" s="3">
        <f>VLOOKUP(B851,[3]Sheet1!C:F,4,0)</f>
        <v>45462</v>
      </c>
      <c r="E851" s="2"/>
      <c r="F851" s="2" t="str">
        <f>VLOOKUP(B851,[3]Sheet1!C:BG,57,0)</f>
        <v>江苏海门农村商业银行城中支行</v>
      </c>
      <c r="G851" s="2" t="str">
        <f>VLOOKUP(F851,[1]Sheet1!$B:$H,7,0)</f>
        <v>91320684571403786L</v>
      </c>
    </row>
    <row r="852" spans="1:7">
      <c r="A852" s="2"/>
      <c r="B852" s="2" t="s">
        <v>231</v>
      </c>
      <c r="C852" s="2" t="str">
        <f>VLOOKUP(B852,[3]Sheet1!C:N,12,0)</f>
        <v>91320684MA1WU6HF9E</v>
      </c>
      <c r="D852" s="3">
        <f>VLOOKUP(B852,[3]Sheet1!C:F,4,0)</f>
        <v>45449</v>
      </c>
      <c r="E852" s="2"/>
      <c r="F852" s="2" t="str">
        <f>VLOOKUP(B852,[3]Sheet1!C:BG,57,0)</f>
        <v>江苏海门农村商业银行高新区支行</v>
      </c>
      <c r="G852" s="2" t="str">
        <f>VLOOKUP(F852,[1]Sheet1!$B:$H,7,0)</f>
        <v>91320684MA206AMM0P</v>
      </c>
    </row>
    <row r="853" spans="1:7">
      <c r="A853" s="2"/>
      <c r="B853" s="2" t="s">
        <v>1296</v>
      </c>
      <c r="C853" s="2" t="str">
        <f>VLOOKUP(B853,[3]Sheet1!C:N,12,0)</f>
        <v>91320684MA21F7UF6Q</v>
      </c>
      <c r="D853" s="3">
        <f>VLOOKUP(B853,[3]Sheet1!C:F,4,0)</f>
        <v>45449</v>
      </c>
      <c r="E853" s="2"/>
      <c r="F853" s="2" t="str">
        <f>VLOOKUP(B853,[3]Sheet1!C:BG,57,0)</f>
        <v>江苏海门农村商业银行高新区支行</v>
      </c>
      <c r="G853" s="2" t="str">
        <f>VLOOKUP(F853,[1]Sheet1!$B:$H,7,0)</f>
        <v>91320684MA206AMM0P</v>
      </c>
    </row>
    <row r="854" spans="1:7">
      <c r="A854" s="2"/>
      <c r="B854" s="2" t="s">
        <v>1297</v>
      </c>
      <c r="C854" s="2" t="str">
        <f>VLOOKUP(B854,[3]Sheet1!C:N,12,0)</f>
        <v>913206846683666197</v>
      </c>
      <c r="D854" s="3">
        <f>VLOOKUP(B854,[3]Sheet1!C:F,4,0)</f>
        <v>45457</v>
      </c>
      <c r="E854" s="2"/>
      <c r="F854" s="2" t="str">
        <f>VLOOKUP(B854,[3]Sheet1!C:BG,57,0)</f>
        <v>江苏海门农村商业银行三星支行</v>
      </c>
      <c r="G854" s="2" t="str">
        <f>VLOOKUP(F854,[1]Sheet1!$B:$H,7,0)</f>
        <v>91320684570355276K</v>
      </c>
    </row>
    <row r="855" spans="1:7">
      <c r="A855" s="2"/>
      <c r="B855" s="2" t="s">
        <v>1298</v>
      </c>
      <c r="C855" s="2" t="str">
        <f>VLOOKUP(B855,[3]Sheet1!C:N,12,0)</f>
        <v>91320684MA22L2NP3G</v>
      </c>
      <c r="D855" s="3">
        <f>VLOOKUP(B855,[3]Sheet1!C:F,4,0)</f>
        <v>45455</v>
      </c>
      <c r="E855" s="2"/>
      <c r="F855" s="2" t="str">
        <f>VLOOKUP(B855,[3]Sheet1!C:BG,57,0)</f>
        <v>江苏海门农村商业银行龙信广场支行</v>
      </c>
      <c r="G855" s="2" t="str">
        <f>VLOOKUP(F855,[1]Sheet1!$B:$H,7,0)</f>
        <v>913206845714047708</v>
      </c>
    </row>
    <row r="856" spans="1:7">
      <c r="A856" s="2"/>
      <c r="B856" s="2" t="s">
        <v>1299</v>
      </c>
      <c r="C856" s="2" t="str">
        <f>VLOOKUP(B856,[3]Sheet1!C:N,12,0)</f>
        <v>91320684MA274BF20U</v>
      </c>
      <c r="D856" s="3">
        <f>VLOOKUP(B856,[3]Sheet1!C:F,4,0)</f>
        <v>45450</v>
      </c>
      <c r="E856" s="2"/>
      <c r="F856" s="2" t="str">
        <f>VLOOKUP(B856,[3]Sheet1!C:BG,57,0)</f>
        <v>江苏海门农村商业银行高新区支行</v>
      </c>
      <c r="G856" s="2" t="str">
        <f>VLOOKUP(F856,[1]Sheet1!$B:$H,7,0)</f>
        <v>91320684MA206AMM0P</v>
      </c>
    </row>
    <row r="857" spans="1:7">
      <c r="A857" s="2"/>
      <c r="B857" s="2" t="s">
        <v>1300</v>
      </c>
      <c r="C857" s="2" t="str">
        <f>VLOOKUP(B857,[3]Sheet1!C:N,12,0)</f>
        <v>91320684MA1W79YM73</v>
      </c>
      <c r="D857" s="3">
        <f>VLOOKUP(B857,[3]Sheet1!C:F,4,0)</f>
        <v>45463</v>
      </c>
      <c r="E857" s="2"/>
      <c r="F857" s="2" t="str">
        <f>VLOOKUP(B857,[3]Sheet1!C:BG,57,0)</f>
        <v>江苏海门农村商业银行城北支行</v>
      </c>
      <c r="G857" s="2" t="str">
        <f>VLOOKUP(F857,[1]Sheet1!$B:$H,7,0)</f>
        <v>913206845714048421</v>
      </c>
    </row>
    <row r="858" spans="1:7">
      <c r="A858" s="2"/>
      <c r="B858" s="2" t="s">
        <v>359</v>
      </c>
      <c r="C858" s="2" t="str">
        <f>VLOOKUP(B858,[3]Sheet1!C:N,12,0)</f>
        <v>91320684769121207J</v>
      </c>
      <c r="D858" s="3">
        <f>VLOOKUP(B858,[3]Sheet1!C:F,4,0)</f>
        <v>45464</v>
      </c>
      <c r="E858" s="2"/>
      <c r="F858" s="2" t="str">
        <f>VLOOKUP(B858,[3]Sheet1!C:BG,57,0)</f>
        <v>江苏海门农村商业银行正余支行</v>
      </c>
      <c r="G858" s="2" t="str">
        <f>VLOOKUP(F858,[1]Sheet1!$B:$H,7,0)</f>
        <v>91320684571403532P</v>
      </c>
    </row>
    <row r="859" spans="1:7">
      <c r="A859" s="2"/>
      <c r="B859" s="2" t="s">
        <v>140</v>
      </c>
      <c r="C859" s="2" t="str">
        <f>VLOOKUP(B859,[3]Sheet1!C:N,12,0)</f>
        <v>913206845810041649</v>
      </c>
      <c r="D859" s="3">
        <f>VLOOKUP(B859,[3]Sheet1!C:F,4,0)</f>
        <v>45462</v>
      </c>
      <c r="E859" s="2"/>
      <c r="F859" s="2" t="str">
        <f>VLOOKUP(B859,[3]Sheet1!C:BG,57,0)</f>
        <v>江苏海门农村商业银行平山支行</v>
      </c>
      <c r="G859" s="2" t="str">
        <f>VLOOKUP(F859,[1]Sheet1!$B:$H,7,0)</f>
        <v>91320684570379307H</v>
      </c>
    </row>
    <row r="860" spans="1:7">
      <c r="A860" s="2"/>
      <c r="B860" s="2" t="s">
        <v>1301</v>
      </c>
      <c r="C860" s="2" t="str">
        <f>VLOOKUP(B860,[3]Sheet1!C:N,12,0)</f>
        <v>91320684MA7GFHYC7P</v>
      </c>
      <c r="D860" s="3">
        <f>VLOOKUP(B860,[3]Sheet1!C:F,4,0)</f>
        <v>45457</v>
      </c>
      <c r="E860" s="2"/>
      <c r="F860" s="2" t="str">
        <f>VLOOKUP(B860,[3]Sheet1!C:BG,57,0)</f>
        <v>江苏海门农村商业银行通源支行</v>
      </c>
      <c r="G860" s="2" t="str">
        <f>VLOOKUP(F860,[1]Sheet1!$B:$H,7,0)</f>
        <v>91320684571405124L</v>
      </c>
    </row>
    <row r="861" spans="1:7">
      <c r="A861" s="2"/>
      <c r="B861" s="2" t="s">
        <v>347</v>
      </c>
      <c r="C861" s="2" t="str">
        <f>VLOOKUP(B861,[3]Sheet1!C:N,12,0)</f>
        <v>91320684788389401N</v>
      </c>
      <c r="D861" s="3">
        <f>VLOOKUP(B861,[3]Sheet1!C:F,4,0)</f>
        <v>45473</v>
      </c>
      <c r="E861" s="2"/>
      <c r="F861" s="2" t="str">
        <f>VLOOKUP(B861,[3]Sheet1!C:BG,57,0)</f>
        <v>江苏海门农村商业银行常乐支行</v>
      </c>
      <c r="G861" s="2" t="str">
        <f>VLOOKUP(F861,[1]Sheet1!$B:$H,7,0)</f>
        <v>91320684570376093P</v>
      </c>
    </row>
    <row r="862" spans="1:7">
      <c r="A862" s="2"/>
      <c r="B862" s="2" t="s">
        <v>1302</v>
      </c>
      <c r="C862" s="2" t="str">
        <f>VLOOKUP(B862,[3]Sheet1!C:N,12,0)</f>
        <v>913206843019939746</v>
      </c>
      <c r="D862" s="3">
        <f>VLOOKUP(B862,[3]Sheet1!C:F,4,0)</f>
        <v>45460</v>
      </c>
      <c r="E862" s="2"/>
      <c r="F862" s="2" t="str">
        <f>VLOOKUP(B862,[3]Sheet1!C:BG,57,0)</f>
        <v>江苏海门农村商业银行天补支行</v>
      </c>
      <c r="G862" s="2" t="str">
        <f>VLOOKUP(F862,[1]Sheet1!$B:$H,7,0)</f>
        <v>91320684570356340T</v>
      </c>
    </row>
    <row r="863" spans="1:7">
      <c r="A863" s="2"/>
      <c r="B863" s="2" t="s">
        <v>1303</v>
      </c>
      <c r="C863" s="2" t="str">
        <f>VLOOKUP(B863,[3]Sheet1!C:N,12,0)</f>
        <v>91320684MA1UXWWE1Y</v>
      </c>
      <c r="D863" s="3">
        <f>VLOOKUP(B863,[3]Sheet1!C:F,4,0)</f>
        <v>45449</v>
      </c>
      <c r="E863" s="2"/>
      <c r="F863" s="2" t="str">
        <f>VLOOKUP(B863,[3]Sheet1!C:BG,57,0)</f>
        <v>江苏海门农村商业银行悦来支行</v>
      </c>
      <c r="G863" s="2" t="str">
        <f>VLOOKUP(F863,[1]Sheet1!$B:$H,7,0)</f>
        <v>913206845713955013</v>
      </c>
    </row>
    <row r="864" spans="1:7">
      <c r="A864" s="2"/>
      <c r="B864" s="2" t="s">
        <v>1184</v>
      </c>
      <c r="C864" s="2" t="str">
        <f>VLOOKUP(B864,[3]Sheet1!C:N,12,0)</f>
        <v>91320684MA27CCX99K</v>
      </c>
      <c r="D864" s="3">
        <f>VLOOKUP(B864,[3]Sheet1!C:F,4,0)</f>
        <v>45471</v>
      </c>
      <c r="E864" s="2"/>
      <c r="F864" s="2" t="str">
        <f>VLOOKUP(B864,[3]Sheet1!C:BG,57,0)</f>
        <v>江苏海门农村商业银行秀山支行</v>
      </c>
      <c r="G864" s="2" t="str">
        <f>VLOOKUP(F864,[1]Sheet1!$B:$H,7,0)</f>
        <v>91320684570359496X</v>
      </c>
    </row>
    <row r="865" spans="1:7">
      <c r="A865" s="2"/>
      <c r="B865" s="2" t="s">
        <v>403</v>
      </c>
      <c r="C865" s="2" t="str">
        <f>VLOOKUP(B865,[3]Sheet1!C:N,12,0)</f>
        <v>913206843236203350</v>
      </c>
      <c r="D865" s="3">
        <f>VLOOKUP(B865,[3]Sheet1!C:F,4,0)</f>
        <v>45471</v>
      </c>
      <c r="E865" s="2"/>
      <c r="F865" s="2" t="str">
        <f>VLOOKUP(B865,[3]Sheet1!C:BG,57,0)</f>
        <v>江苏海门农村商业银行三和支行</v>
      </c>
      <c r="G865" s="2" t="str">
        <f>VLOOKUP(F865,[1]Sheet1!$B:$H,7,0)</f>
        <v>91320684570357749L</v>
      </c>
    </row>
    <row r="866" spans="1:7">
      <c r="A866" s="2"/>
      <c r="B866" s="2" t="s">
        <v>1304</v>
      </c>
      <c r="C866" s="2" t="str">
        <f>VLOOKUP(B866,[3]Sheet1!C:N,12,0)</f>
        <v>91320684MA1NK0A02Q</v>
      </c>
      <c r="D866" s="3">
        <f>VLOOKUP(B866,[3]Sheet1!C:F,4,0)</f>
        <v>45450</v>
      </c>
      <c r="E866" s="2"/>
      <c r="F866" s="2" t="str">
        <f>VLOOKUP(B866,[3]Sheet1!C:BG,57,0)</f>
        <v>江苏海门农村商业银行城北支行</v>
      </c>
      <c r="G866" s="2" t="str">
        <f>VLOOKUP(F866,[1]Sheet1!$B:$H,7,0)</f>
        <v>913206845714048421</v>
      </c>
    </row>
    <row r="867" spans="1:7">
      <c r="A867" s="2"/>
      <c r="B867" s="2" t="s">
        <v>724</v>
      </c>
      <c r="C867" s="2" t="str">
        <f>VLOOKUP(B867,[3]Sheet1!C:N,12,0)</f>
        <v>91320684MA1W6KRK0F</v>
      </c>
      <c r="D867" s="3">
        <f>VLOOKUP(B867,[3]Sheet1!C:F,4,0)</f>
        <v>45450</v>
      </c>
      <c r="E867" s="2"/>
      <c r="F867" s="2" t="str">
        <f>VLOOKUP(B867,[3]Sheet1!C:BG,57,0)</f>
        <v>江苏海门农村商业银行三星支行</v>
      </c>
      <c r="G867" s="2" t="str">
        <f>VLOOKUP(F867,[1]Sheet1!$B:$H,7,0)</f>
        <v>91320684570355276K</v>
      </c>
    </row>
    <row r="868" spans="1:7">
      <c r="A868" s="2"/>
      <c r="B868" s="2" t="s">
        <v>1305</v>
      </c>
      <c r="C868" s="2" t="str">
        <f>VLOOKUP(B868,[3]Sheet1!C:N,12,0)</f>
        <v>91320692MA23Y10H0F</v>
      </c>
      <c r="D868" s="3">
        <f>VLOOKUP(B868,[3]Sheet1!C:F,4,0)</f>
        <v>45471</v>
      </c>
      <c r="E868" s="2"/>
      <c r="F868" s="2" t="str">
        <f>VLOOKUP(B868,[3]Sheet1!C:BG,57,0)</f>
        <v>江苏海门农村商业银行东兴支行</v>
      </c>
      <c r="G868" s="2" t="str">
        <f>VLOOKUP(F868,[1]Sheet1!$B:$H,7,0)</f>
        <v>913206845713679819</v>
      </c>
    </row>
    <row r="869" spans="1:7">
      <c r="A869" s="2"/>
      <c r="B869" s="2" t="s">
        <v>1306</v>
      </c>
      <c r="C869" s="2" t="str">
        <f>VLOOKUP(B869,[3]Sheet1!C:N,12,0)</f>
        <v>91320381MABLPK6T23</v>
      </c>
      <c r="D869" s="3">
        <f>VLOOKUP(B869,[3]Sheet1!C:F,4,0)</f>
        <v>45469</v>
      </c>
      <c r="E869" s="2"/>
      <c r="F869" s="2" t="str">
        <f>VLOOKUP(B869,[3]Sheet1!C:BG,57,0)</f>
        <v>江苏海门农村商业银行开发区支行</v>
      </c>
      <c r="G869" s="2" t="str">
        <f>VLOOKUP(F869,[1]Sheet1!$B:$H,7,0)</f>
        <v>91320684570373909E</v>
      </c>
    </row>
    <row r="870" spans="1:7">
      <c r="A870" s="2"/>
      <c r="B870" s="2" t="s">
        <v>309</v>
      </c>
      <c r="C870" s="2" t="str">
        <f>VLOOKUP(B870,[3]Sheet1!C:N,12,0)</f>
        <v>91320684MA22R30G9W</v>
      </c>
      <c r="D870" s="3">
        <f>VLOOKUP(B870,[3]Sheet1!C:F,4,0)</f>
        <v>45461</v>
      </c>
      <c r="E870" s="2"/>
      <c r="F870" s="2" t="str">
        <f>VLOOKUP(B870,[3]Sheet1!C:BG,57,0)</f>
        <v>江苏海门农村商业银行三厂支行</v>
      </c>
      <c r="G870" s="2" t="str">
        <f>VLOOKUP(F870,[1]Sheet1!$B:$H,7,0)</f>
        <v>91320684570375410M</v>
      </c>
    </row>
    <row r="871" spans="1:7">
      <c r="A871" s="2"/>
      <c r="B871" s="2" t="s">
        <v>1307</v>
      </c>
      <c r="C871" s="2" t="str">
        <f>VLOOKUP(B871,[3]Sheet1!C:N,12,0)</f>
        <v>91320600MA25QDQK12</v>
      </c>
      <c r="D871" s="3">
        <f>VLOOKUP(B871,[3]Sheet1!C:F,4,0)</f>
        <v>45463</v>
      </c>
      <c r="E871" s="2"/>
      <c r="F871" s="2" t="str">
        <f>VLOOKUP(B871,[3]Sheet1!C:BG,57,0)</f>
        <v>江苏海门农村商业银行秀山支行</v>
      </c>
      <c r="G871" s="2" t="str">
        <f>VLOOKUP(F871,[1]Sheet1!$B:$H,7,0)</f>
        <v>91320684570359496X</v>
      </c>
    </row>
    <row r="872" spans="1:7">
      <c r="A872" s="2"/>
      <c r="B872" s="2" t="s">
        <v>1156</v>
      </c>
      <c r="C872" s="2" t="str">
        <f>VLOOKUP(B872,[3]Sheet1!C:N,12,0)</f>
        <v>91320684MACBCURR92</v>
      </c>
      <c r="D872" s="3">
        <f>VLOOKUP(B872,[3]Sheet1!C:F,4,0)</f>
        <v>45470</v>
      </c>
      <c r="E872" s="2"/>
      <c r="F872" s="2" t="str">
        <f>VLOOKUP(B872,[3]Sheet1!C:BG,57,0)</f>
        <v>江苏海门农村商业银行公司金融部</v>
      </c>
      <c r="G872" s="2" t="str">
        <f>VLOOKUP(F872,[1]Sheet1!$B:$H,7,0)</f>
        <v>913206005668486410</v>
      </c>
    </row>
    <row r="873" spans="1:7">
      <c r="A873" s="2"/>
      <c r="B873" s="2" t="s">
        <v>884</v>
      </c>
      <c r="C873" s="2" t="str">
        <f>VLOOKUP(B873,[3]Sheet1!C:N,12,0)</f>
        <v>91320684MA200T3GXB</v>
      </c>
      <c r="D873" s="3">
        <f>VLOOKUP(B873,[3]Sheet1!C:F,4,0)</f>
        <v>45455</v>
      </c>
      <c r="E873" s="2"/>
      <c r="F873" s="2" t="str">
        <f>VLOOKUP(B873,[3]Sheet1!C:BG,57,0)</f>
        <v>江苏海门农村商业银行城中支行</v>
      </c>
      <c r="G873" s="2" t="str">
        <f>VLOOKUP(F873,[1]Sheet1!$B:$H,7,0)</f>
        <v>91320684571403786L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陆凤烨</dc:creator>
  <cp:lastModifiedBy>Cai, Wenshuo</cp:lastModifiedBy>
  <dcterms:created xsi:type="dcterms:W3CDTF">2024-07-04T01:04:48Z</dcterms:created>
  <dcterms:modified xsi:type="dcterms:W3CDTF">2024-07-22T02:59:59Z</dcterms:modified>
</cp:coreProperties>
</file>