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2930" activeTab="3"/>
  </bookViews>
  <sheets>
    <sheet name="Não Médico - 2019" sheetId="9" r:id="rId1"/>
    <sheet name="Médicos 2019" sheetId="10" r:id="rId2"/>
    <sheet name="Não médico 2020" sheetId="11" r:id="rId3"/>
    <sheet name="medicos 2020" sheetId="12" r:id="rId4"/>
  </sheets>
  <externalReferences>
    <externalReference r:id="rId5"/>
    <externalReference r:id="rId6"/>
    <externalReference r:id="rId7"/>
  </externalReferences>
  <definedNames>
    <definedName name="CONT">#REF!</definedName>
  </definedNames>
  <calcPr calcId="191029"/>
</workbook>
</file>

<file path=xl/calcChain.xml><?xml version="1.0" encoding="utf-8"?>
<calcChain xmlns="http://schemas.openxmlformats.org/spreadsheetml/2006/main">
  <c r="G10" i="9" l="1"/>
  <c r="G15" i="9"/>
  <c r="G19" i="9"/>
  <c r="G20" i="9"/>
  <c r="G21" i="9"/>
  <c r="G22" i="9"/>
  <c r="G24" i="9"/>
  <c r="G42" i="9"/>
  <c r="G46" i="9"/>
  <c r="G48" i="9"/>
  <c r="G52" i="9"/>
  <c r="G58" i="9"/>
  <c r="G68" i="9"/>
  <c r="G69" i="9"/>
  <c r="G79" i="9"/>
  <c r="G84" i="9"/>
  <c r="G87" i="9"/>
  <c r="G89" i="9"/>
  <c r="G90" i="9"/>
  <c r="G91" i="9"/>
  <c r="G93" i="9"/>
  <c r="G95" i="9"/>
  <c r="G100" i="9"/>
  <c r="G104" i="9"/>
  <c r="G107" i="9"/>
  <c r="G109" i="9"/>
  <c r="G110" i="9"/>
  <c r="G111" i="9"/>
  <c r="G113" i="9"/>
  <c r="G115" i="9"/>
  <c r="G117" i="9"/>
  <c r="G119" i="9"/>
  <c r="G122" i="9"/>
  <c r="G124" i="9"/>
  <c r="G126" i="9"/>
  <c r="G128" i="9"/>
  <c r="G136" i="9"/>
  <c r="G137" i="9"/>
  <c r="G138" i="9"/>
  <c r="G140" i="9"/>
  <c r="G141" i="9"/>
  <c r="G144" i="9"/>
  <c r="G154" i="9"/>
  <c r="G155" i="9"/>
  <c r="G157" i="9"/>
  <c r="G159" i="9"/>
  <c r="G160" i="9"/>
  <c r="G162" i="9"/>
  <c r="G165" i="9"/>
  <c r="G166" i="9"/>
  <c r="G168" i="9"/>
  <c r="G175" i="9"/>
  <c r="G179" i="9"/>
  <c r="G181" i="9"/>
  <c r="G185" i="9"/>
  <c r="G7" i="9"/>
  <c r="F160" i="9"/>
  <c r="F10" i="9"/>
  <c r="F15" i="9"/>
  <c r="F19" i="9"/>
  <c r="F20" i="9"/>
  <c r="F21" i="9"/>
  <c r="F22" i="9"/>
  <c r="F24" i="9"/>
  <c r="F42" i="9"/>
  <c r="F46" i="9"/>
  <c r="F48" i="9"/>
  <c r="F52" i="9"/>
  <c r="F58" i="9"/>
  <c r="F68" i="9"/>
  <c r="F69" i="9"/>
  <c r="F79" i="9"/>
  <c r="F84" i="9"/>
  <c r="F87" i="9"/>
  <c r="F89" i="9"/>
  <c r="F90" i="9"/>
  <c r="F91" i="9"/>
  <c r="F93" i="9"/>
  <c r="F95" i="9"/>
  <c r="F100" i="9"/>
  <c r="F104" i="9"/>
  <c r="F107" i="9"/>
  <c r="F109" i="9"/>
  <c r="F110" i="9"/>
  <c r="F111" i="9"/>
  <c r="F113" i="9"/>
  <c r="F115" i="9"/>
  <c r="F117" i="9"/>
  <c r="F119" i="9"/>
  <c r="F122" i="9"/>
  <c r="F124" i="9"/>
  <c r="F126" i="9"/>
  <c r="F128" i="9"/>
  <c r="F136" i="9"/>
  <c r="F137" i="9"/>
  <c r="F138" i="9"/>
  <c r="F140" i="9"/>
  <c r="F141" i="9"/>
  <c r="F144" i="9"/>
  <c r="F154" i="9"/>
  <c r="F155" i="9"/>
  <c r="F157" i="9"/>
  <c r="F159" i="9"/>
  <c r="F162" i="9"/>
  <c r="F165" i="9"/>
  <c r="F166" i="9"/>
  <c r="F168" i="9"/>
  <c r="F175" i="9"/>
  <c r="F179" i="9"/>
  <c r="F181" i="9"/>
  <c r="F185" i="9"/>
  <c r="F7" i="9"/>
  <c r="E110" i="9"/>
  <c r="E185" i="9"/>
  <c r="E10" i="9" l="1"/>
  <c r="E15" i="9"/>
  <c r="E19" i="9"/>
  <c r="E20" i="9"/>
  <c r="E21" i="9"/>
  <c r="E22" i="9"/>
  <c r="E24" i="9"/>
  <c r="E42" i="9"/>
  <c r="E46" i="9"/>
  <c r="E48" i="9"/>
  <c r="E52" i="9"/>
  <c r="E58" i="9"/>
  <c r="E68" i="9"/>
  <c r="E69" i="9"/>
  <c r="E79" i="9"/>
  <c r="E84" i="9"/>
  <c r="E87" i="9"/>
  <c r="E89" i="9"/>
  <c r="E90" i="9"/>
  <c r="E91" i="9"/>
  <c r="E93" i="9"/>
  <c r="E95" i="9"/>
  <c r="E100" i="9"/>
  <c r="E104" i="9"/>
  <c r="E107" i="9"/>
  <c r="E109" i="9"/>
  <c r="E111" i="9"/>
  <c r="E113" i="9"/>
  <c r="E115" i="9"/>
  <c r="E117" i="9"/>
  <c r="E119" i="9"/>
  <c r="E122" i="9"/>
  <c r="E124" i="9"/>
  <c r="E126" i="9"/>
  <c r="E128" i="9"/>
  <c r="E136" i="9"/>
  <c r="E137" i="9"/>
  <c r="E138" i="9"/>
  <c r="E140" i="9"/>
  <c r="E141" i="9"/>
  <c r="E144" i="9"/>
  <c r="E154" i="9"/>
  <c r="E155" i="9"/>
  <c r="E157" i="9"/>
  <c r="E159" i="9"/>
  <c r="E160" i="9"/>
  <c r="E162" i="9"/>
  <c r="E165" i="9"/>
  <c r="E166" i="9"/>
  <c r="E168" i="9"/>
  <c r="E175" i="9"/>
  <c r="E179" i="9"/>
  <c r="E181" i="9"/>
  <c r="E7" i="9"/>
  <c r="G48" i="10" l="1"/>
  <c r="F48" i="10"/>
  <c r="E48" i="10"/>
  <c r="G47" i="10"/>
  <c r="F47" i="10"/>
  <c r="E47" i="10"/>
  <c r="G45" i="10"/>
  <c r="F45" i="10"/>
  <c r="E45" i="10"/>
  <c r="G44" i="10"/>
  <c r="F44" i="10"/>
  <c r="E44" i="10"/>
  <c r="G43" i="10"/>
  <c r="F43" i="10"/>
  <c r="E43" i="10"/>
  <c r="G42" i="10"/>
  <c r="F42" i="10"/>
  <c r="E42" i="10"/>
  <c r="G40" i="10"/>
  <c r="F40" i="10"/>
  <c r="E40" i="10"/>
  <c r="G39" i="10"/>
  <c r="F39" i="10"/>
  <c r="E39" i="10"/>
  <c r="G38" i="10"/>
  <c r="F38" i="10"/>
  <c r="E38" i="10"/>
  <c r="G37" i="10"/>
  <c r="F37" i="10"/>
  <c r="E37" i="10"/>
  <c r="G36" i="10"/>
  <c r="F36" i="10"/>
  <c r="E36" i="10"/>
  <c r="G35" i="10"/>
  <c r="F35" i="10"/>
  <c r="E35" i="10"/>
  <c r="G34" i="10"/>
  <c r="F34" i="10"/>
  <c r="E34" i="10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F21" i="10"/>
  <c r="E21" i="10"/>
  <c r="G19" i="10"/>
  <c r="F19" i="10"/>
  <c r="E19" i="10"/>
  <c r="G17" i="10"/>
  <c r="F17" i="10"/>
  <c r="E17" i="10"/>
  <c r="G16" i="10"/>
  <c r="F16" i="10"/>
  <c r="E16" i="10"/>
  <c r="F15" i="10"/>
  <c r="E15" i="10"/>
  <c r="G14" i="10"/>
  <c r="F14" i="10"/>
  <c r="E14" i="10"/>
  <c r="G13" i="10"/>
  <c r="F13" i="10"/>
  <c r="E13" i="10"/>
  <c r="G12" i="10"/>
  <c r="F12" i="10"/>
  <c r="E12" i="10"/>
  <c r="G10" i="10"/>
  <c r="F10" i="10"/>
  <c r="E10" i="10"/>
  <c r="G9" i="10"/>
  <c r="F9" i="10"/>
  <c r="E9" i="10"/>
  <c r="G8" i="10"/>
  <c r="F8" i="10"/>
  <c r="E8" i="10"/>
  <c r="G7" i="10"/>
  <c r="F7" i="10"/>
  <c r="E7" i="10"/>
</calcChain>
</file>

<file path=xl/sharedStrings.xml><?xml version="1.0" encoding="utf-8"?>
<sst xmlns="http://schemas.openxmlformats.org/spreadsheetml/2006/main" count="1341" uniqueCount="816">
  <si>
    <t>Razão Social</t>
  </si>
  <si>
    <t>CNPJ</t>
  </si>
  <si>
    <t>Composição quadro societário</t>
  </si>
  <si>
    <t>Nome completo</t>
  </si>
  <si>
    <t>CPF</t>
  </si>
  <si>
    <t>Objeto contratado</t>
  </si>
  <si>
    <t>Período de vigência</t>
  </si>
  <si>
    <t>Valor pago no período</t>
  </si>
  <si>
    <t>AME MARIA ZÉLIA</t>
  </si>
  <si>
    <t>ANA CAROLINA CHICONI (ABCTECNOAR)</t>
  </si>
  <si>
    <t>ANIMAKER SERVICOS DE INFORMATICA EIRELI - ME</t>
  </si>
  <si>
    <t>COLETA INDUSTRIAL FIMAVAN LTDA</t>
  </si>
  <si>
    <t>CRIAR SAÚDE SERVIÇOS MÉDICOS S/C LTDA</t>
  </si>
  <si>
    <t>E-PEOPLE SOLUCOES LTDA</t>
  </si>
  <si>
    <t>E-VAL  COMÉRCIO  E SERVIÇOS DE INFORMÁTICA EM SAÚDE LTDA</t>
  </si>
  <si>
    <t>FUJIFILM DO BRASIL LTDA.</t>
  </si>
  <si>
    <t xml:space="preserve">GARANTIA REAL SEGURANÇA </t>
  </si>
  <si>
    <t>GESTAL SERVICE COMERCIAL</t>
  </si>
  <si>
    <t>HB SOLUÇÕES LTDA - EPP</t>
  </si>
  <si>
    <t>METROPOLE EXPRESS</t>
  </si>
  <si>
    <t>PHILIPS CLINICAL INFORMATICS</t>
  </si>
  <si>
    <t>REPRATA AMBIENTAL LTDA</t>
  </si>
  <si>
    <t>VIA NOVA SERVICOS LTDA </t>
  </si>
  <si>
    <t>V8 CONSULTING LTDA</t>
  </si>
  <si>
    <t> 03.816.520/0001-65</t>
  </si>
  <si>
    <t>01.778.972/0001-74</t>
  </si>
  <si>
    <t>08.654.123/0001-58</t>
  </si>
  <si>
    <t> 61.600.839/0001-55</t>
  </si>
  <si>
    <t> 04.740.876/0001-25</t>
  </si>
  <si>
    <t>01.895.314/0001-62</t>
  </si>
  <si>
    <t> 48.549.331/0001-01</t>
  </si>
  <si>
    <t> 01.616.205/0001-69</t>
  </si>
  <si>
    <t> 74.175.951/0001-38</t>
  </si>
  <si>
    <t>03.693.940/0001-00</t>
  </si>
  <si>
    <t>20.231.241/0001-59</t>
  </si>
  <si>
    <t>60.397.874/0001-56</t>
  </si>
  <si>
    <t>68.317.817/0001-21</t>
  </si>
  <si>
    <t>00.215.548/0001-59</t>
  </si>
  <si>
    <t>03.643.690/0001-95</t>
  </si>
  <si>
    <t>15.095.101/0001-60</t>
  </si>
  <si>
    <t>07.282.716/0001-78</t>
  </si>
  <si>
    <t>94.126.737/0001-07</t>
  </si>
  <si>
    <t>00.210.918/0001-65</t>
  </si>
  <si>
    <t> 57.864.936/0001-88</t>
  </si>
  <si>
    <t>64.914.385/0001-85</t>
  </si>
  <si>
    <t>54.955.752/0001-35</t>
  </si>
  <si>
    <t>09.458.727/0001-91</t>
  </si>
  <si>
    <t>01.950.338/0001-77</t>
  </si>
  <si>
    <t>58.921.792/0001-17</t>
  </si>
  <si>
    <t>05.366.444/0001-69</t>
  </si>
  <si>
    <t>26.747.624/0001-60</t>
  </si>
  <si>
    <t>67.297.739/0001-88</t>
  </si>
  <si>
    <t>08.356.731/0001-86</t>
  </si>
  <si>
    <t>10.718.875/0001-87</t>
  </si>
  <si>
    <t>53.113.791/0001-22</t>
  </si>
  <si>
    <t>03.175.428/0001-63</t>
  </si>
  <si>
    <t>01.178.287/0001-07</t>
  </si>
  <si>
    <t>21.147.341/0001-64</t>
  </si>
  <si>
    <t>AIR LIQUIDE DO BRASIL</t>
  </si>
  <si>
    <t>GEL SET EDITORA GRÁFICA LTDA</t>
  </si>
  <si>
    <t>BIONEXO DO BRASIL LTDA</t>
  </si>
  <si>
    <t>00.331.788/0001-19</t>
  </si>
  <si>
    <t>06.539.991/0001-61</t>
  </si>
  <si>
    <t>04.069.709/0001-02</t>
  </si>
  <si>
    <t>19.713.625/0001-29</t>
  </si>
  <si>
    <t>AMANTEA SERVIÇOS MÉDICOS S/C LTDA</t>
  </si>
  <si>
    <t>CALIMAN E NADAL SERVIÇOS MÉDICOS S/S LTDA</t>
  </si>
  <si>
    <t>CEDU SERVIÇOS MÉDICOS E EXAMES DE ULTRASSOM LTDA</t>
  </si>
  <si>
    <t>CENTRO INTEGRADO DA VISÃO S/C LTDA</t>
  </si>
  <si>
    <t>COLICCHIO, SOUZA LIMA SERVIÇOS MÉDICOS LTDA</t>
  </si>
  <si>
    <t>CORAÇÃO VALENTE SERVIÇOS DE DIAGNÓSTICO LTDA</t>
  </si>
  <si>
    <t>DL SERVIÇOS MÉDICOS</t>
  </si>
  <si>
    <t>DUOCOR SERVIÇOS MÉDICOS LTDA</t>
  </si>
  <si>
    <t>FELIX ASSAKAWA MÉDICOS ASSOCIADOS LTDA</t>
  </si>
  <si>
    <t>GASTROSCOPE ENDOSCOPIA DIGESTIVA LTDA</t>
  </si>
  <si>
    <t>GINUS SERVIÇOS MÉDICOS S/S LTDA</t>
  </si>
  <si>
    <t>GUEDES E VILELA BRAVO SERVIÇOS MÉDICOS LTDA</t>
  </si>
  <si>
    <t>GM MAC EIRELLI</t>
  </si>
  <si>
    <t>INTEGRALIDADE MÉDICA S/S LTDA</t>
  </si>
  <si>
    <t>JOÃO BAPTISTA GOMES DOS SANTOS CLÍNICA ORTOPÉDICA LTDA</t>
  </si>
  <si>
    <t>JOÃO PP BEOLCHI SERVIÇOS MÉDICOS EIRELI</t>
  </si>
  <si>
    <t>LA FALCE E GONZALEZ MÉDICOS ASSOCIADOS LTDA</t>
  </si>
  <si>
    <t>MAMA PRIME SERVIÇOS MÉDICOS LTDA</t>
  </si>
  <si>
    <t>MED MATER UNIDADE MATERNO INFANTIL LTDA</t>
  </si>
  <si>
    <t>NELSON LEITE CLÍNICA MÉDICA LTDA</t>
  </si>
  <si>
    <t>ORL MED - OTORRINOLARINGOLOGIASTAS ASSOCIADOS LTDA - EPP</t>
  </si>
  <si>
    <t>ROZALES E SARAVIA SERVIÇOS MÉDICOS S/S LTDA</t>
  </si>
  <si>
    <t>SIQUEIRA E ALVERNAZ SERVIÇOS MÉDICOS S/C LTDA</t>
  </si>
  <si>
    <t>SOUZA E YAMADA MÉDICOS ASSOCIADOS LTDA</t>
  </si>
  <si>
    <t>VIDA CLÍNICA DE ANESTESIA SS LTDA</t>
  </si>
  <si>
    <t>YAMASHIRO SERVIÇOS MÉDICOS LTDA - EPP</t>
  </si>
  <si>
    <t>W REZENDE SERVIÇOS RADIOLÓGICOS S.S LTDA</t>
  </si>
  <si>
    <t>18.711.300/0001-44</t>
  </si>
  <si>
    <t>12.249.682/0001-50</t>
  </si>
  <si>
    <t>09.527.436/0001-08</t>
  </si>
  <si>
    <t>67.186.064/0001-08</t>
  </si>
  <si>
    <t>19.756.278/0001-11</t>
  </si>
  <si>
    <t>16.739.163/0001-20</t>
  </si>
  <si>
    <t>11.243.148/0001-73</t>
  </si>
  <si>
    <t>14.453.090/0001-80</t>
  </si>
  <si>
    <t>13.880.139/0001-19</t>
  </si>
  <si>
    <t>01.911.457/0001-10</t>
  </si>
  <si>
    <t>04.663.029/0001-04</t>
  </si>
  <si>
    <t>08.164.391/0001-91</t>
  </si>
  <si>
    <t>22.249.020/0001-33</t>
  </si>
  <si>
    <t>25.254.114/0001-99</t>
  </si>
  <si>
    <t>08.332.856/0001-76</t>
  </si>
  <si>
    <t>03.944.963/0001-31</t>
  </si>
  <si>
    <t>18.121.402/0001-00</t>
  </si>
  <si>
    <t>16.697.504/0001-42</t>
  </si>
  <si>
    <t>30.773.662/0001-65</t>
  </si>
  <si>
    <t>01.130.532/0001-06</t>
  </si>
  <si>
    <t>05.769.033/0001-14</t>
  </si>
  <si>
    <t>02.818.420/0001-05</t>
  </si>
  <si>
    <t>21.989.288/0001-49</t>
  </si>
  <si>
    <t>71.718.431/0001-36</t>
  </si>
  <si>
    <t>23.556.176/0001-20</t>
  </si>
  <si>
    <t>14.995.240/0001-88</t>
  </si>
  <si>
    <t>08.266.533/0001-21</t>
  </si>
  <si>
    <t>10.171.691/0001-40</t>
  </si>
  <si>
    <t>61.099.008/0001-41</t>
  </si>
  <si>
    <t>02.431.656/0001-94</t>
  </si>
  <si>
    <t>21.931.377/0001-34</t>
  </si>
  <si>
    <t>Início</t>
  </si>
  <si>
    <t>07.606.963/0001-82</t>
  </si>
  <si>
    <t>João Batista Dutra da Costa</t>
  </si>
  <si>
    <t>052.293.778-01</t>
  </si>
  <si>
    <t>José Broetto Pilastro</t>
  </si>
  <si>
    <t>656.823.608-00</t>
  </si>
  <si>
    <t>Carlos Eduardo Correa</t>
  </si>
  <si>
    <t>103.644.018-42</t>
  </si>
  <si>
    <t xml:space="preserve">Vicente Oricchio </t>
  </si>
  <si>
    <t>007.477.428-04</t>
  </si>
  <si>
    <t>Rodrigo Alfonso Roman Araya</t>
  </si>
  <si>
    <t>214.741.168-09</t>
  </si>
  <si>
    <t>147.823.488-19</t>
  </si>
  <si>
    <t>151.265.908-80</t>
  </si>
  <si>
    <t>00.886.257/0007-88</t>
  </si>
  <si>
    <t>Otavio Batista de Carvalho Neto</t>
  </si>
  <si>
    <t>053.242.128-06</t>
  </si>
  <si>
    <t>José Antonio de Campos Lilla</t>
  </si>
  <si>
    <t>013.154.658-92</t>
  </si>
  <si>
    <t>248.031.348-47</t>
  </si>
  <si>
    <t>070.374.738-04</t>
  </si>
  <si>
    <t>261.354.118-02</t>
  </si>
  <si>
    <t>Rafael Shoji</t>
  </si>
  <si>
    <t>151.426.828-51</t>
  </si>
  <si>
    <t>Fernando Moreno Brusi Nogueira</t>
  </si>
  <si>
    <t>314.394.288-67</t>
  </si>
  <si>
    <t>Luis Gustavo Gasparini Kiatake</t>
  </si>
  <si>
    <t>173.672.348-03</t>
  </si>
  <si>
    <t>Euclides de Moraes Barros Júnior</t>
  </si>
  <si>
    <t>023.194.849-22</t>
  </si>
  <si>
    <t>Gian Carlo da Silva</t>
  </si>
  <si>
    <t>025.676.259-76</t>
  </si>
  <si>
    <t>146.933.148-97</t>
  </si>
  <si>
    <t>Michel Sehn</t>
  </si>
  <si>
    <t>022.403.839-76</t>
  </si>
  <si>
    <t>Mutsuki Tomono</t>
  </si>
  <si>
    <t>234.990.338-95</t>
  </si>
  <si>
    <t>Maurice Braunstein</t>
  </si>
  <si>
    <t>147.740.988-25</t>
  </si>
  <si>
    <t>Cleusa Gelascov Vieira</t>
  </si>
  <si>
    <t>263.103.148-23</t>
  </si>
  <si>
    <t>572.074.888-15</t>
  </si>
  <si>
    <t>Marcos Iuquinori Terada</t>
  </si>
  <si>
    <t>088.157.998-00</t>
  </si>
  <si>
    <t>Mauricio Roberto Suppa</t>
  </si>
  <si>
    <t>024.597.098-38</t>
  </si>
  <si>
    <t>Oleisa Maria de Toledo Costa</t>
  </si>
  <si>
    <t>241.506.658-34</t>
  </si>
  <si>
    <t>Rubens José Covello</t>
  </si>
  <si>
    <t>045.964.108-52</t>
  </si>
  <si>
    <t>Mara Marcia Machado</t>
  </si>
  <si>
    <t>071.382.768-85</t>
  </si>
  <si>
    <t>823.490.020-04</t>
  </si>
  <si>
    <t>436.167.710-72</t>
  </si>
  <si>
    <t>654.893.900-00</t>
  </si>
  <si>
    <t>Umberto Morelli</t>
  </si>
  <si>
    <t>233.416.668-50</t>
  </si>
  <si>
    <t>Millena Accetta Nadal Melo</t>
  </si>
  <si>
    <t>291.170.078-36</t>
  </si>
  <si>
    <t>Evelyn da Silva Marino</t>
  </si>
  <si>
    <t>012.946.197-05</t>
  </si>
  <si>
    <t>Won Sik Chae</t>
  </si>
  <si>
    <t>118.479.458-80</t>
  </si>
  <si>
    <t>Marcelo de Holanda Montenegro</t>
  </si>
  <si>
    <t>082.382.488-84</t>
  </si>
  <si>
    <t>Juan Carlos Montano Pedroso</t>
  </si>
  <si>
    <t>023.306.599-70</t>
  </si>
  <si>
    <t>Vanderlei Craveiro Figueiredo</t>
  </si>
  <si>
    <t>092.219.378-95</t>
  </si>
  <si>
    <t>Maria Olímpia Craveiro Figueiredo Correia</t>
  </si>
  <si>
    <t>898.391.298-72</t>
  </si>
  <si>
    <t>Elizabeth Craveiro Figueiredo Lopes</t>
  </si>
  <si>
    <t>034.019.128-79</t>
  </si>
  <si>
    <t>Antonio Craveiro de Figueiredo</t>
  </si>
  <si>
    <t>953.644.478-04</t>
  </si>
  <si>
    <t>Laurinda Craveiro de Figueiredo Gomes</t>
  </si>
  <si>
    <t>142.466.568-01</t>
  </si>
  <si>
    <t>Leopoldina Craveiro de Figueiredo Gomes</t>
  </si>
  <si>
    <t>063.051.418-60</t>
  </si>
  <si>
    <t>Vera Lúcia Craveiro Figueiredo Policano</t>
  </si>
  <si>
    <t>064.196.598-25</t>
  </si>
  <si>
    <t>Carlos Alberto Craveiro Figueiredo</t>
  </si>
  <si>
    <t>073.366.268-40</t>
  </si>
  <si>
    <t>Paulo Craveiro de Figueiredo</t>
  </si>
  <si>
    <t>128.409.158-98</t>
  </si>
  <si>
    <t>Daniel Colicchio</t>
  </si>
  <si>
    <t>227.735.278-01</t>
  </si>
  <si>
    <t>Cilene Abreu Cardoso Costa</t>
  </si>
  <si>
    <t>102.239.868-79</t>
  </si>
  <si>
    <t>Luciano Angelucci Spinelli</t>
  </si>
  <si>
    <t>269.035.288-57</t>
  </si>
  <si>
    <t>Vera Lucia Lorenzi</t>
  </si>
  <si>
    <t>260.733.638-42</t>
  </si>
  <si>
    <t>Marco Aurélio Ribeiro</t>
  </si>
  <si>
    <t>080.147.078-18</t>
  </si>
  <si>
    <t>Leandro Ricciluca Matiello Felix</t>
  </si>
  <si>
    <t>219.717.938-17</t>
  </si>
  <si>
    <t>Maurício Akira Gonçalves Assakawa</t>
  </si>
  <si>
    <t>220.348.798-45</t>
  </si>
  <si>
    <t xml:space="preserve">Cid Rodrigues de Araújo </t>
  </si>
  <si>
    <t>071.967.028-40</t>
  </si>
  <si>
    <t>Bruno José Menegatti Onofrio</t>
  </si>
  <si>
    <t>301.100.948-16</t>
  </si>
  <si>
    <t>Carlos Eduardo Machado</t>
  </si>
  <si>
    <t>945.420.478-20</t>
  </si>
  <si>
    <t>Geórgia Guedes da Silva Villela Bravo</t>
  </si>
  <si>
    <t>541.084.975-20</t>
  </si>
  <si>
    <t xml:space="preserve">Diogo Vinicius dos Santos </t>
  </si>
  <si>
    <t>073.769.536-63</t>
  </si>
  <si>
    <t>Marcelo Gomes dos Santos</t>
  </si>
  <si>
    <t>124.336.008-98</t>
  </si>
  <si>
    <t>João Batista Gomes dos Santos</t>
  </si>
  <si>
    <t>097.376.238-19</t>
  </si>
  <si>
    <t xml:space="preserve">João Paulo Palma Beolchi </t>
  </si>
  <si>
    <t>Thiago Souza La Falce</t>
  </si>
  <si>
    <t>226.547.318-98</t>
  </si>
  <si>
    <t>Vanessa Monteiro Sanvido Ferreira</t>
  </si>
  <si>
    <t>304.342.078-02</t>
  </si>
  <si>
    <t xml:space="preserve">Vinicius Breda Pereira </t>
  </si>
  <si>
    <t>184.524.648-94</t>
  </si>
  <si>
    <t xml:space="preserve">Fabio Parreira </t>
  </si>
  <si>
    <t>225.468.268-75</t>
  </si>
  <si>
    <t xml:space="preserve">Igor de Vasconcelos Leite </t>
  </si>
  <si>
    <t>297.985.218-03</t>
  </si>
  <si>
    <t xml:space="preserve">Eduardo Spirandeli </t>
  </si>
  <si>
    <t>150.080.748-65</t>
  </si>
  <si>
    <t>Renata Neves de Matos Antunes</t>
  </si>
  <si>
    <t>295.034.928-58</t>
  </si>
  <si>
    <t>Leonardo Marcassa Tucci</t>
  </si>
  <si>
    <t>212.711.918-57</t>
  </si>
  <si>
    <t>Edison Rozales da Silva</t>
  </si>
  <si>
    <t>096.185.407-31</t>
  </si>
  <si>
    <t>Fernando Cardona Saravia</t>
  </si>
  <si>
    <t>217.195.018-82</t>
  </si>
  <si>
    <t>Sebastião Alvernaz Cota</t>
  </si>
  <si>
    <t>400.976.686-72</t>
  </si>
  <si>
    <t xml:space="preserve">Marcos Takeshi Yamada </t>
  </si>
  <si>
    <t>091.523.237-57</t>
  </si>
  <si>
    <t>Ricardo Caio Gracco de Bernardis</t>
  </si>
  <si>
    <t>594.507.704-68</t>
  </si>
  <si>
    <t>Willian Valadão Rezende</t>
  </si>
  <si>
    <t>611.148.396-04</t>
  </si>
  <si>
    <t>Lilian Valadão Rezende</t>
  </si>
  <si>
    <t>546.141.476-15</t>
  </si>
  <si>
    <t>Carolina Tiemi Yamashiro</t>
  </si>
  <si>
    <t>353.603.708-90</t>
  </si>
  <si>
    <t>ANTONIO GUSTAVO MATOS DO VALE</t>
  </si>
  <si>
    <t>156.370.266-53</t>
  </si>
  <si>
    <t>CESARIO NARIHITO NAKAMURA</t>
  </si>
  <si>
    <t>065.816.148-23</t>
  </si>
  <si>
    <t>JOSE CRISTOFOLO GRECCO</t>
  </si>
  <si>
    <t>531.096.438-04</t>
  </si>
  <si>
    <t>SILVANA CAMARGO GRECCO</t>
  </si>
  <si>
    <t>165.092.608-16</t>
  </si>
  <si>
    <t>RENATO PEDROSA DE SOUZA</t>
  </si>
  <si>
    <t>282.849.048-37</t>
  </si>
  <si>
    <t>SANDRA REGINA DE MATTOS</t>
  </si>
  <si>
    <t>076.281.398-92</t>
  </si>
  <si>
    <t>ROBERTO VILELA</t>
  </si>
  <si>
    <t>986.840.278-68</t>
  </si>
  <si>
    <t>JAIME DA SILVA RODRIGUES</t>
  </si>
  <si>
    <t>070.980.248-05</t>
  </si>
  <si>
    <t>MARCOS MASSASHI SONODA</t>
  </si>
  <si>
    <t>ALEXANDRE TONICELLI</t>
  </si>
  <si>
    <t>248.982.028-10</t>
  </si>
  <si>
    <t>ANA PAULA GIMENES FERREIRA</t>
  </si>
  <si>
    <t>289.399.898-48</t>
  </si>
  <si>
    <t>EDUARDO MAZZILLI DE VASSIMON</t>
  </si>
  <si>
    <t>033.540.748-09</t>
  </si>
  <si>
    <t>GILBERTO MIFANO</t>
  </si>
  <si>
    <t>566.164.738-72</t>
  </si>
  <si>
    <t>GUILHERME STOCCO FILHO</t>
  </si>
  <si>
    <t>176.649.438-25</t>
  </si>
  <si>
    <t>LAERCIO JOSE DE LUCENA COSENTINO</t>
  </si>
  <si>
    <t>032.737.678-39</t>
  </si>
  <si>
    <t>MARIA LETICIA DE FREITAS COSTA</t>
  </si>
  <si>
    <t>050.932.788-58</t>
  </si>
  <si>
    <t>MAURO GENTILE RODRIGUES DA CUNHA</t>
  </si>
  <si>
    <t>004.275.077-66</t>
  </si>
  <si>
    <t>SYLVIA DE SOUZA LEAO WANDERLEY</t>
  </si>
  <si>
    <t>731.199.977-49</t>
  </si>
  <si>
    <t>CARLOS EDUARDO MARTINEZ MOMEZO</t>
  </si>
  <si>
    <t>301.704.468-83</t>
  </si>
  <si>
    <t>DANIEL SOBRAL DO RIO</t>
  </si>
  <si>
    <t>346.743.468-19</t>
  </si>
  <si>
    <t>GRACI DE MELO</t>
  </si>
  <si>
    <t>185.155.268-59</t>
  </si>
  <si>
    <t>RODRIGO DEOUD XAVIER</t>
  </si>
  <si>
    <t>059.962.266-00</t>
  </si>
  <si>
    <t>Deivison Cavalcante Pedroza</t>
  </si>
  <si>
    <t>859.043.336-68</t>
  </si>
  <si>
    <t>Daniela Cavalcante Pedroza</t>
  </si>
  <si>
    <t>036.737.636-95</t>
  </si>
  <si>
    <t>Paulo Rodrigues da Cunha</t>
  </si>
  <si>
    <t>04.977.103/0001-67</t>
  </si>
  <si>
    <t>Luiz Gustavo Coppola</t>
  </si>
  <si>
    <t>Contratos Não Médicos</t>
  </si>
  <si>
    <t>Contratos  Médicos</t>
  </si>
  <si>
    <t>MARCO SANDRO PENHA ORICCHIO</t>
  </si>
  <si>
    <t>129.201.558-65</t>
  </si>
  <si>
    <t>076.443.238-99</t>
  </si>
  <si>
    <t>Rafael Kellermann Barbosa</t>
  </si>
  <si>
    <t>Josimar Gomes</t>
  </si>
  <si>
    <t>331.524.408-12</t>
  </si>
  <si>
    <t>098.629.406-38</t>
  </si>
  <si>
    <t>Gilmar José Cadore                   </t>
  </si>
  <si>
    <t>Emerson Matos de Queiroz      </t>
  </si>
  <si>
    <t>Solange Padilha de Oliveira      </t>
  </si>
  <si>
    <t>Rodrigo Mecelis        </t>
  </si>
  <si>
    <t>Remi Michel Fouladoux     </t>
  </si>
  <si>
    <t xml:space="preserve">Juliana Aparecida Soares Baroni </t>
  </si>
  <si>
    <t>Fernando Soares da Silva       </t>
  </si>
  <si>
    <t>Ricardo Novo Feres Junior        </t>
  </si>
  <si>
    <t>Marconi Jannuzzelli  Junior      </t>
  </si>
  <si>
    <t>Wanderson Pereira Neves    </t>
  </si>
  <si>
    <t>Kurtt Schamne Helmann     </t>
  </si>
  <si>
    <t>Gustavo Fabiano     </t>
  </si>
  <si>
    <t xml:space="preserve">Carla Gomes Dantas de Siqueira  </t>
  </si>
  <si>
    <t xml:space="preserve">Leandro Marinho Ferreira Sahb </t>
  </si>
  <si>
    <t>Leonardo Pereira de Souza       </t>
  </si>
  <si>
    <t>Ricardo Belini Nascimento   </t>
  </si>
  <si>
    <t>Frederico Travassos de Abreu Martins</t>
  </si>
  <si>
    <t>841.699.584-20</t>
  </si>
  <si>
    <t>  960.619.796-49</t>
  </si>
  <si>
    <t>  102.589.477-48</t>
  </si>
  <si>
    <t>   260.399.218-03</t>
  </si>
  <si>
    <t>  000.794.166-83</t>
  </si>
  <si>
    <t>Rodrigo Horvath</t>
  </si>
  <si>
    <t>Alexandre Augusto Bassaneze</t>
  </si>
  <si>
    <t>Fabio Antonio Nascimento</t>
  </si>
  <si>
    <t xml:space="preserve">Etienne Alain Marie Lepoutre </t>
  </si>
  <si>
    <t>Fernando Bononi Junior</t>
  </si>
  <si>
    <t>Anderson Valentin Boventi</t>
  </si>
  <si>
    <t>249.862.538-08</t>
  </si>
  <si>
    <t>056.176.028-45</t>
  </si>
  <si>
    <t>575.329.580-00</t>
  </si>
  <si>
    <t>242.993.118-41</t>
  </si>
  <si>
    <t>302.317.358-39</t>
  </si>
  <si>
    <t xml:space="preserve">ACTIVE SOLUTIONS COMERCIO E SERVICOS LTDA </t>
  </si>
  <si>
    <t>345.342.528-62</t>
  </si>
  <si>
    <t xml:space="preserve">AMERICA NET LTDA </t>
  </si>
  <si>
    <t>FLAVIO PINTO DA FONSECA</t>
  </si>
  <si>
    <t>023.975.814-50</t>
  </si>
  <si>
    <t>GUILLAUME ROCHY</t>
  </si>
  <si>
    <t>228.995.438-14</t>
  </si>
  <si>
    <t>JOSE LUIZ PELOSINI FERNANDES</t>
  </si>
  <si>
    <t>302.716.048-67</t>
  </si>
  <si>
    <t>LINCOLN OLIVEIRA DA SILVA</t>
  </si>
  <si>
    <t>258.589.658-73</t>
  </si>
  <si>
    <t>ANA CAROLINA CHICONI RODRIGUES GOMES</t>
  </si>
  <si>
    <t>268.385.658-03</t>
  </si>
  <si>
    <t>017.027.179-09</t>
  </si>
  <si>
    <t>282.961.628-65</t>
  </si>
  <si>
    <t>156.383.988-13</t>
  </si>
  <si>
    <t xml:space="preserve"> 287.924.058-19</t>
  </si>
  <si>
    <t>666.550.214-72</t>
  </si>
  <si>
    <t>215.825.398-39</t>
  </si>
  <si>
    <t>288.399.658-07</t>
  </si>
  <si>
    <t>259.092.138-14</t>
  </si>
  <si>
    <t>272.274.308-90</t>
  </si>
  <si>
    <t>141.837.298-66</t>
  </si>
  <si>
    <t>760.228.386.49</t>
  </si>
  <si>
    <t>026.126.729-90</t>
  </si>
  <si>
    <t>290.089.468-90</t>
  </si>
  <si>
    <t>IVAN ROBERTO DOS SANTOS PINTO JUNIOR</t>
  </si>
  <si>
    <t>566.878.500-91</t>
  </si>
  <si>
    <t>EDUARDO JORGE PESSOA DE MELO</t>
  </si>
  <si>
    <t>649.961.404-10</t>
  </si>
  <si>
    <t>ALEXANDRE CHIARATTI DO NASCIMENTO</t>
  </si>
  <si>
    <t>RICARDO ROBERTO MONELLO</t>
  </si>
  <si>
    <t>EDSON ROGERIO DA COSTA</t>
  </si>
  <si>
    <t>510.309.260-34</t>
  </si>
  <si>
    <t>ESTHER DALMAS</t>
  </si>
  <si>
    <t>008.032.848-29</t>
  </si>
  <si>
    <t>FABIANO MACANHAN FONTES</t>
  </si>
  <si>
    <t>503.816.019-00</t>
  </si>
  <si>
    <t>FRANCISCO JOSE PEREIRA TERRA</t>
  </si>
  <si>
    <t>111.112.668-24</t>
  </si>
  <si>
    <t>MARCELO DE ARAUJO NORONHA</t>
  </si>
  <si>
    <t>360.668.504-15</t>
  </si>
  <si>
    <t>MARCO AURELIO DE QUEIROZ CAMPOS</t>
  </si>
  <si>
    <t>666.717.524-00</t>
  </si>
  <si>
    <t>SIMAO LUIZ KOVALSKI</t>
  </si>
  <si>
    <t>517.714.970-68</t>
  </si>
  <si>
    <t>VINICIUS URIAS FAVARAO</t>
  </si>
  <si>
    <t>177.975.708-50</t>
  </si>
  <si>
    <t>JOSE MANUEL CRAVEIRO FIGUEIREDO</t>
  </si>
  <si>
    <t>665.071.548- 49</t>
  </si>
  <si>
    <t>NILTON FARIAS DE SOUZA</t>
  </si>
  <si>
    <t>ADRIANO RODRIGUES FORTUNATO</t>
  </si>
  <si>
    <t>ROGERIO POCO MARTINES</t>
  </si>
  <si>
    <t>MARCELO GARCON GONZALEZ</t>
  </si>
  <si>
    <t>ANTONIO DO NASCIMENTO PROENCA BECO</t>
  </si>
  <si>
    <t>116.056.138-94</t>
  </si>
  <si>
    <t>478.788.198-15</t>
  </si>
  <si>
    <t>126.369.748-81</t>
  </si>
  <si>
    <t>951.555.468-34</t>
  </si>
  <si>
    <t>142.392.458-42</t>
  </si>
  <si>
    <t>GIVALDO SANTOS REIS</t>
  </si>
  <si>
    <t>ROSALINA AMELIA FAILDE</t>
  </si>
  <si>
    <t>054.839.008-80</t>
  </si>
  <si>
    <t>DIMAS DE MELO PIMENTA II</t>
  </si>
  <si>
    <t>DIMAS DE MELO PIMENTA III</t>
  </si>
  <si>
    <t>Alexandre Gonçalves Duarte</t>
  </si>
  <si>
    <t>SHIN TAGAWA</t>
  </si>
  <si>
    <t>240.246.578-60</t>
  </si>
  <si>
    <t xml:space="preserve">Nilza Gelascov </t>
  </si>
  <si>
    <t>JOHANNES OSTORERO SANTOS</t>
  </si>
  <si>
    <t>LUIZ APARECIDO BARBOZA</t>
  </si>
  <si>
    <t>321.613.818-65</t>
  </si>
  <si>
    <t>066.823.978-60</t>
  </si>
  <si>
    <t>MARIANA DE BARROS SAMPAIO</t>
  </si>
  <si>
    <t>218.891.928-99</t>
  </si>
  <si>
    <t>THOMAS SPRIESTERSBACH</t>
  </si>
  <si>
    <t>FABIO ANDRE FREY</t>
  </si>
  <si>
    <t>JOAO ALEX FRITSCH</t>
  </si>
  <si>
    <t>LIDIA VALERIO MARZAGAO</t>
  </si>
  <si>
    <t>CARLOS CARMELO BALARO</t>
  </si>
  <si>
    <t>043.985.348-65</t>
  </si>
  <si>
    <t>077.572.828-45</t>
  </si>
  <si>
    <t>EMILIO NAVAS COMINATO</t>
  </si>
  <si>
    <t>038.905.208-63</t>
  </si>
  <si>
    <t>NIVIA ALVES ROCHA</t>
  </si>
  <si>
    <t>Leandro Camargo Mazzoni   </t>
  </si>
  <si>
    <t>280.790.328-23  </t>
  </si>
  <si>
    <t>Victor Hugo Ferraz de Campos             </t>
  </si>
  <si>
    <t>312.040.978-28</t>
  </si>
  <si>
    <t>Patricia FrossardPiteri</t>
  </si>
  <si>
    <t>263.330.418-40</t>
  </si>
  <si>
    <t>MARIA DA CONCEICAO DAS NEVES DE MATOS</t>
  </si>
  <si>
    <t>EDUARDO LUIZ AGOSTINI</t>
  </si>
  <si>
    <t>MARCELO TADEU CARNIELO</t>
  </si>
  <si>
    <t>ALESSANDRA HARUKO KOGA</t>
  </si>
  <si>
    <t>ALESSANDRA VIEIRA MACHADO</t>
  </si>
  <si>
    <t>MARIA BEATRIZ NUNES PIRES</t>
  </si>
  <si>
    <t>CRISTINA RAMOS RODRIGUES</t>
  </si>
  <si>
    <t>STEVAN RECH HADDAD</t>
  </si>
  <si>
    <t>FLAVIA NEVES DE MATOS</t>
  </si>
  <si>
    <t>157.487.768-20</t>
  </si>
  <si>
    <t>143.243.278-82</t>
  </si>
  <si>
    <t>105.952.008-77</t>
  </si>
  <si>
    <t>035.522.388-08</t>
  </si>
  <si>
    <t>287.661.558-43</t>
  </si>
  <si>
    <t>132.842.328-00</t>
  </si>
  <si>
    <t>173.636.618-12</t>
  </si>
  <si>
    <t>074.105.708-57</t>
  </si>
  <si>
    <t>313.368.638-03</t>
  </si>
  <si>
    <t>PAULA DA COSTA ALVES</t>
  </si>
  <si>
    <t>368.044.158-41</t>
  </si>
  <si>
    <t>EDISON FUJIURA</t>
  </si>
  <si>
    <t>151.966.198-36</t>
  </si>
  <si>
    <t>008.946.198-37</t>
  </si>
  <si>
    <t>RUBENS FERNANDES GIL FILHO</t>
  </si>
  <si>
    <t>173.033.478-44</t>
  </si>
  <si>
    <t>VALERIA SORDI</t>
  </si>
  <si>
    <t>251.939.958-96</t>
  </si>
  <si>
    <t>Período: exercício de 2019</t>
  </si>
  <si>
    <t>JJ MÉDICOS ASSOCIADOS S/S LTDA</t>
  </si>
  <si>
    <t>DIGIMED</t>
  </si>
  <si>
    <t>09.544.709/0001-22</t>
  </si>
  <si>
    <t>JOCIELLE SANTOS DE MIRANDA</t>
  </si>
  <si>
    <t>739.389.473-49</t>
  </si>
  <si>
    <t>FREAST SERVIÇOS MÉDICOS LTDA</t>
  </si>
  <si>
    <t>13.119.396/0001-32</t>
  </si>
  <si>
    <t>ANDREA YUMI WATANABE</t>
  </si>
  <si>
    <t>298.997.348-61</t>
  </si>
  <si>
    <t>JULIANA DA SILVA FERNANDES</t>
  </si>
  <si>
    <t>309.716.788-98</t>
  </si>
  <si>
    <t>MARCELA BALSEIRO DE FREITAS</t>
  </si>
  <si>
    <t>306.401.958-90</t>
  </si>
  <si>
    <t>VANESSA MONTEIRO SANVIDO</t>
  </si>
  <si>
    <t>HERBAS E PRADO SERVIÇOS MÉDICOS LTDA</t>
  </si>
  <si>
    <t>17.238.285/0001-04</t>
  </si>
  <si>
    <t>Juliana Roberti Prado</t>
  </si>
  <si>
    <t>284.441.318-81</t>
  </si>
  <si>
    <t>IMUNO ASSESSORIA MÉDICA EM INFECTOLOGIA LTDA</t>
  </si>
  <si>
    <t>00.317.165/0001-91</t>
  </si>
  <si>
    <t>Claudio Roberto Gonsalez</t>
  </si>
  <si>
    <t>087.236.408-98</t>
  </si>
  <si>
    <t>Z&amp;A PRESTAÇÃO DE SERVIÇOS MÉDICOS</t>
  </si>
  <si>
    <t>53.437.406/0001-00</t>
  </si>
  <si>
    <t>46.266.771/0001-26</t>
  </si>
  <si>
    <t>D D INSETOS SERVICOS DE DEDETIZACAO LTDA - EPP</t>
  </si>
  <si>
    <t>43.481.191/0001-63</t>
  </si>
  <si>
    <t>DIGISYSTEM</t>
  </si>
  <si>
    <t>01.936.069/0001-94</t>
  </si>
  <si>
    <t>DIRECTWEB</t>
  </si>
  <si>
    <t>05.934.897/0001-44</t>
  </si>
  <si>
    <t>DOCEBIT</t>
  </si>
  <si>
    <t>21.213.106/0001-43</t>
  </si>
  <si>
    <t>DIMAS DE MELO PIMENTA SISTEMAS DE PONTO E ACESSO LTDA</t>
  </si>
  <si>
    <t>ESTERILAV COMÉRCIO E MANUTENÇÃO DE EQUIPAMENTOS HOSPITALARES LTDA</t>
  </si>
  <si>
    <t>52.119.963/0001-02</t>
  </si>
  <si>
    <t>GUARDIÕES DE SISTEMA DE ALARMES E SERVIÇOS LTDA</t>
  </si>
  <si>
    <t>LOCADORA MANTOVANI COMERCIAL LTDA</t>
  </si>
  <si>
    <t>00.129.433/0001-41</t>
  </si>
  <si>
    <t>MAPFRE SEGUROS</t>
  </si>
  <si>
    <t>61.074.175/0001-38</t>
  </si>
  <si>
    <t>NCI ASSESSORIA, CONSULTORIA E DESENVOLVIMENTO LTDA</t>
  </si>
  <si>
    <t>20.015.099/0001-02</t>
  </si>
  <si>
    <t> 73.147.084/0001-64</t>
  </si>
  <si>
    <t>SP RAD SERVICOS EM PROTECAO RADIOLOGICA LTDA ­ EPP</t>
  </si>
  <si>
    <t>18.738.232/0001-07</t>
  </si>
  <si>
    <t>SIEMENS HEALTHCARE DIAGNOSTICOS S.A.</t>
  </si>
  <si>
    <t>01.449.930/0001-90</t>
  </si>
  <si>
    <t>ZURICH MINAS BRASIL SEGUROS S.A.</t>
  </si>
  <si>
    <t>10.216.951/0001-56</t>
  </si>
  <si>
    <t>ARAYA TRANSPORTES</t>
  </si>
  <si>
    <t>ASSICOM - ASSOCIACAO DAS EMPRESAS E USUARIOS DAS TECNOLOGIAS DE INFORMACAO E COMUNICACAO </t>
  </si>
  <si>
    <t>ATMOSFERA GESTAO E HIGIENIZACAO DE TEXTEIS S.A.</t>
  </si>
  <si>
    <t>AUDISA AUDITORES ASSOCIADOS SOCIEDADE SIMPLES</t>
  </si>
  <si>
    <t>BRASFILTER INDUSTRIA E COMERCIO LTDA</t>
  </si>
  <si>
    <t>CANON DO BRASIL INDUSTRIA E COMERCIO LTDA. </t>
  </si>
  <si>
    <t>COMPANHIA BRASILEIRA DE SOLUCOES E SERVICOS</t>
  </si>
  <si>
    <t>CENTRO DE INTEGRACAO EMPRESA ESCOLA CIEE</t>
  </si>
  <si>
    <t>COOPERATIVA DE TRANSPORTE DOS CONDUTORES AUTONOMOS DE VEICULOS RODOVIARIOS DE SAO PAULO - COOPERTAX </t>
  </si>
  <si>
    <t>PRESTAÇÃO DE SERVIÇOS DE CONTROLE DE PRAGAS NA UNIDADE</t>
  </si>
  <si>
    <t>29/05/2016 A 28/05/2020</t>
  </si>
  <si>
    <t>DEZ EMERGENCIAS</t>
  </si>
  <si>
    <t>GARANTIA REAL SERVIÇOS LTDA</t>
  </si>
  <si>
    <t>INTERACT SOLUTIONS LTDA</t>
  </si>
  <si>
    <t>IQG INSTITUTO QUALISA DE GESTÃO LTDA</t>
  </si>
  <si>
    <t>MARZAGÃO BALARÓ ADVOGADOS</t>
  </si>
  <si>
    <t>NEW SPACE PROCESSAMENTO E SISTEMAS LTDA </t>
  </si>
  <si>
    <t>NIVEA ALVES ROCHA - ME </t>
  </si>
  <si>
    <t>PLANISA PLANEJAMENTO E ORGANIZACAO DE INSTITUICOES DE SAUDE S/S LTDA</t>
  </si>
  <si>
    <t>E.M.S.</t>
  </si>
  <si>
    <t>RR ACQUA SERVICE COLETA E ANALISE DE AGUA LTDA - ME </t>
  </si>
  <si>
    <t>RV ÍMOLA  TRANSPORTE E LOGÍSTICA LTDA (MED CASA)</t>
  </si>
  <si>
    <t>SISTEMAS CONVEX LOCACOES DE PRODUTOS DE INFORMATICA LTDA </t>
  </si>
  <si>
    <t>STAREX REMOÇÕES E SERVIÇOS MEDICOS LTDA.</t>
  </si>
  <si>
    <t>TOTVS S.A. </t>
  </si>
  <si>
    <t>VERDE GHAIA CONSULTORIA E EDUCAÇÃO AMBIENTAL LTDA</t>
  </si>
  <si>
    <t>ANTONIO CARLOS CAMARGO</t>
  </si>
  <si>
    <t>SUELI CURTI</t>
  </si>
  <si>
    <t>MANUELLA CURTI DE SOUZA</t>
  </si>
  <si>
    <t>NATHALIA CURTI DE SOUZA</t>
  </si>
  <si>
    <t>581.080.508-63</t>
  </si>
  <si>
    <t>324.911.848-69</t>
  </si>
  <si>
    <t>384.316.768-09</t>
  </si>
  <si>
    <t>005.393.838-05</t>
  </si>
  <si>
    <t>MASAHARU CHOKI</t>
  </si>
  <si>
    <t>TAKASHI OSAWA</t>
  </si>
  <si>
    <t>YUSUKE YOSHIMARU</t>
  </si>
  <si>
    <t>TASUKU NAKAKARUMAI</t>
  </si>
  <si>
    <t>SHOHEI HIZAWA</t>
  </si>
  <si>
    <t>HIROMITSU TANAHASHI</t>
  </si>
  <si>
    <t>241.652.758-40</t>
  </si>
  <si>
    <t>242.216.068-94</t>
  </si>
  <si>
    <t>241.222.228-26</t>
  </si>
  <si>
    <t>235.646.228-70</t>
  </si>
  <si>
    <t>238.713.478-84</t>
  </si>
  <si>
    <t>238.566.058-00</t>
  </si>
  <si>
    <t>SERGIO DELLA MAGGIORI</t>
  </si>
  <si>
    <t>ELISABETH DE FATIMA DELLA MAGGIORI</t>
  </si>
  <si>
    <t>877.047.148-72</t>
  </si>
  <si>
    <t>644.532.008-20</t>
  </si>
  <si>
    <t>LUIZ CLAUDIO AGUIAR</t>
  </si>
  <si>
    <t>MARCOS ANTONIO PEREZ</t>
  </si>
  <si>
    <t>113.177.728-06</t>
  </si>
  <si>
    <t>144.058.438-99</t>
  </si>
  <si>
    <t>MARCO ANTONIO AULICINO LUIZ</t>
  </si>
  <si>
    <t>174.291.418-70</t>
  </si>
  <si>
    <t>IVANILDO DE SOUZA SANTOS</t>
  </si>
  <si>
    <t xml:space="preserve"> 375.567.467-04</t>
  </si>
  <si>
    <t>JOSE ROBERTO IGLESIAS</t>
  </si>
  <si>
    <t>OREBIL CAVALCANTE THEOTO</t>
  </si>
  <si>
    <t>MARCIO ANTONIO LIMA</t>
  </si>
  <si>
    <t>CAIO HENRIQUE DUARTE AGOSTINHO</t>
  </si>
  <si>
    <t>ANDERSON DE ARAUJO CARVALHO</t>
  </si>
  <si>
    <t>374.815.538-74</t>
  </si>
  <si>
    <t>361.702.558-70</t>
  </si>
  <si>
    <t>991.061.918-00</t>
  </si>
  <si>
    <t>270.670.598-10</t>
  </si>
  <si>
    <t>662.445.108-44</t>
  </si>
  <si>
    <t>ANTONIO DE ASSIS MANTOVANI</t>
  </si>
  <si>
    <t>ARLENE DE OLIVEIRA MANTOVANI</t>
  </si>
  <si>
    <t>031.623.168-12</t>
  </si>
  <si>
    <t>012.073.548-21</t>
  </si>
  <si>
    <t>MAURICIO GALIAN</t>
  </si>
  <si>
    <t>RAPHAEL DE LUCA JUNIOR</t>
  </si>
  <si>
    <t>LUIS GUTIERREZ MATEO</t>
  </si>
  <si>
    <t>AGUSTIN DAVID BELLO CONDE VALDES</t>
  </si>
  <si>
    <t>FRANCISCO EUGENIO LABOURT</t>
  </si>
  <si>
    <t>ORLANDO ELIECER IBARRA CAMPO</t>
  </si>
  <si>
    <t>OSCAR GARCIA SERRANO JIMENEZ</t>
  </si>
  <si>
    <t>SIMONE PEREIRA NEGRAO</t>
  </si>
  <si>
    <t>711.949.141-52</t>
  </si>
  <si>
    <t>241.575.878-71</t>
  </si>
  <si>
    <t>234.675.138-32</t>
  </si>
  <si>
    <t>100.182.908-50</t>
  </si>
  <si>
    <t>712.009.511-07</t>
  </si>
  <si>
    <t>712.009.531-50</t>
  </si>
  <si>
    <t>037.583.788-42</t>
  </si>
  <si>
    <t>142.976.518-66</t>
  </si>
  <si>
    <t>PAULO SERGIO NISHIMURA MILAN</t>
  </si>
  <si>
    <t>RAFAEL FARIAS SILVA</t>
  </si>
  <si>
    <t>298.291.088-80</t>
  </si>
  <si>
    <t>337.590.318-97</t>
  </si>
  <si>
    <t>ROBERTO GIGLIOTI</t>
  </si>
  <si>
    <t>JEFERSON DIONISIO</t>
  </si>
  <si>
    <t>PAULO LEANDRO FERRAO</t>
  </si>
  <si>
    <t>275.165.428-22</t>
  </si>
  <si>
    <t>271.935.288-82</t>
  </si>
  <si>
    <t>809.557.380-91</t>
  </si>
  <si>
    <t>SAMUEL CARVALHO GAUDENCIO</t>
  </si>
  <si>
    <t>038.209.054-30</t>
  </si>
  <si>
    <t>OCIMAR BISSIATO</t>
  </si>
  <si>
    <t>FRANCISCO ANTONIO VITALI</t>
  </si>
  <si>
    <t>042.318.878-02</t>
  </si>
  <si>
    <t>035.724.748-50,</t>
  </si>
  <si>
    <t>Período: exercício 2019</t>
  </si>
  <si>
    <t>Período: exercício de jan a jun 2020</t>
  </si>
  <si>
    <t>Término</t>
  </si>
  <si>
    <t>PRESTAÇÃO DE SERVIÇOS DE ESTRUTURA DE REDE DE TELECOMUNICAÇÕES, COM FORNECIMENTO DE EQUIPAMENTOS E MATERIAIS.</t>
  </si>
  <si>
    <t>AGECOM TELECOMUNICAÇÕES E ELETRÔNICA</t>
  </si>
  <si>
    <t>01.114.084/0001-57</t>
  </si>
  <si>
    <t>Humberto Armando Mariotti</t>
  </si>
  <si>
    <t>034.433.938-61</t>
  </si>
  <si>
    <t>FORNECIMENTO DE PABX E SERVIÇOS DE CALL CENTER E URA ATIVA</t>
  </si>
  <si>
    <t>Ruy Marcos Martins</t>
  </si>
  <si>
    <t>053.985.708-46</t>
  </si>
  <si>
    <t>FORNECIMENTO DE GASES MEDICINAIS E LOCAÇÃO DE CILINDROS</t>
  </si>
  <si>
    <t>PRESTAÇÃO DE SERVIÇO TELEFÔNICO COMUTADO - STFC</t>
  </si>
  <si>
    <t>MANUTENÇÃO PREVENTIVA E CORRETIVA DE ARES CONDICIONADO</t>
  </si>
  <si>
    <t>MANUTENÇÃO E HOSPEDAGEM DE SITE</t>
  </si>
  <si>
    <t>ARAYA TRANSPORTES EIRELI </t>
  </si>
  <si>
    <t>PRESTAÇÃO DE SERVIÇOS DE MENSAGEIROS MOTORIZADOS, DE TRANSPORTE  E ENTREGA DE MALOTES, DOCUMENTOS E ENCOMENDAS NA GRANDE SÃO PAULO</t>
  </si>
  <si>
    <t>ASSESSORIA EM SEGURANCA QUALITY INTELIGENCIA LTDA</t>
  </si>
  <si>
    <t>09.484.369/0001-91</t>
  </si>
  <si>
    <t>TACIO CEZAR NEVES DE MIRANDA</t>
  </si>
  <si>
    <t>070.473.269-60</t>
  </si>
  <si>
    <t>PRETAÇÃO DE SERVIÇOS DE ASSESSORIA EM PROJETOS E GERENCIAMENTO TECNOLÓGICO DE SEGURANÇA</t>
  </si>
  <si>
    <t>MILTON FELIX DE FREITAS</t>
  </si>
  <si>
    <t xml:space="preserve"> 251.171.571-68</t>
  </si>
  <si>
    <t>ASSICOM</t>
  </si>
  <si>
    <t>CESSÃO EM REGIME DE LOCAÇÃO, DO SISTEMA AXOON, DE COMUNICAÇÃO MULTIMÍDIA</t>
  </si>
  <si>
    <t xml:space="preserve">ATMOSFERA GESTÃO E HIGIENIZAÇÃO DE TEXTEIS </t>
  </si>
  <si>
    <t>PRESTAÇÃO DE SERVIÇOS DE HIGIENIZAÇÃO DE UM CONJUNTO DE ROUPASDE USO HOSPITALAR, DENOMINADO "ENXOVAL"</t>
  </si>
  <si>
    <t xml:space="preserve">AUDISA - AUDITORES ASSOCIADOS S/A </t>
  </si>
  <si>
    <t>PRESTAÇÃO DE SERVIÇOS DE AUDITORIA CONTÁBIL INDEPENDENTE</t>
  </si>
  <si>
    <t>DISPONIBILIDADE DE PLATAFORMA DE COMÉRCIO ELETRÔNICO BIONEXO E PLATAFORMA PLANEXXO</t>
  </si>
  <si>
    <t xml:space="preserve">CERTISINGN CERTIFIDORA DIGITAL S.A - </t>
  </si>
  <si>
    <t>01.554.285/0001-75</t>
  </si>
  <si>
    <t>FABIO GABUIO</t>
  </si>
  <si>
    <t>114.113.218-47</t>
  </si>
  <si>
    <t xml:space="preserve"> EMISSÃO DE CERTIFICADOS DIGITAIS PARA AUTENTICAÇÃO E ASSINATURA DIGITAL</t>
  </si>
  <si>
    <t>Roni de Oliveira Franco</t>
  </si>
  <si>
    <t>031.796.478-09</t>
  </si>
  <si>
    <t>ALELO S.A</t>
  </si>
  <si>
    <t>PRESTAÇÃO DE SERVIÇOS DE ADMINISTRAÇÃO E EMISSÃO DE CARTÕES REFEIÇÃO ALELO</t>
  </si>
  <si>
    <t>CIEE APRENDIZ</t>
  </si>
  <si>
    <t>CONTRATAÇÃO DE JOVEM APRENDIZ / ESTAGIÁRIO</t>
  </si>
  <si>
    <t>COELHO &amp; BATISTA AMBIENTAL LTDA</t>
  </si>
  <si>
    <t>19.373.342/0001-85</t>
  </si>
  <si>
    <t>Danilo Rodrigues Coelho</t>
  </si>
  <si>
    <t>095.295.996-84</t>
  </si>
  <si>
    <t>PRESTAÇÃO DE SERVIÇOS DE REMOÇÃO DE ÁRVORES DE GRANDE E PEQUENO PORTE</t>
  </si>
  <si>
    <t>ELIZARD BATISTA SOUZA</t>
  </si>
  <si>
    <t>090.200.466-24</t>
  </si>
  <si>
    <t>PEDRO PEREIRA COELHO</t>
  </si>
  <si>
    <t>071.130.526-90</t>
  </si>
  <si>
    <t>PRESTAÇÃO DE SERVIÇOS ESPECIALIZADOS DE COLETA E TRANSPORTE DE LIXO COMUM E INDUSTRIAL GERADO NAS INSTALAÇÕES</t>
  </si>
  <si>
    <t xml:space="preserve">COOPERATIVA DE TRANSPORTE DOS CONDUTORES AUTONOMOS DE VEICULOS RODOVIARIOS DE SAO PAULO - COOPERTAX - </t>
  </si>
  <si>
    <t>PRESTAÇÃO DE SERVIÇOS DE TRANSPORTE INDIVIDUAL DE PASSAGEIROS, MODALIDADE COMUM RÁDIO TAXI</t>
  </si>
  <si>
    <t>SERVIÇOS DE CONSULTORIA NA ÁREA DE MEDICINA DO TRABALHO</t>
  </si>
  <si>
    <t>DEZ SERVICOS E EMERGENCIAS LTDA </t>
  </si>
  <si>
    <t>PRESTAÇÃO DE SERVIÇOS DE REMOÇÃO DE PACIENTES COM AMBULÂNCIAS</t>
  </si>
  <si>
    <t>TAGUS-TEC SERVIÇOS TECNOLOGICOS LTDA</t>
  </si>
  <si>
    <t xml:space="preserve">AQUISIÇÃO DE LICENÇA, IMPLATAÇÃO E TREINAMENTO DO SISTEMA SEVCOM NET (PAGO VALOR ÚNICO ANUAL) - PONTOS </t>
  </si>
  <si>
    <t>PRESTAÇÃO DE SERVIÇOS DE ASSISTÊNCIA TÉCNICA DE MANUTENÇÃO AOS PROGRAMAS EPACKS CAPTURE,EPACS WORKSTATION, EPACS GATEWAY E EPACS SERVER</t>
  </si>
  <si>
    <t>CONTRATO DE LICENCIAMENTO DE SOFTWARE, PRESTAÇÃO DE SERVIÇOS E OUTRAS AVENÇAS</t>
  </si>
  <si>
    <t>MANUTENÇÃO DO SISTEMA, OBJETIVANDO A ATUALIZAÇÃO DA VERSÃO DO SISTEMA, BEM COMO CORREÇÃO DE EVENTUAL ERRO DO SISTEMA OU ANIMALIA APÓS EXPIRADO PRAZO DE GARANTIA</t>
  </si>
  <si>
    <t>PRESTAÇÃO DE SERVIÇOS ESPECIALIZADOS EM SEGURANÇA PATRIMONIAL</t>
  </si>
  <si>
    <t>GARANTIA REAL SERVIÇOS - GR</t>
  </si>
  <si>
    <t>PRESTAÇÃO DE SERVIÇOS ESPECIALIZADOS DE CONTROLADORES DE ACESSO</t>
  </si>
  <si>
    <t>VENDA DE IMPRESSÃO DE MATERIAIS GRÁFICOS</t>
  </si>
  <si>
    <t>PRESTAÇÃO DE SERVIÇOS DE DISPONIBILIZAÇÃO DE DADOS VIA INTERNET</t>
  </si>
  <si>
    <t>G-PRO LOCAÇÃO DE EQUIPAMENTOS PARA CONSTRUÇÃO E SEGURANÇA ELETRÔNICA - ME</t>
  </si>
  <si>
    <t>PRESTAÇÃO DE SERVIÇOS DE MONITORAMENTO REMOTODE EQUIPAMENTOS ELETRÔNICOS DE ALARME</t>
  </si>
  <si>
    <t>CONTRATO DE PRESTAÇÃO DE SERVIÇOS COM FORNECIMENTO DE PRODUTOS QUÍMICOS, PARA A MANUTENÇÃO E CONSERVAÇÃO DO SISTEMA POTÁVEL DE ÁGUA</t>
  </si>
  <si>
    <t>INTERACT</t>
  </si>
  <si>
    <t>PRESTAÇÃO DE SERVIÇO NO FORNECIMENTO,IMPLANTAÇÃO,INTEGRAÇÃO,INTEROPERABILIDADE,TREINAMENTO, SUPORTE,MANUTENÇÃO DE SOFTWARE</t>
  </si>
  <si>
    <t>IQG INSTITUTO QUALISA DE GESTÃO LTDA -</t>
  </si>
  <si>
    <t>SERVIÇO ESPECIALIZADO DE MANUTENÇAO DO PROCESSO DE ACREDITAÇÃO</t>
  </si>
  <si>
    <t>MARZAGÃO E BALARÓ ADVOGADOS</t>
  </si>
  <si>
    <t>PRESTAÇÃO DE SERVIÇOS DE ASSISTÊNCIA JURÍDICA PREVENTIVA, CONSULTIVA E CONTENCIOSA.</t>
  </si>
  <si>
    <t>Laudos Mamografia</t>
  </si>
  <si>
    <t>PRESTAÇÃO DE SERVIÇOS DE MENSAGEIROS MOTORIZADOS, DE TRANSPORTE E ENTREGA DE MALOTES, DOCUMENTOS E ENCOMENDAS NA GRANDE SÃO PAULO</t>
  </si>
  <si>
    <t>NEW SPACE PROCESSAMENTO E SISTEMAS LTDA</t>
  </si>
  <si>
    <t>PRESTAÇÃO DE SERVIÇO DE ARMAZENAMENTO DE DOCUMENTOS</t>
  </si>
  <si>
    <t>NIVIA ALVES ROCHA - ME</t>
  </si>
  <si>
    <t>166.921.038-35</t>
  </si>
  <si>
    <t>CONTRATO DE MANUTENÇÃO DE CÂMARA FRIA</t>
  </si>
  <si>
    <t>NO BUGS CONTROLE PROFISSIONAL DE PRAGAS LTDA</t>
  </si>
  <si>
    <t>22.329.977/0001-90</t>
  </si>
  <si>
    <t>Rodrigo Roveri Scartozzoni</t>
  </si>
  <si>
    <t>152.096.618-06</t>
  </si>
  <si>
    <t>IGOR CANTERAS MOLINER</t>
  </si>
  <si>
    <t>282.703.698-37</t>
  </si>
  <si>
    <t>LUIS FERNANDO FONTANELLI SCAVACINI</t>
  </si>
  <si>
    <t>305.605.058-84</t>
  </si>
  <si>
    <t>PLANUS INFORMÁTICA E TECNOLOGIA LTDA</t>
  </si>
  <si>
    <t>57.988.867/0001-14</t>
  </si>
  <si>
    <t>Marcos Antonio Ierizzo</t>
  </si>
  <si>
    <t>444.475.078-20</t>
  </si>
  <si>
    <t>LOCAÇÃO DE EQUIPAMENTOS PARA IMPRESSÃO, SCANNER E DIGITALIZAÇÃO  DE EQUIPAMENTOS.</t>
  </si>
  <si>
    <t>HENRI SERAPHIN JOSEPH PASQUIER</t>
  </si>
  <si>
    <t>837.894.305-44</t>
  </si>
  <si>
    <t>JEAN-MICHEL LANG</t>
  </si>
  <si>
    <t>065.732.387-02</t>
  </si>
  <si>
    <t>DISPONIBILIZAÇÃO  DO SISTEMA TASY NA PLATAFORMA DE TECNOLOGIA JAVA</t>
  </si>
  <si>
    <t xml:space="preserve">PLANISA PLANEJAMENTO E ORGANIZACAO DE INSTITUICOES DE SAUDE S/S LTDA - </t>
  </si>
  <si>
    <t>CONTRATO DE PRESTAÇÃO DE SERVIÇOS DE DESENVOLVIMENTO DE SISTEMA DE GESTÃO DE CUSTOS E RESULTADOS, DESTINADO Á GERAÇÃO DE CUSTOS DOS SERVIÇOS</t>
  </si>
  <si>
    <t>REAJA</t>
  </si>
  <si>
    <t>PRESTAÇÃO DE SERVIÇOS DE MANUTENÇÃO E ATUALIZAÇÃO DE SOFTWARE E HARDWARE</t>
  </si>
  <si>
    <t>TRATAMENTO DE EFLENTES, REVELADORES, FIXADORES E FILMES RADIOLÓGICOS E LOCAÇÃO DE BEM MÓVEL</t>
  </si>
  <si>
    <t>RR ACQUA</t>
  </si>
  <si>
    <t>PRESTAÇÃO DE SERVIÇO DE ANÁLISE DE POTABILIDADE/EFLUENTES E CME</t>
  </si>
  <si>
    <t>RV ÍMOLA - MED CASA</t>
  </si>
  <si>
    <t>ENTREGA DE MEDICAMENTOS NO  DOMICILIO DOS PACIENTES ATENDIDOS PELAS UNIDADES DE FARMÁCIA DE DISPENSAÇÃO DE MEDICAMENTOS ESPECIALIZADOS</t>
  </si>
  <si>
    <t>SAPRA LANDAUER SERVICO DE ASSESSORIA E PROTECAO RADIOLOGICA LTDA</t>
  </si>
  <si>
    <t>50.429.810/0001-36</t>
  </si>
  <si>
    <t>PAULO ROBERTO MASCARENHAS</t>
  </si>
  <si>
    <t>109.156.548-14</t>
  </si>
  <si>
    <t>PRESTAÇÃO DE SERVIÇOS DE DOSIMETRIAE O COMODATO, PLA CONTRATADA, DE EQUIPAMENTO DE DOSIMENTRIAPESSOAS PARA UTILIZAÇÃO NA UNIDADE</t>
  </si>
  <si>
    <t>YVONE MARIA MASCARENHAS HORNOS</t>
  </si>
  <si>
    <t>019.906.318-43</t>
  </si>
  <si>
    <t>SISTEMAS CONVEX LOCACOES DE PRODUTOS DE INFORMATICA LTDA</t>
  </si>
  <si>
    <t> 73147084000164</t>
  </si>
  <si>
    <t>LOCAÇÃO DE EQUIPAMENTOS DE INFORMÁTICA (COMPUTADORES E IMPRESSORAS)</t>
  </si>
  <si>
    <t>STAREX REMOCOES E SERVICOS MEDICOS EIRELI</t>
  </si>
  <si>
    <t>TOKIO MARINE SEGURADORA</t>
  </si>
  <si>
    <t>33.164.021/0001-00</t>
  </si>
  <si>
    <t>VALMIR MARQUES RODRIGUES</t>
  </si>
  <si>
    <t>912.367.468-72,</t>
  </si>
  <si>
    <t>APÓLICE DE SEGUROS</t>
  </si>
  <si>
    <t>SEIGO ISHIMARU</t>
  </si>
  <si>
    <t>235.293.058-80</t>
  </si>
  <si>
    <t>MASAAKI ITAKURA</t>
  </si>
  <si>
    <t>233.969.888-09</t>
  </si>
  <si>
    <t>MARCELO GOLDMAN</t>
  </si>
  <si>
    <t>954.468.267-87</t>
  </si>
  <si>
    <t>LUIS FELIPE SMITH DE VASCONCELLOS</t>
  </si>
  <si>
    <t>766.429.847-49</t>
  </si>
  <si>
    <t>KUNIHIKO HIGASHI</t>
  </si>
  <si>
    <t>238.668.278-14</t>
  </si>
  <si>
    <t>KOKI UMEDA, NACIONALIDADE JAPONESA,</t>
  </si>
  <si>
    <t>JOSE ADALBERTO FERRARA</t>
  </si>
  <si>
    <t>914.674.898-91</t>
  </si>
  <si>
    <t xml:space="preserve">Adilson Ignácio Lavrador </t>
  </si>
  <si>
    <t>075.501.808-73</t>
  </si>
  <si>
    <t>TOTVS S/A</t>
  </si>
  <si>
    <t>CONTRATO DE CESSÃO DE DIREITO DE USO DE SOFTWARE E PRESTAÇÃO DE SERVIÇOS</t>
  </si>
  <si>
    <t>INDETERMINADO</t>
  </si>
  <si>
    <t>LICENCIAMENTO CESSÃO DE DIREITO</t>
  </si>
  <si>
    <t>VERDE GAIA CONSULTORIA E EDUCAÇÃO AMBIENTAL LTDA</t>
  </si>
  <si>
    <t>LICENÇA DE SOFTWARE DE GESTÃO PARA CONTROLE DE ADMINISTRAÇÃO DOS REQUISITOS NORMA ABNT ISSO 9001:2015; 14001:2015; 50001:2011 E OHSAS 18001:2007</t>
  </si>
  <si>
    <t>AQUISIÇÃO DE BENEFÍCIO TRANSPORTE, EM FORMA DE VALES, BILHETES E/OU CARTÕES</t>
  </si>
  <si>
    <t>COLOPROCTOLOGIA</t>
  </si>
  <si>
    <t>DERMATOLOGIA</t>
  </si>
  <si>
    <t>DIAGNÓSTICO POR IMAGEM</t>
  </si>
  <si>
    <t>OFTALMOLOGIA</t>
  </si>
  <si>
    <t>CLINICA MONTANO MEDICOS E DENTISTAS LTDA</t>
  </si>
  <si>
    <t>Cirurgia Plástica</t>
  </si>
  <si>
    <t>Oftalmologia</t>
  </si>
  <si>
    <t>Cardiologia</t>
  </si>
  <si>
    <t>Ortopedia</t>
  </si>
  <si>
    <t>Ecocardiograma</t>
  </si>
  <si>
    <t>Endoscopia/Colonoscopia</t>
  </si>
  <si>
    <t>Medicina Interna</t>
  </si>
  <si>
    <t>Holter</t>
  </si>
  <si>
    <t>Infectologia</t>
  </si>
  <si>
    <t>JH MEDICINA LTDA</t>
  </si>
  <si>
    <t>31.265.738/0001-04</t>
  </si>
  <si>
    <t>Javier Hernandez Gonzalez</t>
  </si>
  <si>
    <t>217.006.358-75</t>
  </si>
  <si>
    <t>Cirurgia Geral</t>
  </si>
  <si>
    <t>Clínica Médica</t>
  </si>
  <si>
    <t>Cirurgia Vascular</t>
  </si>
  <si>
    <t>Mastologia</t>
  </si>
  <si>
    <t>MARGI E NIELSEN</t>
  </si>
  <si>
    <t>14.729.659/0001-98</t>
  </si>
  <si>
    <t>Luis Fernando do Amaral Margi</t>
  </si>
  <si>
    <t>287.209.238-21</t>
  </si>
  <si>
    <t>DISPONIBILIZAÇÃO DE MÃO DE OBRA ESPECIALIZADA NAS DEPENDÊNCIAS DA CONTRATANTE, NA UNIDADE DE CIRURGIA AMBULATORIAL/HOSPITAL DIA (UCA/HD).</t>
  </si>
  <si>
    <t>OTORRINOLARINGOLOGIA</t>
  </si>
  <si>
    <t>ORTOPEDIA</t>
  </si>
  <si>
    <t>ELETRONEUROMIOGRAFIA</t>
  </si>
  <si>
    <t>CIRURGIA VASCULAR</t>
  </si>
  <si>
    <t>ANESTESIOLOGIA</t>
  </si>
  <si>
    <t xml:space="preserve">Z &amp; A PRESTAÇÃO DE SERVIÇOS MÉDICOS LTDA </t>
  </si>
  <si>
    <t>ENDOCRINOLOGIA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</si>
</sst>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44" fontId="0" fillId="0" borderId="1" xfId="2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 vertical="center"/>
    </xf>
    <xf numFmtId="44" fontId="0" fillId="0" borderId="11" xfId="2" applyFont="1" applyBorder="1" applyAlignment="1"/>
    <xf numFmtId="0" fontId="0" fillId="0" borderId="11" xfId="0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44" fontId="0" fillId="0" borderId="12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44" fontId="0" fillId="0" borderId="11" xfId="2" applyFont="1" applyBorder="1" applyAlignment="1">
      <alignment horizontal="center"/>
    </xf>
    <xf numFmtId="44" fontId="0" fillId="0" borderId="2" xfId="2" applyFont="1" applyBorder="1" applyAlignment="1">
      <alignment horizontal="center"/>
    </xf>
    <xf numFmtId="14" fontId="0" fillId="0" borderId="12" xfId="0" applyNumberForma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2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2" borderId="0" xfId="0" applyFill="1"/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Fill="1" applyBorder="1"/>
    <xf numFmtId="0" fontId="5" fillId="0" borderId="1" xfId="0" applyFont="1" applyBorder="1" applyAlignment="1">
      <alignment vertical="center" wrapText="1"/>
    </xf>
    <xf numFmtId="0" fontId="0" fillId="2" borderId="21" xfId="0" applyFill="1" applyBorder="1"/>
    <xf numFmtId="0" fontId="5" fillId="2" borderId="1" xfId="0" applyFont="1" applyFill="1" applyBorder="1" applyAlignment="1">
      <alignment vertical="center" wrapText="1"/>
    </xf>
    <xf numFmtId="44" fontId="0" fillId="2" borderId="11" xfId="2" applyFont="1" applyFill="1" applyBorder="1" applyAlignment="1">
      <alignment horizontal="center" vertical="center"/>
    </xf>
    <xf numFmtId="44" fontId="0" fillId="2" borderId="12" xfId="2" applyFont="1" applyFill="1" applyBorder="1" applyAlignment="1">
      <alignment horizontal="center" vertical="center"/>
    </xf>
    <xf numFmtId="44" fontId="0" fillId="2" borderId="2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center"/>
    </xf>
  </cellXfs>
  <cellStyles count="3">
    <cellStyle name="Moeda" xfId="2" builtinId="4"/>
    <cellStyle name="Normal" xfId="0" builtinId="0"/>
    <cellStyle name="Normal 3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40.3\diretoria%20amemz\Y%20MARIA%20Z&#201;LIA%202020\Ingryd\CONTABILIDADE\Presta&#231;&#227;o%20de%20Contas%202019%20-%20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&#199;&#195;O%20DE%20CONTAS%20-%202019%20ANDRE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GAMENTOS%20AND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ão médico"/>
      <sheetName val="Médico "/>
      <sheetName val="Plan2"/>
      <sheetName val="Plan3"/>
    </sheetNames>
    <sheetDataSet>
      <sheetData sheetId="0">
        <row r="7">
          <cell r="E7" t="str">
            <v>Nome do Contrato</v>
          </cell>
          <cell r="F7" t="str">
            <v xml:space="preserve">Data da Assinatura </v>
          </cell>
          <cell r="G7" t="str">
            <v xml:space="preserve">Objeto </v>
          </cell>
          <cell r="H7" t="str">
            <v>Vigência</v>
          </cell>
          <cell r="I7" t="str">
            <v>Valor Pago no Exercício (2019)</v>
          </cell>
        </row>
        <row r="8">
          <cell r="E8" t="str">
            <v>ANA CAROLINA CHICONI (ABCTECNOAR)</v>
          </cell>
          <cell r="F8">
            <v>42710</v>
          </cell>
          <cell r="G8" t="str">
            <v>MANUTENÇÃO PREVENTIVA E CORRETIVA DE ARES CONDICIONADO</v>
          </cell>
          <cell r="H8" t="str">
            <v>06/12/2016 A 06/12/2020</v>
          </cell>
          <cell r="I8">
            <v>85903.3</v>
          </cell>
        </row>
        <row r="9">
          <cell r="E9" t="str">
            <v xml:space="preserve">ACTIVE SOLUTIONS COMERCIO E SERVICOS LTDA </v>
          </cell>
          <cell r="F9">
            <v>43101</v>
          </cell>
          <cell r="G9" t="str">
            <v>PRESTAÇÃO DE SERVIÇO COM FORNECIMENTO DE MATERIAL / REDES DE DADOS</v>
          </cell>
          <cell r="H9" t="str">
            <v>01/01/2018 A 01/01/2020</v>
          </cell>
          <cell r="I9">
            <v>21600.07</v>
          </cell>
        </row>
        <row r="10">
          <cell r="E10" t="str">
            <v xml:space="preserve">AMERICA NET LTDA </v>
          </cell>
          <cell r="F10">
            <v>43222</v>
          </cell>
          <cell r="G10" t="str">
            <v>TELEFONIA</v>
          </cell>
          <cell r="H10" t="str">
            <v>02/05/2018 A 01/05/2020</v>
          </cell>
          <cell r="I10">
            <v>87022.91</v>
          </cell>
        </row>
        <row r="11">
          <cell r="E11" t="str">
            <v>ANIMAKER SERVIÇOS DE INFORMÁTICA EIRELLI</v>
          </cell>
          <cell r="F11">
            <v>43390</v>
          </cell>
          <cell r="G11" t="str">
            <v>MANUTENÇÃO E HOSPEDAGEM DE SITE</v>
          </cell>
          <cell r="H11" t="str">
            <v>16/10/2018 A 16/10/2020</v>
          </cell>
          <cell r="I11">
            <v>16827.02</v>
          </cell>
        </row>
        <row r="12">
          <cell r="E12" t="str">
            <v>ANIMAKER SERVICOS DE INFORMATICA EIRELI - ME</v>
          </cell>
          <cell r="F12">
            <v>43360</v>
          </cell>
          <cell r="G12" t="str">
            <v xml:space="preserve">LOCAÇÃO DE SISTEMA DE TELEFONIA </v>
          </cell>
          <cell r="H12" t="str">
            <v>17/09/2018 A 16/06/2019</v>
          </cell>
          <cell r="I12">
            <v>82359</v>
          </cell>
        </row>
        <row r="13">
          <cell r="E13" t="str">
            <v>ASSICOM - ASSOCIACAO DAS EMPRESAS E USUARIOS DAS TECNOLOGIAS DE INFORMACAO E COMUNICACAO </v>
          </cell>
          <cell r="F13">
            <v>43497</v>
          </cell>
          <cell r="G13" t="str">
            <v xml:space="preserve"> COMPARTILHAMENTO DE BENEFÍCIOS OBTIDOS PELA ASSICOM JUNTO AS OPERADORAS E DAS FUNCIONALIDADES DOS SERVIÇOS DE VALOR ADICIONAL (sva) PROVIDAS POR SEIS PARCEIROS TECNOLÓGICOS E OPERACIONAIS</v>
          </cell>
          <cell r="H13" t="str">
            <v>01/02/2019 A 01/02/2020</v>
          </cell>
          <cell r="I13">
            <v>6839.12</v>
          </cell>
        </row>
        <row r="14">
          <cell r="E14" t="str">
            <v>AXOON COMERCIO, CONSULTORIA E SERVICOS EM TELECOMUNICACOES S.A. </v>
          </cell>
          <cell r="F14">
            <v>43497</v>
          </cell>
          <cell r="G14" t="str">
            <v xml:space="preserve">CESSÃO DE REGIME DE LOCAÇÃO DO SISTEMA AXOON, DE COMUNICAÇÃO MULTIMÍDIA </v>
          </cell>
          <cell r="H14" t="str">
            <v>01/02/2019 A 31/01/2021</v>
          </cell>
          <cell r="I14">
            <v>1408.76</v>
          </cell>
        </row>
        <row r="15">
          <cell r="E15" t="str">
            <v>AIR LIQUIDE DO BRASIL</v>
          </cell>
          <cell r="F15">
            <v>42492</v>
          </cell>
          <cell r="G15" t="str">
            <v>FORNECIMENTO DE GASES MEDICINAIS / LOCAÇÃO DE CILINDROS</v>
          </cell>
          <cell r="H15" t="str">
            <v>02/05/2016 A 02/05/2020</v>
          </cell>
          <cell r="I15">
            <v>36440.400000000001</v>
          </cell>
        </row>
        <row r="16">
          <cell r="E16" t="str">
            <v>ARAYA TRANSPORTES</v>
          </cell>
          <cell r="F16">
            <v>42354</v>
          </cell>
          <cell r="G16" t="str">
            <v>PRESTAÇÃO DE SERVIÇOS DE MENSAGEIROS MOTORIZADOS, DE TRANSPORTE E ENTREGA DE MALOTES, DOCUMENTOS E ENCOMENDAS NA GRANDE SÃO PAULO</v>
          </cell>
          <cell r="H16" t="str">
            <v>16/12/2015 A 03/01/2021</v>
          </cell>
          <cell r="I16">
            <v>5679.85</v>
          </cell>
        </row>
        <row r="17">
          <cell r="E17" t="str">
            <v>AUDISA AUDITORES ASSOCIADOS SOCIEDADE SIMPLES</v>
          </cell>
          <cell r="F17">
            <v>42339</v>
          </cell>
          <cell r="G17" t="str">
            <v>PRESTAÇÃO DE SERVIÇOS DE AUDITORIA CONTÁBIL INDEPENDENTE</v>
          </cell>
          <cell r="H17" t="str">
            <v>01/12/2015 A 01/12/2020</v>
          </cell>
          <cell r="I17">
            <v>7314.66</v>
          </cell>
        </row>
        <row r="18">
          <cell r="E18" t="str">
            <v>ATMOSFERA GESTAO E HIGIENIZACAO DE TEXTEIS S.A.</v>
          </cell>
          <cell r="F18">
            <v>43191</v>
          </cell>
          <cell r="G18" t="str">
            <v>PRESTAÇÃO DE SERVIÇOS DE HIGIENIZAÇÃO DE UM CONJUNTO DE ROUPASDE USO HOSPITALAR, DENOMINADO "ENXOVAL"</v>
          </cell>
          <cell r="H18" t="str">
            <v>01/04/2018 A 31/03/2021</v>
          </cell>
          <cell r="I18">
            <v>164573.81</v>
          </cell>
        </row>
        <row r="19">
          <cell r="E19" t="str">
            <v>BIONEXO DO BRASIL LTDA</v>
          </cell>
          <cell r="F19">
            <v>42794</v>
          </cell>
          <cell r="G19" t="str">
            <v>DISPONIBILIDADE DE PLATAFORMA ELETRÔNICO BIONEXO E PLATAFORMA PLANEXO</v>
          </cell>
          <cell r="H19" t="str">
            <v>28/02/2017 A 27/02/2021</v>
          </cell>
          <cell r="I19">
            <v>77011.55</v>
          </cell>
        </row>
        <row r="20">
          <cell r="E20" t="str">
            <v>BRASFILTER INDUSTRIA E COMERCIO LTDA</v>
          </cell>
          <cell r="F20">
            <v>40280</v>
          </cell>
          <cell r="G20" t="str">
            <v xml:space="preserve">LOCAÇÃO DE EQUIPAMENTOS PURIFICADORES DE ÁGUA </v>
          </cell>
          <cell r="H20" t="str">
            <v>12/04/2010 A 14/03/2020</v>
          </cell>
          <cell r="I20">
            <v>18741</v>
          </cell>
        </row>
        <row r="21">
          <cell r="E21" t="str">
            <v>COOPERATIVA DE TRANSPORTE DOS CONDUTORES AUTONOMOS DE VEICULOS RODOVIARIOS DE SAO PAULO - COOPERTAX </v>
          </cell>
          <cell r="F21">
            <v>42583</v>
          </cell>
          <cell r="G21" t="str">
            <v>PRESTAÇÃO DE SERVIÇOS DE TRANSPORTE INDIVIDUAL DE PASSAGEIROS, MODALIDADE COMUM RÁDIO TAXI</v>
          </cell>
          <cell r="H21" t="str">
            <v>01/08/2016 A 31/07/2020</v>
          </cell>
          <cell r="I21">
            <v>29365.85</v>
          </cell>
        </row>
        <row r="22">
          <cell r="E22" t="str">
            <v>CANON DO BRASIL INDUSTRIA E COMERCIO LTDA. </v>
          </cell>
          <cell r="F22">
            <v>42082</v>
          </cell>
          <cell r="G22" t="str">
            <v>LOCAÇÃO DE IMPRESSORAS E CESSÃO DE MÃO DE OBRA (OPERACIONALIZAÇÃO DE EQUIP. DE CÓPIA E IMPRESSÃO E SUPORTE AOS USUÁRIOS DOS EQUIP.</v>
          </cell>
          <cell r="H22" t="str">
            <v>19/03/2015 A 19/06/2019</v>
          </cell>
          <cell r="I22">
            <v>136208.45000000001</v>
          </cell>
        </row>
        <row r="23">
          <cell r="E23" t="str">
            <v>COMPANHIA BRASILEIRA DE SOLUCOES E SERVICOS</v>
          </cell>
          <cell r="F23">
            <v>43073</v>
          </cell>
          <cell r="G23" t="str">
            <v>PRESTAÇÃO DE SERVIÇOS DE ADMINISTRAÇÃO E EMISSÃO DE CARTÕES REFEIÇÃO ALELO</v>
          </cell>
          <cell r="H23" t="str">
            <v>04/12/2017 A 03/12/2020</v>
          </cell>
          <cell r="I23">
            <v>395812.97</v>
          </cell>
        </row>
        <row r="24">
          <cell r="E24" t="str">
            <v>CENTRO DE INTEGRACAO EMPRESA ESCOLA CIEE</v>
          </cell>
          <cell r="F24">
            <v>43132</v>
          </cell>
          <cell r="G24" t="str">
            <v xml:space="preserve">CONTRATAÇÃO DE JOVEM APRENDIZ </v>
          </cell>
          <cell r="H24" t="str">
            <v>01/02/2018 A 31/01/2021</v>
          </cell>
          <cell r="I24">
            <v>60574</v>
          </cell>
        </row>
        <row r="25">
          <cell r="E25" t="str">
            <v>SISTEMAS CONVEX LOCACOES DE PRODUTOS DE INFORMATICA LTDA </v>
          </cell>
          <cell r="F25">
            <v>43437</v>
          </cell>
          <cell r="G25" t="str">
            <v xml:space="preserve">LOCAÇÃO DE EQUIPAMENTOS DE INFORMÁTICA </v>
          </cell>
          <cell r="H25" t="str">
            <v>03/12/2018 A 02/12/2020</v>
          </cell>
          <cell r="I25">
            <v>482508.92</v>
          </cell>
        </row>
        <row r="26">
          <cell r="E26" t="str">
            <v>CONVEX NOTEBBOK</v>
          </cell>
          <cell r="F26">
            <v>42675</v>
          </cell>
          <cell r="G26" t="str">
            <v>LOCAÇÃO DE EQUIPAMENTOS DE INFORMÁTICA (NOTEBOOK)</v>
          </cell>
          <cell r="H26" t="str">
            <v>01/11/2016 A 31/10/2019</v>
          </cell>
          <cell r="I26">
            <v>1480</v>
          </cell>
        </row>
        <row r="27">
          <cell r="E27" t="str">
            <v>CONVEX SERVIDOR</v>
          </cell>
          <cell r="F27">
            <v>42215</v>
          </cell>
          <cell r="G27" t="str">
            <v>LOCAÇÃO DE EQUIPAMENTO DE INFORMÁTICA (SERVIDOR)</v>
          </cell>
          <cell r="H27" t="str">
            <v>30/07/2015 A 29/07/2019</v>
          </cell>
          <cell r="I27">
            <v>7800</v>
          </cell>
        </row>
        <row r="28">
          <cell r="E28" t="str">
            <v>CRIAR SAÚDE SERVIÇOS MÉDICOS S/C LTDA</v>
          </cell>
          <cell r="F28">
            <v>39818</v>
          </cell>
          <cell r="G28" t="str">
            <v>SERVIÇOS DE CONSULTORIA NA ÁREA DE MEDICINA DO TRABALHO</v>
          </cell>
          <cell r="H28" t="str">
            <v>05/01/2009 A 12/01/2021</v>
          </cell>
          <cell r="I28">
            <v>48075.3</v>
          </cell>
        </row>
        <row r="29">
          <cell r="E29" t="str">
            <v>D D INSETOS SERVICOS DE DEDETIZACAO LTDA - EPP </v>
          </cell>
          <cell r="F29">
            <v>42519</v>
          </cell>
          <cell r="G29" t="str">
            <v>PRESTAÇÃO DE SERVIÇOS DE CONTROLE DE PRAGAS NA UNIDADE</v>
          </cell>
          <cell r="H29" t="str">
            <v>29/05/2016 A 28/05/2020</v>
          </cell>
          <cell r="I29">
            <v>5015.95</v>
          </cell>
        </row>
        <row r="30">
          <cell r="E30" t="str">
            <v>DEZ EMERGENCIAS</v>
          </cell>
          <cell r="F30">
            <v>41748</v>
          </cell>
          <cell r="G30" t="str">
            <v>PRESTAÇÃO DE SERVIÇOS DE REMOÇÃO DE PACIENTES COM AMBULÂNCIAS</v>
          </cell>
          <cell r="H30" t="str">
            <v>19/04/2014 A 18/04/2020</v>
          </cell>
          <cell r="I30">
            <v>1384.22</v>
          </cell>
        </row>
        <row r="31">
          <cell r="E31" t="str">
            <v>DIGISYSTEM</v>
          </cell>
          <cell r="F31">
            <v>43374</v>
          </cell>
          <cell r="G31" t="str">
            <v>SERVIÇO DE SUPORTE DE SOFTWARE</v>
          </cell>
          <cell r="H31" t="str">
            <v>01/10/2018 A 01/10/2019</v>
          </cell>
          <cell r="I31">
            <v>92523.33</v>
          </cell>
        </row>
        <row r="32">
          <cell r="E32" t="str">
            <v>DIMAS DE MELO PIMENTA SISTEMAS DE PONTO E ACESSO LTDA</v>
          </cell>
          <cell r="F32">
            <v>42061</v>
          </cell>
          <cell r="G32" t="str">
            <v>AQUISIÇÃO DE LICENÇA, IMPLANTAÇÃO E TREINAMENTO DO SISTEMA SERVCOM NET</v>
          </cell>
          <cell r="H32" t="str">
            <v>26/02/2015 A 26/02/2020</v>
          </cell>
          <cell r="I32">
            <v>395.07</v>
          </cell>
        </row>
        <row r="33">
          <cell r="E33" t="str">
            <v>DIRECTWEB</v>
          </cell>
          <cell r="F33">
            <v>40612</v>
          </cell>
          <cell r="G33" t="str">
            <v>PRESTAÇÃO DE SERVIÇOS AGREGADOS EM DATA CENTER COMPARTILHADO</v>
          </cell>
          <cell r="H33" t="str">
            <v>10/03/2011 A 09/03/2019</v>
          </cell>
          <cell r="I33">
            <v>55643.03</v>
          </cell>
        </row>
        <row r="34">
          <cell r="E34" t="str">
            <v>DOCEBIT</v>
          </cell>
          <cell r="F34">
            <v>43252</v>
          </cell>
          <cell r="G34" t="str">
            <v xml:space="preserve"> SUPORTE TÉCNICO, INSTALAÇÃO, CONFIGURAÇÃO, MANUTENÇÃO E PROGRAMA DE DADOS</v>
          </cell>
          <cell r="H34" t="str">
            <v>01/06/2018 A 31/05/2019</v>
          </cell>
          <cell r="I34">
            <v>5430.78</v>
          </cell>
        </row>
        <row r="35">
          <cell r="E35" t="str">
            <v>DIMEP COMÉRCIO E ASSITÊNCIA TÉCNICA LTDA</v>
          </cell>
          <cell r="F35">
            <v>43435</v>
          </cell>
          <cell r="G35" t="str">
            <v>MANUTENÇÃO DE RELÓGIO DE PONTO</v>
          </cell>
          <cell r="H35" t="str">
            <v>01/12/2018 A 30/11/2020</v>
          </cell>
          <cell r="I35">
            <v>9279.1200000000008</v>
          </cell>
        </row>
        <row r="36">
          <cell r="E36" t="str">
            <v>E-VAL  COMÉRCIO  E SERVIÇOS DE INFORMÁTICA EM SAÚDE LTDA</v>
          </cell>
          <cell r="F36">
            <v>43293</v>
          </cell>
          <cell r="G36" t="str">
            <v>SOFTWARE</v>
          </cell>
          <cell r="H36" t="str">
            <v>12/07/2018 A 11/07/2020</v>
          </cell>
          <cell r="I36">
            <v>1106.01</v>
          </cell>
        </row>
        <row r="37">
          <cell r="E37" t="str">
            <v>E.M.S.</v>
          </cell>
          <cell r="F37">
            <v>41659</v>
          </cell>
          <cell r="G37" t="str">
            <v>PRESTAÇÃO DE SERVIÇOS DE MANUTENÇÃO E ATUALIZAÇÃO DE SOFTWARE E HARDWARE</v>
          </cell>
          <cell r="H37" t="str">
            <v>20/01/2014 A 19/01/2019</v>
          </cell>
          <cell r="I37">
            <v>11839.76</v>
          </cell>
        </row>
        <row r="38">
          <cell r="E38" t="str">
            <v>E-PEOPLE SOLUCOES LTDA</v>
          </cell>
          <cell r="F38">
            <v>40320</v>
          </cell>
          <cell r="G38" t="str">
            <v>PRESTAÇÃO DE SERVIÇOS DE ASSISTÊNCIA TÉCNICA DE MANUTENÇÃO AOS PROGRAMAS EPACKS CAPTURE,EPACS WORKSTATION, EPACS GATEWAY E EPACS SERVER</v>
          </cell>
          <cell r="H38" t="str">
            <v>22/05/2010 A 06/05/2020</v>
          </cell>
          <cell r="I38">
            <v>23189.01</v>
          </cell>
        </row>
        <row r="39">
          <cell r="E39" t="str">
            <v>ESTERILAV COMÉRCIO E MANUTENÇÃO DE EQUIPAMENTOS HOSPITALARES LTDA</v>
          </cell>
          <cell r="F39">
            <v>42753</v>
          </cell>
          <cell r="G39" t="str">
            <v>PRESTAÇÃO DE SERVIÇOS DE MANUTENÇÃO PREVENTIVA/CORRETIVA DE 01 AUTOCLAVE, MARCA BAUMER,MODELO B - 300</v>
          </cell>
          <cell r="H39" t="str">
            <v>18/01/2017 A 17/01/2020</v>
          </cell>
          <cell r="I39">
            <v>6545</v>
          </cell>
        </row>
        <row r="40">
          <cell r="E40" t="str">
            <v>FUJIFILM DO BRASIL LTDA.</v>
          </cell>
          <cell r="F40" t="str">
            <v>26/07/2012</v>
          </cell>
          <cell r="G40" t="str">
            <v>MANUTENÇÃO DO SISTEMA, OBJETIVANDO A ATUALIZAÇÃO DA VERSÃO DO SISTEMA, BEM COMO CORREÇÃO DE EVENTUAL ERRO DO SISTEMA OU ANIMALIA APÓS EXPIRADO PRAZO DE GARANTIA</v>
          </cell>
          <cell r="H40" t="str">
            <v>26/07/2012 A 25/07/2020</v>
          </cell>
          <cell r="I40">
            <v>46292.82</v>
          </cell>
        </row>
        <row r="41">
          <cell r="E41" t="str">
            <v>GARANTIA REAL SERVIÇOS LTDA</v>
          </cell>
          <cell r="F41" t="str">
            <v>04/01/2018</v>
          </cell>
          <cell r="G41" t="str">
            <v>PRESTAÇÃO DE SERVIÇOS ESPECIALIZADOS DE CONTROLADORES DE ACESSO</v>
          </cell>
          <cell r="H41" t="str">
            <v>04/01/2018 A 03/01/2021</v>
          </cell>
          <cell r="I41">
            <v>624042.42000000004</v>
          </cell>
        </row>
        <row r="42">
          <cell r="E42" t="str">
            <v xml:space="preserve">GARANTIA REAL SEGURANÇA </v>
          </cell>
          <cell r="F42" t="str">
            <v>04/01/2018</v>
          </cell>
          <cell r="G42" t="str">
            <v>PRESTAÇÃO DE SERVIÇOS ESPECIALIZADOS EM SEGURANÇA PATRIMONIAL</v>
          </cell>
          <cell r="H42" t="str">
            <v>04/01/2018 A 03/01/2021</v>
          </cell>
          <cell r="I42">
            <v>256600.63</v>
          </cell>
        </row>
        <row r="43">
          <cell r="E43" t="str">
            <v>GEL SET EDITORA GRÁFICA LTDA</v>
          </cell>
          <cell r="F43" t="str">
            <v>01/02/2012</v>
          </cell>
          <cell r="G43" t="str">
            <v>VENDA DE IMPRESSÃO DE MATERIAS GRÁFICOS</v>
          </cell>
          <cell r="H43" t="str">
            <v>01/02/2012 A 31/01/2021</v>
          </cell>
          <cell r="I43">
            <v>69884.639999999999</v>
          </cell>
        </row>
        <row r="44">
          <cell r="E44" t="str">
            <v>GESTAL SERVICE COMERCIAL</v>
          </cell>
          <cell r="F44" t="str">
            <v>01/11/2017</v>
          </cell>
          <cell r="G44" t="str">
            <v>PRESTAÇÃO DE SERVIÇOS DE DISPONIBILIZAÇÃO DE DADOS VIA INTERNET</v>
          </cell>
          <cell r="H44" t="str">
            <v>01/11/2017 A 31/10/2020</v>
          </cell>
          <cell r="I44">
            <v>17162.59</v>
          </cell>
        </row>
        <row r="45">
          <cell r="E45" t="str">
            <v>GUARDIÕES DE SISTEMA DE ALARMES E SERVIÇOS LTDA</v>
          </cell>
          <cell r="F45">
            <v>39834</v>
          </cell>
          <cell r="G45" t="str">
            <v>PRESTAÇÃO DE SERVIÇOS DE MONITORAMENTO REMOTO DE EQUIPAMENTOS ELETRÔNICOS DE ALARME</v>
          </cell>
          <cell r="H45" t="str">
            <v>21/01/2009 A 14/05/2020</v>
          </cell>
          <cell r="I45">
            <v>367.49</v>
          </cell>
        </row>
        <row r="46">
          <cell r="E46" t="str">
            <v>HB SOLUÇÕES LTDA - EPP</v>
          </cell>
          <cell r="F46">
            <v>42993</v>
          </cell>
          <cell r="G46" t="str">
            <v>CONTRATO DE PRESTAÇÃO DE SERVIÇOS COM FORNECIMENTO DE PRODUTOS QUÍMICOS, PARA A MANUTENÇÃO E CONSERVAÇÃO DO SISTEMA POTÁVEL DE ÁGUA</v>
          </cell>
          <cell r="H46" t="str">
            <v>15/09/2017 A 14/09/2020</v>
          </cell>
          <cell r="I46">
            <v>9556.6200000000008</v>
          </cell>
        </row>
        <row r="47">
          <cell r="E47" t="str">
            <v>IQG INSTITUTO QUALISA DE GESTÃO LTDA</v>
          </cell>
          <cell r="F47">
            <v>43452</v>
          </cell>
          <cell r="G47" t="str">
            <v xml:space="preserve"> CONTRATO DE PRESTAÇÃO DE SERVIÇO MANUTENÇÃO DE AVALIAÇÃO PARA FINS DE ACREDITAÇÃO</v>
          </cell>
          <cell r="H47" t="str">
            <v>18/12/2018 A 18/12/2019</v>
          </cell>
          <cell r="I47">
            <v>10421.35</v>
          </cell>
        </row>
        <row r="48">
          <cell r="E48" t="str">
            <v>INTERACT SOLUTIONS LTDA</v>
          </cell>
          <cell r="F48">
            <v>42993</v>
          </cell>
          <cell r="G48" t="str">
            <v>PRESTAÇÃO DE SERVIÇO NO FORNECIMENTO,IMPLANTAÇÃO,INTEGRAÇÃO,INTEROPERABILIDADE,TREINAMENTO, SUPORTE,MANUTENÇÃO DE SOFTWARE</v>
          </cell>
          <cell r="H48" t="str">
            <v>15/09/2017 A 14/09/2020</v>
          </cell>
          <cell r="I48">
            <v>25810.94</v>
          </cell>
        </row>
        <row r="49">
          <cell r="E49" t="str">
            <v>MARZAGÃO BALARÓ ADVOGADOS</v>
          </cell>
          <cell r="F49">
            <v>38838</v>
          </cell>
          <cell r="G49" t="str">
            <v>PRESTAÇÃO DE SERVIÇOS DE ASSISTÊNCIA JURÍDICA PREVENTIVA, CONSULTIVA E CONTENCIOSA.</v>
          </cell>
          <cell r="H49" t="str">
            <v>01/05/2006 A 31/07/2020</v>
          </cell>
          <cell r="I49">
            <v>123567.62</v>
          </cell>
        </row>
        <row r="50">
          <cell r="E50" t="str">
            <v>MAPFRE SEGUROS</v>
          </cell>
          <cell r="F50" t="str">
            <v>27/10/2017</v>
          </cell>
          <cell r="G50" t="str">
            <v>SEGURO PREDIAL</v>
          </cell>
          <cell r="H50" t="str">
            <v>27/10/2017 A 27/10/2020</v>
          </cell>
          <cell r="I50">
            <v>11611.68</v>
          </cell>
        </row>
        <row r="51">
          <cell r="E51" t="str">
            <v>METROPOLE EXPRESS SERVICOS RAPIDOS EIRELI - EPP </v>
          </cell>
          <cell r="F51" t="str">
            <v>26/06/2017</v>
          </cell>
          <cell r="G51" t="str">
            <v>MENSAGEIROS MOTORIZADOS</v>
          </cell>
          <cell r="H51" t="str">
            <v>26/06/2017 A 25/06/2020</v>
          </cell>
          <cell r="I51">
            <v>84540.91</v>
          </cell>
        </row>
        <row r="52">
          <cell r="E52" t="str">
            <v>LOCADORA MANTOVANI COMERCIAL LTDA</v>
          </cell>
          <cell r="F52">
            <v>41694</v>
          </cell>
          <cell r="G52" t="str">
            <v>LOCAÇÃO DE ARES CONDICIONADOS SPLT NOS SETORES DA FARMÁCIA E ALMOXARIFADO</v>
          </cell>
          <cell r="H52" t="str">
            <v>24/02/2014 A 26/02/2019</v>
          </cell>
          <cell r="I52">
            <v>14065</v>
          </cell>
        </row>
        <row r="53">
          <cell r="E53" t="str">
            <v>METROPOLE EXPRESS</v>
          </cell>
          <cell r="F53">
            <v>42912</v>
          </cell>
          <cell r="G53" t="str">
            <v>PRESTAÇÃO DE SERVIÇOS DE MENSAGEIROS MOTORIZADOS, DE TRANSPORTE E ENTREGA DE MALOTES, DOCUMENTOS E ENCOMENDAS NA GRANDE SÃO PAULO</v>
          </cell>
          <cell r="H53" t="str">
            <v>26/06/2017 A 25/06/2019</v>
          </cell>
          <cell r="I53">
            <v>88743.679999999993</v>
          </cell>
        </row>
        <row r="54">
          <cell r="E54" t="str">
            <v>NCI ASSESSORIA, CONSULTORIA E DESENVOLVIMENTO LTDA</v>
          </cell>
          <cell r="F54">
            <v>42248</v>
          </cell>
          <cell r="G54" t="str">
            <v>INSTALAÇÃO, SUPORTE E MANUTENÇÃO DO SISTEMA DE GESTÃO DE CUSTOS HOSPITALARES, GERENDO INFORMAÇÕES ESTATÍSTICAS E GERENCIAIS DE CUSTOS DA INSTITUIÇÃO</v>
          </cell>
          <cell r="H54" t="str">
            <v>01/09/2015 A 31/08/2019</v>
          </cell>
          <cell r="I54">
            <v>6418.87</v>
          </cell>
        </row>
        <row r="55">
          <cell r="E55" t="str">
            <v>NEW SPACE PROCESSAMENTO E SISTEMAS LTDA </v>
          </cell>
          <cell r="F55">
            <v>39980</v>
          </cell>
          <cell r="G55" t="str">
            <v>PRESTAÇÃO DE SERVIÇO DE ARMAZENAMENTO DE DOCUMENTOS</v>
          </cell>
          <cell r="H55" t="str">
            <v>16/06/2009 A 10/07/2020</v>
          </cell>
          <cell r="I55">
            <v>240190.99</v>
          </cell>
        </row>
        <row r="56">
          <cell r="E56" t="str">
            <v>NIVEA ALVES ROCHA - ME </v>
          </cell>
          <cell r="F56">
            <v>39674</v>
          </cell>
          <cell r="G56" t="str">
            <v>CONTRATO DE MANUTENÇÃO DE CÂMARA FRIA</v>
          </cell>
          <cell r="H56" t="str">
            <v>14/08/2008 A 31/05/2020</v>
          </cell>
          <cell r="I56">
            <v>13428.48</v>
          </cell>
        </row>
        <row r="57">
          <cell r="E57" t="str">
            <v>PHILIPS CLINICAL INFORMATICS</v>
          </cell>
          <cell r="F57">
            <v>43821</v>
          </cell>
          <cell r="G57" t="str">
            <v>LICENÇA E USO DO SISTEMA TASY</v>
          </cell>
          <cell r="H57" t="str">
            <v>22/12/2019 A 22/12/2020</v>
          </cell>
          <cell r="I57">
            <v>134629.10999999999</v>
          </cell>
        </row>
        <row r="58">
          <cell r="E58" t="str">
            <v>PLANISA PLANEJAMENTO E ORGANIZACAO DE INSTITUICOES DE SAUDE S/S LTDA</v>
          </cell>
          <cell r="F58">
            <v>43710</v>
          </cell>
          <cell r="G58" t="str">
            <v>CONTRATO DE PRESTAÇÃO DE SERVIÇOS DE DESENVOLVIMENTO DE SISTEMA DE GESTÃO DE CUSTOS E RESULTADOS, DESTINADO Á GERAÇÃO DE CUSTOS DOS SERVIÇOS</v>
          </cell>
          <cell r="H58" t="str">
            <v>02/09/2019 A 01/09/2020</v>
          </cell>
          <cell r="I58">
            <v>52803.63</v>
          </cell>
        </row>
        <row r="59">
          <cell r="E59" t="str">
            <v>REPRATA AMBIENTAL LTDA</v>
          </cell>
          <cell r="F59">
            <v>43891</v>
          </cell>
          <cell r="G59" t="str">
            <v>TRATAMENTO DE EFLENTES, REVELADORES, FIXADORES E FILMES RADIOLÓGICOS E LOCAÇÃO DE BEM MÓVEL</v>
          </cell>
          <cell r="H59" t="str">
            <v>01/03/2020 A 03/03/2021</v>
          </cell>
          <cell r="I59">
            <v>8280</v>
          </cell>
        </row>
        <row r="60">
          <cell r="E60" t="str">
            <v>RR ACQUA SERVICE COLETA E ANALISE DE AGUA LTDA - ME </v>
          </cell>
          <cell r="F60">
            <v>43617</v>
          </cell>
          <cell r="G60" t="str">
            <v>PRESTAÇÃO DE SERVIÇO DE ANÁLISE DE POTABILIDADE DA AGUA</v>
          </cell>
          <cell r="H60" t="str">
            <v>01/06/2019 A 31/05/2020</v>
          </cell>
          <cell r="I60">
            <v>17819.88</v>
          </cell>
        </row>
        <row r="61">
          <cell r="E61" t="str">
            <v>REAJA MANUTENÇÃO DE SISTEMAS INTELIGENTES EIRELI - EPP</v>
          </cell>
          <cell r="F61">
            <v>43211</v>
          </cell>
          <cell r="G61" t="str">
            <v>MANUTENÇÃO DE SISTEMAS</v>
          </cell>
          <cell r="H61" t="str">
            <v>21/04/2018 A 18/10/2020</v>
          </cell>
          <cell r="I61">
            <v>37986.720000000001</v>
          </cell>
        </row>
        <row r="62">
          <cell r="E62" t="str">
            <v>RV ÍMOLA  TRANSPORTE E LOGÍSTICA LTDA (MED CASA)</v>
          </cell>
          <cell r="F62">
            <v>42644</v>
          </cell>
          <cell r="G62" t="str">
            <v>PRESTAÇÃO DE SERVIÇOS DE TRANSPORTE, COLETA E ENTREGA DE MEDICAMENTOS, NO PERÍMETRO DE SÃO PAULO - TRS</v>
          </cell>
          <cell r="H62" t="str">
            <v>01/10/2016 A 30/09/2019</v>
          </cell>
          <cell r="I62">
            <v>3291294.39</v>
          </cell>
        </row>
        <row r="63">
          <cell r="E63" t="str">
            <v>RV ÍMOLA  TRANSPORTE E LOGÍSTICA LTDA</v>
          </cell>
          <cell r="F63">
            <v>43094</v>
          </cell>
          <cell r="G63" t="str">
            <v>PRESTAÇÃO DE SERVIÇOS DE TRANSPORTE, COLETA E ENTREGA DE MEDICAMENTOS, NO PERÍMETRO DE SÃO PAULO - MED CASA</v>
          </cell>
          <cell r="H63" t="str">
            <v>25/12/2017 A 24/12/2020</v>
          </cell>
          <cell r="I63">
            <v>3291294.39</v>
          </cell>
        </row>
        <row r="64">
          <cell r="E64" t="str">
            <v>SIEMENS HEALTHCARE DIAGNOSTICOS S.A.</v>
          </cell>
          <cell r="F64">
            <v>42507</v>
          </cell>
          <cell r="G64" t="str">
            <v>PRESTAÇÃO DE SERVIÇOS PREVENTIVOS E CORRETIVOS NOS EQUIPAMENTOS MAMMOMA 1000 MO/MO CONSOLE FIXO E MESA DE RAIO X MULTIX</v>
          </cell>
          <cell r="H64" t="str">
            <v>17/05/2016 A 16/05/2020</v>
          </cell>
          <cell r="I64">
            <v>28974.37</v>
          </cell>
        </row>
        <row r="65">
          <cell r="E65" t="str">
            <v>SP RAD SERVICOS EM PROTECAO RADIOLOGICA LTDA ­ EPP</v>
          </cell>
          <cell r="F65">
            <v>42461</v>
          </cell>
          <cell r="G65" t="str">
            <v>PRESTACAO DE SERVIÇOS DE TESTES DE QUALIDADE E PROTEÇÃO RADIOLÓGICA</v>
          </cell>
          <cell r="H65" t="str">
            <v>01/04/2016 A 31/03/2021</v>
          </cell>
          <cell r="I65">
            <v>18570.2</v>
          </cell>
        </row>
        <row r="66">
          <cell r="E66" t="str">
            <v>STAREX REMOÇÕES E SERVIÇOS MEDICOS LTDA.</v>
          </cell>
          <cell r="F66">
            <v>41746</v>
          </cell>
          <cell r="G66" t="str">
            <v>PRESTAÇÃO DE SERVIÇOS DE REMOÇÃO DE PACIENTES COM AMBULÂNCIAS</v>
          </cell>
          <cell r="H66" t="str">
            <v>17/04/2014 A 17/04/2020</v>
          </cell>
          <cell r="I66">
            <v>6242.43</v>
          </cell>
        </row>
        <row r="67">
          <cell r="E67" t="str">
            <v>TOTVS S.A. </v>
          </cell>
          <cell r="F67">
            <v>40938</v>
          </cell>
          <cell r="G67" t="str">
            <v>CONTRATO DE CESSÃO DE DIREITO DE USO DE SOFTWARE E PRESTAÇÃO DE SERVIÇOS</v>
          </cell>
          <cell r="H67" t="str">
            <v>30/01/2012 A 19/01/2020</v>
          </cell>
          <cell r="I67">
            <v>47202.17</v>
          </cell>
        </row>
        <row r="68">
          <cell r="E68" t="str">
            <v>COLETA INDUSTRIAL FIMAVAN LTDA</v>
          </cell>
          <cell r="F68">
            <v>42795</v>
          </cell>
          <cell r="G68" t="str">
            <v>PRESTAÇÃO DE SERVIÇOS ESPECIALIZADOS DE COLETA E TRANSPORTE DE LIXO COMUM E INDUSTRIAL GERADO NAS INSTALAÇÕES</v>
          </cell>
          <cell r="H68" t="str">
            <v>01/03/2017 A 28/02/2020</v>
          </cell>
          <cell r="I68">
            <v>47245.919999999998</v>
          </cell>
        </row>
        <row r="69">
          <cell r="E69" t="str">
            <v>VERDE GHAIA CONSULTORIA E EDUCAÇÃO AMBIENTAL LTDA</v>
          </cell>
          <cell r="F69">
            <v>43192</v>
          </cell>
          <cell r="G69" t="str">
            <v>FORNECIMENTO SOFTWARE E GESTÃO PARA CONTROLE E ADMINISTRAÇÃO DOS REQUISITOS DAS NORMAS ABNT</v>
          </cell>
          <cell r="H69" t="str">
            <v>02/04/2018 A 02/04/2020</v>
          </cell>
          <cell r="I69">
            <v>152231.26</v>
          </cell>
        </row>
        <row r="70">
          <cell r="E70" t="str">
            <v>V8 CONSULTING LTDA</v>
          </cell>
          <cell r="F70">
            <v>43342</v>
          </cell>
          <cell r="G70" t="str">
            <v>MONITORAMENTO, SUPORTE E ADMINISTRADOR / DATA CENTER</v>
          </cell>
          <cell r="H70" t="str">
            <v>30/08/2018 A 30/08/2020</v>
          </cell>
          <cell r="I70">
            <v>61637.55</v>
          </cell>
        </row>
        <row r="71">
          <cell r="E71" t="str">
            <v>VIA NOVA SERVICOS LTDA </v>
          </cell>
          <cell r="F71">
            <v>42646</v>
          </cell>
          <cell r="G71" t="str">
            <v>AQUISIÇÃO DE BENEFÍCIO TRANSPORTE, EM FORMA DE VALES, BILHETES E/OU CARTÕES</v>
          </cell>
          <cell r="H71" t="str">
            <v>03/10/2016 A 02/10/2020</v>
          </cell>
          <cell r="I71">
            <v>2019175.96</v>
          </cell>
        </row>
        <row r="72">
          <cell r="E72" t="str">
            <v>ZURICH MINAS BRASIL SEGUROS S.A.</v>
          </cell>
          <cell r="F72">
            <v>42647</v>
          </cell>
          <cell r="G72" t="str">
            <v>SEGURO ACIDENTE/FUNERAL</v>
          </cell>
          <cell r="H72" t="str">
            <v>04/10/2016 A 04/10/2020</v>
          </cell>
          <cell r="I72">
            <v>13042.53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ão médico"/>
      <sheetName val="Médico "/>
      <sheetName val="Plan2"/>
      <sheetName val="Plan3"/>
    </sheetNames>
    <sheetDataSet>
      <sheetData sheetId="0" refreshError="1"/>
      <sheetData sheetId="1" refreshError="1">
        <row r="6">
          <cell r="B6" t="str">
            <v>Nome do Contrato</v>
          </cell>
          <cell r="C6" t="str">
            <v>Data da Assinatura</v>
          </cell>
          <cell r="D6" t="str">
            <v xml:space="preserve">Objeto </v>
          </cell>
          <cell r="E6" t="str">
            <v>Vigência</v>
          </cell>
          <cell r="F6" t="str">
            <v>Valor Pago no Exercício (2019)</v>
          </cell>
          <cell r="G6" t="str">
            <v>Condições de Pagamento</v>
          </cell>
          <cell r="H6" t="str">
            <v>Pendências</v>
          </cell>
        </row>
        <row r="7">
          <cell r="B7" t="str">
            <v>AMANTEA SERVIÇOS MÉDICOS S/C LTDA</v>
          </cell>
          <cell r="C7">
            <v>41535</v>
          </cell>
          <cell r="D7" t="str">
            <v>PRESTAÇÃO DE SERVIÇOS MÉDICOS NA ESPECIALIDADE DE PROCTOLOGIA, ATRAVÉS DE REALIZAÇÃO DE CONSULTAS MÉDICAS</v>
          </cell>
          <cell r="E7" t="str">
            <v>18/09/2013 A 30/06/2020</v>
          </cell>
          <cell r="F7">
            <v>74894.38</v>
          </cell>
          <cell r="G7" t="str">
            <v>MENSAL</v>
          </cell>
          <cell r="H7" t="str">
            <v>NÃO</v>
          </cell>
        </row>
        <row r="8">
          <cell r="B8" t="str">
            <v>CALIMAN E NADAL SERVIÇOS MÉDICOS S/S LTDA</v>
          </cell>
          <cell r="C8">
            <v>43640</v>
          </cell>
          <cell r="D8" t="str">
            <v>PRESTAÇÃO DE SERVIÇOS MÉDICOS NA ESPECIALIDADE DE DERMATOLOGIA, ATRAVÉS DE REALIZAÇÃO DE CONSULTAS MÉDICAS, SESSÕES DE FOTOTERAPIA E PROCEDIMENTOS CIRÚRGICOS</v>
          </cell>
          <cell r="E8" t="str">
            <v>24/06/2019 A 23/06/2020</v>
          </cell>
          <cell r="F8">
            <v>171769.21</v>
          </cell>
          <cell r="G8" t="str">
            <v>MENSAL</v>
          </cell>
          <cell r="H8" t="str">
            <v>NÃO</v>
          </cell>
        </row>
        <row r="9">
          <cell r="B9" t="str">
            <v>CEDU SERVIÇOS MÉDICOS E EXAMES DE ULTRASSOM LTDA</v>
          </cell>
          <cell r="C9">
            <v>41155</v>
          </cell>
          <cell r="D9" t="str">
            <v xml:space="preserve">PRESTAÇÃO DE SERVIÇOS DE PROCEDIMENTOS VINCULADOS AOS SERVIÇOS DE DIAGNÓSTICO POR IMAGEM E SERVIÇOS DE APOIO DIAGNÓSTICO E TERAPÊUTICO </v>
          </cell>
          <cell r="E9" t="str">
            <v>03/09/2012 A 02/09/2020</v>
          </cell>
          <cell r="F9">
            <v>293811.96999999997</v>
          </cell>
          <cell r="G9" t="str">
            <v>MENSAL</v>
          </cell>
          <cell r="H9" t="str">
            <v>NÃO</v>
          </cell>
        </row>
        <row r="10">
          <cell r="B10" t="str">
            <v>CENTRO INTEGRADO DA VISÃO S/C LTDA</v>
          </cell>
          <cell r="C10" t="str">
            <v>26/062011</v>
          </cell>
          <cell r="D10" t="str">
            <v xml:space="preserve">PRESTAÇÃO DE SERVIÇOS MÉDICOS NA ESPECIALIDADE DE OFTALMOLOGIA, ATRAVÉS DE REALIZAÇÃO DE CONSULTAS MÉDICAS E PROCEDIMENTOS CIRÚRGICOS </v>
          </cell>
          <cell r="E10" t="str">
            <v>26/06/2011 A 30/06/2020</v>
          </cell>
          <cell r="F10">
            <v>1388723.06</v>
          </cell>
          <cell r="G10" t="str">
            <v>MENSAL</v>
          </cell>
          <cell r="H10" t="str">
            <v>NÃO</v>
          </cell>
        </row>
        <row r="11">
          <cell r="B11" t="str">
            <v>COLICCHIO, SOUZA LIMA SERVIÇOS MÉDICOS LTDA</v>
          </cell>
          <cell r="C11">
            <v>41730</v>
          </cell>
          <cell r="D11" t="str">
            <v xml:space="preserve">PRESTAÇÃO DE SERVIÇOS MÉDICOS NA ESPECIALIDADE DE OFTALMOLOGIA, ATRAVÉS DE REALIZAÇÃO DE CONSULTAS MÉDICAS E PROCEDIMENTOS CIRÚRGICOS </v>
          </cell>
          <cell r="E11" t="str">
            <v>01/04/2014 A 31/03/2021</v>
          </cell>
          <cell r="F11">
            <v>732306.11</v>
          </cell>
          <cell r="G11" t="str">
            <v>MENSAL</v>
          </cell>
          <cell r="H11" t="str">
            <v>NÃO</v>
          </cell>
        </row>
        <row r="12">
          <cell r="B12" t="str">
            <v>CORAÇÃO VALENTE SERVIÇOS DE DIAGNÓSTICO LTDA</v>
          </cell>
          <cell r="C12">
            <v>41246</v>
          </cell>
          <cell r="D12" t="str">
            <v xml:space="preserve">PRESTAÇÃO DE SERVIÇOS MÉDICOS NA ESPECIALIDADE DE CARDIOLOGIA, ATRAVÉS DE REALIZAÇÃO DE CONSULTAS MÉDICAS, EXAMES DE TESTE ERGOMÉTRICO E LAUDO DE MAPA </v>
          </cell>
          <cell r="E12" t="str">
            <v>03/12/2012 A 03/12/2020</v>
          </cell>
          <cell r="F12">
            <v>96494.74</v>
          </cell>
          <cell r="G12" t="str">
            <v>MENSAL</v>
          </cell>
          <cell r="H12" t="str">
            <v>NÃO</v>
          </cell>
        </row>
        <row r="13">
          <cell r="B13" t="str">
            <v>DL SERVIÇOS MÉDICOS</v>
          </cell>
          <cell r="C13">
            <v>41155</v>
          </cell>
          <cell r="D13" t="str">
            <v xml:space="preserve">PRESTAÇÃO DE SERVIÇOS MÉDICOS NA ESPECIALIDADE DE ORTOPEDIA, ATRAVÉS DA REALIZAÇÃO DE CONSULTAS E PROCEDIMENTOS CIRURGICOS </v>
          </cell>
          <cell r="E13" t="str">
            <v>03/09/2012 A 07/01/2021</v>
          </cell>
          <cell r="F13">
            <v>556542.82999999996</v>
          </cell>
          <cell r="G13" t="str">
            <v>MENSAL</v>
          </cell>
          <cell r="H13" t="str">
            <v>NÃO</v>
          </cell>
        </row>
        <row r="14">
          <cell r="B14" t="str">
            <v>DIGIMED</v>
          </cell>
          <cell r="C14">
            <v>43040</v>
          </cell>
          <cell r="D14" t="str">
            <v>LAUDOS DE EXAMES DE ECOCARDIOGRAMA</v>
          </cell>
          <cell r="E14" t="str">
            <v>01/11/2017 A 29/10/2020</v>
          </cell>
          <cell r="F14">
            <v>38493.040000000001</v>
          </cell>
          <cell r="G14" t="str">
            <v>MENSAL</v>
          </cell>
          <cell r="H14" t="str">
            <v>NÃO</v>
          </cell>
        </row>
        <row r="15">
          <cell r="B15" t="str">
            <v>DUOCOR SERVIÇOS MÉDICOS LTDA</v>
          </cell>
          <cell r="C15">
            <v>41901</v>
          </cell>
          <cell r="D15" t="str">
            <v>PRESTAÇÃO DE SERVIÇOS MÉDICOS VINCULADOS AOS SERVIÇOS DE DIAGNÓSTICO DE LAUDO DE EXAMES DE ECOCARDIOGRAMA</v>
          </cell>
          <cell r="E15" t="str">
            <v>19/09/2014 A 18/09/2020</v>
          </cell>
          <cell r="F15">
            <v>52266.92</v>
          </cell>
          <cell r="G15" t="str">
            <v>MENSAL</v>
          </cell>
          <cell r="H15" t="str">
            <v>NÃO</v>
          </cell>
        </row>
        <row r="16">
          <cell r="B16" t="str">
            <v>FELIX ASSAKAWA MÉDICOS ASSOCIADOS LTDA</v>
          </cell>
          <cell r="C16">
            <v>41646</v>
          </cell>
          <cell r="D16" t="str">
            <v>PRESTAÇÃO DE SERVIÇOS MÉDICOS NA ESPECIALIDADE DE CIRURGIA PLÁSTICA, ATRAVÉS DE REALIZAÇÃO DE CONSULTAS MÉDICAS E PROCEDIMENTOS CIRÚRGICOS</v>
          </cell>
          <cell r="E16" t="str">
            <v>07/01/2014 A 07/01/2021</v>
          </cell>
          <cell r="F16">
            <v>102432.58</v>
          </cell>
          <cell r="G16" t="str">
            <v>MENSAL</v>
          </cell>
          <cell r="H16" t="str">
            <v>NÃO</v>
          </cell>
        </row>
        <row r="17">
          <cell r="B17" t="str">
            <v>FREAST SERVIÇOS MÉDICOS LTDA</v>
          </cell>
          <cell r="C17">
            <v>41183</v>
          </cell>
          <cell r="D17" t="str">
            <v xml:space="preserve">PRESTAÇÃO DE SERVIÇOS MÉDICOS NA ESPECIALIDADE DE MASTOLOGIA, ATRAVÉS DA REALIZAÇÃO DE CONSULTAS MÉDICAS E PROCEDIMENTOS CIRÚRGICOS </v>
          </cell>
          <cell r="E17" t="str">
            <v>01/10/2012 A 30/09/2019</v>
          </cell>
          <cell r="F17">
            <v>95333.58</v>
          </cell>
          <cell r="G17" t="str">
            <v>MENSAL</v>
          </cell>
          <cell r="H17" t="str">
            <v>NÃO</v>
          </cell>
        </row>
        <row r="18">
          <cell r="B18" t="str">
            <v>GASTROSCOPE ENDOSCOPIA DIGESTIVA LTDA</v>
          </cell>
          <cell r="C18">
            <v>41043</v>
          </cell>
          <cell r="D18" t="str">
            <v xml:space="preserve">PRESTAÇÃO DE SERVIÇOS MÉDICOS NA ESPECIALIDADE DE ENDOSCOPIA DIGESTIVA ALTA, COLONOSCOPIA ERETOSSIGMÓIDOCOPIA FLEXÍVEL </v>
          </cell>
          <cell r="E18" t="str">
            <v>14/05/2012 A 13/05/2020</v>
          </cell>
          <cell r="F18">
            <v>499610.29</v>
          </cell>
          <cell r="G18" t="str">
            <v>MENSAL</v>
          </cell>
          <cell r="H18" t="str">
            <v>NÃO</v>
          </cell>
        </row>
        <row r="19">
          <cell r="B19" t="str">
            <v>GM MAC EIRELLI</v>
          </cell>
          <cell r="C19">
            <v>43720</v>
          </cell>
          <cell r="D19" t="str">
            <v>PRESTAÇÃO DE SERVIÇOS MÉDICOS NA ESPECIALIDADE DE MEDICINA INTERNA , ATRAVÉS DE REALIZAÇÃO DE CONSULTAS MÉDICAS</v>
          </cell>
          <cell r="E19" t="str">
            <v>12/09/2019 A 09/09/2020</v>
          </cell>
          <cell r="F19">
            <v>74050.16</v>
          </cell>
          <cell r="G19" t="str">
            <v>MENSAL</v>
          </cell>
          <cell r="H19" t="str">
            <v>NÃO</v>
          </cell>
        </row>
        <row r="20">
          <cell r="B20" t="str">
            <v>GINUS SERVIÇOS MÉDICOS S/S LTDA</v>
          </cell>
          <cell r="C20">
            <v>41355</v>
          </cell>
          <cell r="D20" t="str">
            <v>PRESTAÇÃO DE SERVIÇOS MÉDICOS NA ESPECIALIDADE DE CIRURGIA PLÁSTICA, ATRAVÉS DE REALIZAÇÃO DE CONSULTAS MÉDICAS E PROCEDIMENTOS CIRÚRGICOS</v>
          </cell>
          <cell r="E20" t="str">
            <v>22/03/2013 A 21/03/2021</v>
          </cell>
          <cell r="F20">
            <v>117148.76</v>
          </cell>
          <cell r="G20" t="str">
            <v>MENSAL</v>
          </cell>
          <cell r="H20" t="str">
            <v>NÃO</v>
          </cell>
        </row>
        <row r="21">
          <cell r="B21" t="str">
            <v>GUEDES E VILELA BRAVO SERVIÇOS MÉDICOS LTDA</v>
          </cell>
          <cell r="C21">
            <v>39174</v>
          </cell>
          <cell r="D21" t="str">
            <v xml:space="preserve">PRESTAÇÃO DE SERVIÇOS DE PROCEDIMENTOS VINCULADOS AOS SERVIÇOS DE MÉTODOS GRÁFICOS EM LAUDOS DE HOLTER </v>
          </cell>
          <cell r="E21" t="str">
            <v>02/04/2007 A 06/01/2021</v>
          </cell>
          <cell r="F21">
            <v>42815.13</v>
          </cell>
          <cell r="G21" t="str">
            <v>MENSAL</v>
          </cell>
          <cell r="H21" t="str">
            <v>NÃO</v>
          </cell>
        </row>
        <row r="22">
          <cell r="B22" t="str">
            <v>HERBAS E PRADO SERVIÇOS MÉDICOS LTDA</v>
          </cell>
          <cell r="C22">
            <v>41944</v>
          </cell>
          <cell r="D22" t="str">
            <v xml:space="preserve">PRESTAÇÃO DE SERVIÇOS MÉDICOS NA ESPECIALIDADE DE MASTOLOGIA, ATRAVÉS DA REALIZAÇÃO DE CONSULTAS MÉDICAS E PROCEDIMENTOS CIRÚRGICOS </v>
          </cell>
          <cell r="E22" t="str">
            <v>01/11/2014 A 31/10/2019</v>
          </cell>
          <cell r="F22">
            <v>70387.38</v>
          </cell>
          <cell r="G22" t="str">
            <v>MENSAL</v>
          </cell>
          <cell r="H22" t="str">
            <v>NÃO</v>
          </cell>
        </row>
        <row r="23">
          <cell r="B23" t="str">
            <v>IMUNO ASSESSORIA MÉDICA EM INFECTOLOGIA LTDA</v>
          </cell>
          <cell r="C23">
            <v>41944</v>
          </cell>
          <cell r="D23" t="str">
            <v>PRESTAÇÃO DE SERVIÇOS MÉDICOS NA ESPECIALIDADE DE INFECTOLOGIA, ATRAVÉS DE REALIZAÇÃO DE CONSULTAS MÉDICAS E ASSESSORIA NA SCIH</v>
          </cell>
          <cell r="E23" t="str">
            <v>01/11/2014 A 30/10/2019</v>
          </cell>
          <cell r="F23">
            <v>39226.129999999997</v>
          </cell>
          <cell r="G23" t="str">
            <v>MENSAL</v>
          </cell>
          <cell r="H23" t="str">
            <v>NÃO</v>
          </cell>
        </row>
        <row r="24">
          <cell r="B24" t="str">
            <v>INTEGRALIDADE MÉDICA S/S LTDA</v>
          </cell>
          <cell r="C24">
            <v>43684</v>
          </cell>
          <cell r="D24" t="str">
            <v>PRESTAÇÃO DE SERVIÇOS MÉDICOS NA ESPECIALIDADE DE INFECTOLOGIA, ATRAVÉS DE REALIZAÇÃO DE CONSULTAS MÉDICAS E ASSESSORIA NA SCIH</v>
          </cell>
          <cell r="E24" t="str">
            <v>07/08/2019 A 06/08/2020</v>
          </cell>
          <cell r="F24">
            <v>17166.66</v>
          </cell>
          <cell r="G24" t="str">
            <v>MENSAL</v>
          </cell>
          <cell r="H24" t="str">
            <v>NÃO</v>
          </cell>
        </row>
        <row r="25">
          <cell r="B25" t="str">
            <v>JJ MÉDICOS ASSOCIADOS S/S LTDA</v>
          </cell>
          <cell r="C25">
            <v>41618</v>
          </cell>
          <cell r="D25" t="str">
            <v>PRESTAÇÃO DE SERVIÇOS MÉDICOS NA ESPECIALIDADE DE CIRURGIA PLÁSTICA, ATRAVÉS DE REALIZAÇÃO DE CONSULTAS MÉDICAS E PROCEDIMENTOS CIRÚRGICOS</v>
          </cell>
          <cell r="E25" t="str">
            <v>10/12/2013 A 10/12/2020</v>
          </cell>
          <cell r="F25">
            <v>140542.45000000001</v>
          </cell>
          <cell r="G25" t="str">
            <v>MENSAL</v>
          </cell>
          <cell r="H25" t="str">
            <v>NÃO</v>
          </cell>
        </row>
        <row r="26">
          <cell r="B26" t="str">
            <v>JOÃO BAPTISTA GOMES DOS SANTOS CLÍNICA ORTOPÉDICA LTDA</v>
          </cell>
          <cell r="C26">
            <v>42339</v>
          </cell>
          <cell r="D26" t="str">
            <v>PRESTAÇÃO DE SERVIÇOS MÉDICOS NA ESPECIALIDADE DE ORTOPEDIA, ATRAVÉS DE REALIZAÇÃO DE CONSULTAS MÉDICAS</v>
          </cell>
          <cell r="E26" t="str">
            <v>01/12/2015 A 30/11/2020</v>
          </cell>
          <cell r="F26">
            <v>43087.360000000001</v>
          </cell>
          <cell r="G26" t="str">
            <v>MENSAL</v>
          </cell>
          <cell r="H26" t="str">
            <v>NÃO</v>
          </cell>
        </row>
        <row r="27">
          <cell r="B27" t="str">
            <v>JOÃO PP BEOLCHI SERVIÇOS MÉDICOS EIRELI</v>
          </cell>
          <cell r="C27">
            <v>41450</v>
          </cell>
          <cell r="D27" t="str">
            <v xml:space="preserve">PRESTAÇÃO DE SERVIÇOS MÉDICOS NA ESPECIALIDADE DE CLÍNICA MÉDICA, ATRAVÉS DE REALIZAÇÃO DE PLANTÕES MÉDICOS DE 12 HORAS </v>
          </cell>
          <cell r="E27" t="str">
            <v>25/06/2013 A 30/06/2020</v>
          </cell>
          <cell r="F27">
            <v>396546.63</v>
          </cell>
          <cell r="G27" t="str">
            <v>MENSAL</v>
          </cell>
          <cell r="H27" t="str">
            <v>NÃO</v>
          </cell>
        </row>
        <row r="28">
          <cell r="B28" t="str">
            <v>LA FALCE E GONZALEZ MÉDICOS ASSOCIADOS LTDA</v>
          </cell>
          <cell r="C28">
            <v>42650</v>
          </cell>
          <cell r="D28" t="str">
            <v>PRESTAÇÃO DE SERVIÇOS MÉDICOS NA ESPECIALIDADE DE CIRURGIA VALCULAR, ATRAVÉS DE REALIZAÇÃO DE TRATAMENTO CIRURGICO DE VARIZES E CONSULTAS MÉDICAS</v>
          </cell>
          <cell r="E28" t="str">
            <v>07/10/2016 A 06/10/2019</v>
          </cell>
          <cell r="F28">
            <v>3783.57</v>
          </cell>
          <cell r="G28" t="str">
            <v>MENSAL</v>
          </cell>
          <cell r="H28" t="str">
            <v>NÃO</v>
          </cell>
        </row>
        <row r="29">
          <cell r="B29" t="str">
            <v>MAMA PRIME SERVIÇOS MÉDICOS LTDA</v>
          </cell>
          <cell r="C29">
            <v>43619</v>
          </cell>
          <cell r="D29" t="str">
            <v>PRESTAÇÃO DE SERVIÇOS MÉDICOS NA ESPECIALIDADE DE MASTOLOGIA, ATRAVÉS DE REALIZAÇÃO DE CONSULTAS MÉDICAS</v>
          </cell>
          <cell r="E29" t="str">
            <v>03/06/2019 A 02/06/2020</v>
          </cell>
          <cell r="F29">
            <v>218336.65</v>
          </cell>
          <cell r="G29" t="str">
            <v>MENSAL</v>
          </cell>
          <cell r="H29" t="str">
            <v>NÃO</v>
          </cell>
        </row>
        <row r="30">
          <cell r="B30" t="str">
            <v>MED MATER UNIDADE MATERNO INFANTIL LTDA</v>
          </cell>
          <cell r="C30">
            <v>43040</v>
          </cell>
          <cell r="D30" t="str">
            <v>PRESTAÇÃO DE SERVIÇOS MÉDICOS DE CIRURGIA VASCULAR, ATRAVÉS DE TRATAMENTO CIRÚRGICO DE VARIZES E CONSULTA MÉDICA</v>
          </cell>
          <cell r="E30" t="str">
            <v>01/11/2017 A 29/10/2020</v>
          </cell>
          <cell r="F30">
            <v>95312.81</v>
          </cell>
          <cell r="G30" t="str">
            <v>MENSAL</v>
          </cell>
          <cell r="H30" t="str">
            <v>NÃO</v>
          </cell>
        </row>
        <row r="31">
          <cell r="B31" t="str">
            <v>NELSON LEITE CLÍNICA MÉDICA LTDA</v>
          </cell>
          <cell r="C31">
            <v>41785</v>
          </cell>
          <cell r="D31" t="str">
            <v>PRESTAÇÃO DE SERVIÇOS MÉDICOS NA ESPECIALIDADE DE ORTOPEDIA, ATRAVÉS DE REALIZAÇÃO DE CONSULTAS MÉDICAS</v>
          </cell>
          <cell r="E31" t="str">
            <v>26/05/2014 A 30/06/2020</v>
          </cell>
          <cell r="F31">
            <v>55770.12</v>
          </cell>
          <cell r="G31" t="str">
            <v>MENSAL</v>
          </cell>
          <cell r="H31" t="str">
            <v>NÃO</v>
          </cell>
        </row>
        <row r="32">
          <cell r="B32" t="str">
            <v>ORL MED - OTORRINOLARINGOLOGIASTAS ASSOCIADOS LTDA - EPP</v>
          </cell>
          <cell r="C32">
            <v>43733</v>
          </cell>
          <cell r="D32" t="str">
            <v>PRESTAÇÃO DE SERVIÇOS MÉDICOS NA ESPECIALIDADE DE OTORRINOLARINGOLOGIA, ATRAVÉS DE REALIZAÇÃO DE CONSULTAS MÉDICAS E PROCEDIMENTOS CIRÚRGICOS</v>
          </cell>
          <cell r="E32" t="str">
            <v>25/09/2019 A 24/09/2020</v>
          </cell>
          <cell r="F32">
            <v>112932.4</v>
          </cell>
          <cell r="G32" t="str">
            <v>MENSAL</v>
          </cell>
          <cell r="H32" t="str">
            <v>NÃO</v>
          </cell>
        </row>
        <row r="33">
          <cell r="B33" t="str">
            <v>ROZALES E SARAVIA SERVIÇOS MÉDICOS S/S LTDA</v>
          </cell>
          <cell r="C33">
            <v>42088</v>
          </cell>
          <cell r="D33" t="str">
            <v xml:space="preserve">PRESTAÇÃO DE SERVIÇOS MÉDICOS NA ESPECIALIDADE DE ORTOPEDIA, ATRAVÉS DE REALIZAÇÃO DE CONSULTAS MÉDICAS. </v>
          </cell>
          <cell r="E33" t="str">
            <v>25/03/2015 A 24/03/2021</v>
          </cell>
          <cell r="F33">
            <v>305902.57</v>
          </cell>
          <cell r="G33" t="str">
            <v>MENSAL</v>
          </cell>
          <cell r="H33" t="str">
            <v>NÃO</v>
          </cell>
        </row>
        <row r="34">
          <cell r="B34" t="str">
            <v>SIQUEIRA E ALVERNAZ SERVIÇOS MÉDICOS S/C LTDA</v>
          </cell>
          <cell r="C34">
            <v>39508</v>
          </cell>
          <cell r="D34" t="str">
            <v>PRESTAÇÃO DE SERVIÇOS DE PROCEDIMENTOS VINCULADOS AOS SERVIÇOS DE DIAGNÓSTICO POR IMAGEM ATRAVÉS DE EXAMES DE ELETRONEUROMIOGRAFIA</v>
          </cell>
          <cell r="E34" t="str">
            <v>01/03/2008 A 24/06/2020</v>
          </cell>
          <cell r="F34">
            <v>46917.96</v>
          </cell>
          <cell r="G34" t="str">
            <v>MENSAL</v>
          </cell>
          <cell r="H34" t="str">
            <v>NÃO</v>
          </cell>
        </row>
        <row r="35">
          <cell r="B35" t="str">
            <v>SOUZA E YAMADA MÉDICOS ASSOCIADOS LTDA</v>
          </cell>
          <cell r="C35">
            <v>42485</v>
          </cell>
          <cell r="D35" t="str">
            <v>PRESTAÇÃO DE SERVIÇOS MÉDICOS NA ESPECIALIDADE DE CIRURGIA VALCULAR, ATRAVÉS DE REALIZAÇÃO DE TRATAMENTO CIRURGICO DE VARIZES E CONSULTAS MÉDICAS</v>
          </cell>
          <cell r="E35" t="str">
            <v>25/04/2016 A 24/04/2019</v>
          </cell>
          <cell r="F35">
            <v>168750.19</v>
          </cell>
          <cell r="G35" t="str">
            <v>MENSAL</v>
          </cell>
          <cell r="H35" t="str">
            <v>NÃO</v>
          </cell>
        </row>
        <row r="36">
          <cell r="B36" t="str">
            <v>VIDA CLÍNICA DE ANESTESIA SS LTDA</v>
          </cell>
          <cell r="C36">
            <v>42471</v>
          </cell>
          <cell r="D36" t="str">
            <v>PRESTAÇÃO DE SERVIÇOS EM ANESTESIOLOGIA, NA FORMA DE PLANTÕES MÉDICOS DE 12 HS DIÁRIAS</v>
          </cell>
          <cell r="E36" t="str">
            <v>11/04/2016 A 10/04/2020</v>
          </cell>
          <cell r="F36">
            <v>750649.19</v>
          </cell>
          <cell r="G36" t="str">
            <v>MENSAL</v>
          </cell>
          <cell r="H36" t="str">
            <v>NÃO</v>
          </cell>
        </row>
        <row r="37">
          <cell r="B37" t="str">
            <v>TAKAHAMA SERVIÇOS MÉDICOS LTDA</v>
          </cell>
          <cell r="C37">
            <v>42587</v>
          </cell>
          <cell r="D37" t="str">
            <v>PRESTAÇÃO DE SERVIÇOS MÉDICOS NA ESPECIALIDADE DE CIRURGIA VALCULAR, ATRAVÉS DE REALIZAÇÃO DE TRATAMENTO CIRURGICO DE VARIZES E CONSULTAS MÉDICAS</v>
          </cell>
          <cell r="E37" t="str">
            <v>05/08/2016 A 04/08/2019</v>
          </cell>
          <cell r="F37">
            <v>74224.59</v>
          </cell>
          <cell r="G37" t="str">
            <v>MENSAL</v>
          </cell>
          <cell r="H37" t="str">
            <v>NÃO</v>
          </cell>
        </row>
        <row r="38">
          <cell r="B38" t="str">
            <v>W REZENDE SERVIÇOS RADIOLÓGICOS S.S LTDA</v>
          </cell>
          <cell r="C38">
            <v>41154</v>
          </cell>
          <cell r="D38" t="str">
            <v xml:space="preserve">PRESTAÇÃO DE SERVIÇOS DE PROCEDIMENTOS VINCULADOS AOS SERVIÇOS DE DIAGNÓSTICO POR IMAGEM E SERVIÇOS DE APOIO DIAGNÓSTICO E TERAPÊUTICO </v>
          </cell>
          <cell r="E38" t="str">
            <v>02/09/2012 A 02/09/2020</v>
          </cell>
          <cell r="F38">
            <v>124781.17</v>
          </cell>
          <cell r="G38" t="str">
            <v>MENSAL</v>
          </cell>
          <cell r="H38" t="str">
            <v>NÃO</v>
          </cell>
        </row>
        <row r="39">
          <cell r="B39" t="str">
            <v>YAMASHIRO SERVIÇOS MÉDICOS LTDA - EPP</v>
          </cell>
          <cell r="C39">
            <v>42936</v>
          </cell>
          <cell r="D39" t="str">
            <v xml:space="preserve">PRESTAÇÃO DE SERVIÇOS DE PROCEDIMENTOS VINCULADOS AOS SERVIÇOS DE DIAGNÓSTICO POR IMAGEM E SERVIÇOS DE APOIO DIAGNÓSTICO E TERAPÊUTICO </v>
          </cell>
          <cell r="E39" t="str">
            <v>20/07/2017 A 19/07/2019</v>
          </cell>
          <cell r="F39">
            <v>58939.24</v>
          </cell>
          <cell r="G39" t="str">
            <v>MENSAL</v>
          </cell>
          <cell r="H39" t="str">
            <v>NÃO</v>
          </cell>
        </row>
        <row r="40">
          <cell r="B40" t="str">
            <v>Z&amp;A PRESTAÇÃO DE SERVIÇOS MÉDICOS</v>
          </cell>
          <cell r="C40">
            <v>43103</v>
          </cell>
          <cell r="D40" t="str">
            <v xml:space="preserve">PRESTAÇÃO DE SERVIÇOS DE PROCEDIMENTOS VINCULADOS AOS SERVIÇOS DE DIAGNÓSTICO POR IMAGEM E SERVIÇOS DE APOIO DIAGNÓSTICO E TERAPÊUTICO </v>
          </cell>
          <cell r="E40" t="str">
            <v>03/01/2018 A 03/01/2021</v>
          </cell>
          <cell r="F40">
            <v>62251.99</v>
          </cell>
          <cell r="G40" t="str">
            <v>MENSAL</v>
          </cell>
          <cell r="H40" t="str">
            <v>NÃO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jan a jun 2020"/>
      <sheetName val="Periodo de Jan a dez 2019"/>
      <sheetName val="Periodo de Jan a Junho 2020"/>
    </sheetNames>
    <sheetDataSet>
      <sheetData sheetId="0" refreshError="1"/>
      <sheetData sheetId="1" refreshError="1"/>
      <sheetData sheetId="2" refreshError="1">
        <row r="5">
          <cell r="A5" t="str">
            <v>Razão Social</v>
          </cell>
          <cell r="B5" t="str">
            <v>Valor pago no período</v>
          </cell>
        </row>
        <row r="7">
          <cell r="A7" t="str">
            <v xml:space="preserve">ACTIVE SOLUTIONS COMERCIO E SERVICOS LTDA - </v>
          </cell>
          <cell r="B7">
            <v>16329.37</v>
          </cell>
        </row>
        <row r="8">
          <cell r="A8" t="str">
            <v>AGECOM TELECOMUNICAÇÕES E ELETRÔNICA</v>
          </cell>
          <cell r="B8">
            <v>68625.5</v>
          </cell>
        </row>
        <row r="9">
          <cell r="A9" t="str">
            <v>AIR LIQUIDE DO BRASIL</v>
          </cell>
          <cell r="B9">
            <v>35562.660000000003</v>
          </cell>
        </row>
        <row r="10">
          <cell r="A10" t="str">
            <v>AMANTEA SERVIÇOS MÉDICOS S/C LTDA</v>
          </cell>
          <cell r="B10">
            <v>74445.16</v>
          </cell>
        </row>
        <row r="11">
          <cell r="A11" t="str">
            <v xml:space="preserve">AMERICA NET LTDA - </v>
          </cell>
          <cell r="B11">
            <v>88457.98</v>
          </cell>
        </row>
        <row r="12">
          <cell r="A12" t="str">
            <v>ANA CAROLINA CHICONI (ABCTECNOAR)</v>
          </cell>
          <cell r="B12">
            <v>75805.25</v>
          </cell>
        </row>
        <row r="13">
          <cell r="A13" t="str">
            <v>ANIMAKER SERVICOS DE INFORMATICA EIRELI - ME</v>
          </cell>
          <cell r="B13">
            <v>16627.8</v>
          </cell>
        </row>
        <row r="14">
          <cell r="A14" t="str">
            <v>ARAYA TRANSPORTES EIRELI </v>
          </cell>
          <cell r="B14">
            <v>5679.85</v>
          </cell>
        </row>
        <row r="15">
          <cell r="A15" t="str">
            <v>ASSESSORIA EM SEGURANCA QUALITY INTELIGENCIA LTDA</v>
          </cell>
          <cell r="B15">
            <v>99593.23</v>
          </cell>
        </row>
        <row r="16">
          <cell r="A16" t="str">
            <v xml:space="preserve">ATMOSFERA GESTÃO E HIGIENIZAÇÃO DE TEXTEIS </v>
          </cell>
          <cell r="B16">
            <v>162467.44</v>
          </cell>
        </row>
        <row r="17">
          <cell r="A17" t="str">
            <v xml:space="preserve">AUDISA - AUDITORES ASSOCIADOS S/A </v>
          </cell>
          <cell r="B17">
            <v>7291.35</v>
          </cell>
        </row>
        <row r="18">
          <cell r="A18" t="str">
            <v>BIONEXO DO BRASIL LTDA</v>
          </cell>
          <cell r="B18">
            <v>78187.199999999997</v>
          </cell>
        </row>
        <row r="19">
          <cell r="A19" t="str">
            <v>CALIMAN E NADAL SERVIÇOS MÉDICOS S/S LTDA</v>
          </cell>
          <cell r="B19">
            <v>208632.18</v>
          </cell>
        </row>
        <row r="20">
          <cell r="A20" t="str">
            <v>CEDU SERVIÇOS MÉDICOS E EXAMES DE ULTRASSOM LTDA</v>
          </cell>
          <cell r="B20">
            <v>67962.92</v>
          </cell>
        </row>
        <row r="21">
          <cell r="A21" t="str">
            <v>CENTRO INTEGRADO DA VISÃO S/C LTDA</v>
          </cell>
          <cell r="B21">
            <v>1320494.6399999999</v>
          </cell>
        </row>
        <row r="22">
          <cell r="A22" t="str">
            <v xml:space="preserve">CERTISINGN CERTIFIDORA DIGITAL S.A - </v>
          </cell>
          <cell r="B22">
            <v>1980</v>
          </cell>
        </row>
        <row r="23">
          <cell r="A23" t="str">
            <v>CIA BRASILEIRA DE SOLUÇÕES E SERVIÇOS - ALELO</v>
          </cell>
          <cell r="B23">
            <v>1563611.69</v>
          </cell>
        </row>
        <row r="24">
          <cell r="A24" t="str">
            <v>LA FALCE E GONZALEZ MÉDICOS ASSOCIADOS LTDA</v>
          </cell>
          <cell r="B24">
            <v>55772</v>
          </cell>
        </row>
        <row r="25">
          <cell r="A25" t="str">
            <v>JJ MÉDICOS ASSOCIADOS S/S LTDA</v>
          </cell>
          <cell r="B25">
            <v>135441.31</v>
          </cell>
        </row>
        <row r="26">
          <cell r="A26" t="str">
            <v>COLETA INDUSTRIAL FIMAVAN LTDA</v>
          </cell>
          <cell r="B26">
            <v>42902.48</v>
          </cell>
        </row>
        <row r="27">
          <cell r="A27" t="str">
            <v>COLICCHIO, SOUZA LIMA SERVIÇOS MÉDICOS LTDA</v>
          </cell>
          <cell r="B27">
            <v>701998.52</v>
          </cell>
        </row>
        <row r="28">
          <cell r="A28" t="str">
            <v xml:space="preserve">COOPERATIVA DE TRANSPORTE DOS CONDUTORES AUTONOMOS DE VEICULOS RODOVIARIOS DE SAO PAULO - COOPERTAX - </v>
          </cell>
          <cell r="B28">
            <v>25451.8</v>
          </cell>
        </row>
        <row r="29">
          <cell r="A29" t="str">
            <v>CORAÇÃO VALENTE SERVIÇOS DE DIAGNÓSTICO LTDA</v>
          </cell>
          <cell r="B29">
            <v>159409.15</v>
          </cell>
        </row>
        <row r="30">
          <cell r="A30" t="str">
            <v>CRIAR SAÚDE SERVIÇOS MÉDICOS S/C LTDA</v>
          </cell>
          <cell r="B30">
            <v>47300.4</v>
          </cell>
        </row>
        <row r="31">
          <cell r="A31" t="str">
            <v>DEZ SERVICOS E EMERGENCIAS LTDA </v>
          </cell>
          <cell r="B31">
            <v>1324.26</v>
          </cell>
        </row>
        <row r="32">
          <cell r="A32" t="str">
            <v>TAGUS-TEC SERVIÇOS TECNOLOGICOS LTDA</v>
          </cell>
          <cell r="B32">
            <v>395.07</v>
          </cell>
        </row>
        <row r="33">
          <cell r="A33" t="str">
            <v>DL SERVIÇOS MÉDICOS</v>
          </cell>
          <cell r="B33">
            <v>550932.63</v>
          </cell>
        </row>
        <row r="34">
          <cell r="A34" t="str">
            <v>DUOCOR SERVIÇOS MÉDICOS LTDA</v>
          </cell>
          <cell r="B34">
            <v>51512.41</v>
          </cell>
        </row>
        <row r="35">
          <cell r="A35" t="str">
            <v>ELETROPAULO METROPOLITANA ELETRECIDADE DE SÃO PAULO S.A.</v>
          </cell>
          <cell r="B35">
            <v>544189.16</v>
          </cell>
        </row>
        <row r="36">
          <cell r="A36" t="str">
            <v>E-PEOPLE SOLUCOES LTDA</v>
          </cell>
          <cell r="B36">
            <v>22909.200000000001</v>
          </cell>
        </row>
        <row r="37">
          <cell r="A37" t="str">
            <v>E-VAL  COMÉRCIO  E SERVIÇOS DE INFORMÁTICA EM SAÚDE LTDA</v>
          </cell>
          <cell r="B37">
            <v>1106.01</v>
          </cell>
        </row>
        <row r="38">
          <cell r="A38" t="str">
            <v>FELIX ASSAKAWA MÉDICOS ASSOCIADOS LTDA</v>
          </cell>
          <cell r="B38">
            <v>102422.39</v>
          </cell>
        </row>
        <row r="39">
          <cell r="A39" t="str">
            <v>FUJIFILM DO BRASIL LTDA.</v>
          </cell>
          <cell r="B39">
            <v>45528.160000000003</v>
          </cell>
        </row>
        <row r="40">
          <cell r="A40" t="str">
            <v xml:space="preserve">GARANTIA REAL SEGURANÇA </v>
          </cell>
          <cell r="B40">
            <v>485431.64</v>
          </cell>
        </row>
        <row r="41">
          <cell r="A41" t="str">
            <v>GARANTIA REAL SERVIÇOS - GR</v>
          </cell>
          <cell r="B41">
            <v>477017</v>
          </cell>
        </row>
        <row r="42">
          <cell r="A42" t="str">
            <v>GASTROSCOPE ENDOSCOPIA DIGESTIVA LTDA</v>
          </cell>
          <cell r="B42">
            <v>1280152.0900000001</v>
          </cell>
        </row>
        <row r="43">
          <cell r="A43" t="str">
            <v>GEL SET EDITORA GRÁFICA LTDA</v>
          </cell>
          <cell r="B43">
            <v>73349.38</v>
          </cell>
        </row>
        <row r="44">
          <cell r="A44" t="str">
            <v>GESTAL SERVICE COMERCIAL</v>
          </cell>
          <cell r="B44">
            <v>1132.04</v>
          </cell>
        </row>
        <row r="45">
          <cell r="A45" t="str">
            <v>GINUS SERVIÇOS MÉDICOS S/S LTDA</v>
          </cell>
          <cell r="B45">
            <v>113926.14</v>
          </cell>
        </row>
        <row r="46">
          <cell r="A46" t="str">
            <v>GM MAC EIRELLI</v>
          </cell>
          <cell r="B46">
            <v>55154.37</v>
          </cell>
        </row>
        <row r="47">
          <cell r="A47" t="str">
            <v>G-PRO LOCAÇÃO DE EQUIPAMENTOS PARA CONSTRUÇÃO E SEGURANÇA ELETRÔNICA - ME</v>
          </cell>
          <cell r="B47">
            <v>6620.3</v>
          </cell>
        </row>
        <row r="48">
          <cell r="A48" t="str">
            <v>GUEDES E VILELA BRAVO SERVIÇOS MÉDICOS LTDA</v>
          </cell>
          <cell r="B48">
            <v>41873.089999999997</v>
          </cell>
        </row>
        <row r="49">
          <cell r="A49" t="str">
            <v>HB SOLUÇÕES LTDA - EPP</v>
          </cell>
          <cell r="B49">
            <v>9363.77</v>
          </cell>
        </row>
        <row r="50">
          <cell r="A50" t="str">
            <v>INTEGRALIDADE MÉDICA S/S LTDA</v>
          </cell>
          <cell r="B50">
            <v>13562.59</v>
          </cell>
        </row>
        <row r="51">
          <cell r="A51" t="str">
            <v>INTERACT</v>
          </cell>
          <cell r="B51">
            <v>23313.87</v>
          </cell>
        </row>
        <row r="52">
          <cell r="A52" t="str">
            <v>IQG INSTITUTO QUALISA DE GESTÃO LTDA -</v>
          </cell>
          <cell r="B52">
            <v>9675.0400000000009</v>
          </cell>
        </row>
        <row r="53">
          <cell r="A53" t="str">
            <v>JOÃO BAPTISTA GOMES DOS SANTOS CLÍNICA ORTOPÉDICA LTDA</v>
          </cell>
          <cell r="B53">
            <v>46002.34</v>
          </cell>
        </row>
        <row r="54">
          <cell r="A54" t="str">
            <v>JOÃO PP BEOLCHI SERVIÇOS MÉDICOS EIRELI</v>
          </cell>
          <cell r="B54">
            <v>413089.05</v>
          </cell>
        </row>
        <row r="55">
          <cell r="A55" t="str">
            <v>LA FALCE E GONZALEZ MÉDICOS ASSOCIADOS LTDA</v>
          </cell>
          <cell r="B55">
            <v>3783.57</v>
          </cell>
        </row>
        <row r="56">
          <cell r="A56" t="str">
            <v>MAMA PRIME SERVIÇOS MÉDICOS LTDA</v>
          </cell>
          <cell r="B56">
            <v>188664.74</v>
          </cell>
        </row>
        <row r="57">
          <cell r="A57" t="str">
            <v>MARZAGÃO E BALARÓ ADVOGADOS</v>
          </cell>
          <cell r="B57">
            <v>106503.23</v>
          </cell>
        </row>
        <row r="58">
          <cell r="A58" t="str">
            <v>lA FALCE E GONZALEZ MÉDICOS ASSOCIADOS LTDA</v>
          </cell>
          <cell r="B58">
            <v>91552.84</v>
          </cell>
        </row>
        <row r="59">
          <cell r="A59" t="str">
            <v>METROPOLE EXPRESS</v>
          </cell>
          <cell r="B59">
            <v>83564.149999999994</v>
          </cell>
        </row>
        <row r="60">
          <cell r="A60" t="str">
            <v>NELSON LEITE CLÍNICA MÉDICA LTDA</v>
          </cell>
          <cell r="B60">
            <v>55640.28</v>
          </cell>
        </row>
        <row r="61">
          <cell r="A61" t="str">
            <v>NEW SPACE PROCESSAMENTO E SISTEMAS LTDA</v>
          </cell>
          <cell r="B61">
            <v>181455.9</v>
          </cell>
        </row>
        <row r="62">
          <cell r="A62" t="str">
            <v>NIVIA ALVES ROCHA - ME</v>
          </cell>
          <cell r="B62">
            <v>13377.54</v>
          </cell>
        </row>
        <row r="63">
          <cell r="A63" t="str">
            <v>ORL MED - OTORRINOLARINGOLOGIASTAS ASSOCIADOS LTDA - EPP</v>
          </cell>
          <cell r="B63">
            <v>118763.25</v>
          </cell>
        </row>
        <row r="64">
          <cell r="A64" t="str">
            <v>PLANUS INFORMÁTICA E TECNOLOGIA LTDA</v>
          </cell>
          <cell r="B64">
            <v>108911.39</v>
          </cell>
        </row>
        <row r="65">
          <cell r="A65" t="str">
            <v>PHILIPS CLINICAL INFORMATICS</v>
          </cell>
          <cell r="B65">
            <v>132558.12</v>
          </cell>
        </row>
        <row r="66">
          <cell r="A66" t="str">
            <v xml:space="preserve">PLANISA PLANEJAMENTO E ORGANIZACAO DE INSTITUICOES DE SAUDE S/S LTDA - </v>
          </cell>
          <cell r="B66">
            <v>44651.34</v>
          </cell>
        </row>
        <row r="67">
          <cell r="A67" t="str">
            <v>REAJA</v>
          </cell>
          <cell r="B67">
            <v>34738.379999999997</v>
          </cell>
        </row>
        <row r="68">
          <cell r="A68" t="str">
            <v>ROZALES E SARAVIA SERVIÇOS MÉDICOS S/S LTDA</v>
          </cell>
          <cell r="B68">
            <v>307429.84000000003</v>
          </cell>
        </row>
        <row r="69">
          <cell r="A69" t="str">
            <v>RR ACQUA</v>
          </cell>
          <cell r="B69">
            <v>19662.52</v>
          </cell>
        </row>
        <row r="70">
          <cell r="A70" t="str">
            <v>RV ÍMOLA - MED CASA</v>
          </cell>
          <cell r="B70">
            <v>2908937.22</v>
          </cell>
        </row>
        <row r="71">
          <cell r="A71" t="str">
            <v>SAPRA LANDAUER SERVICO DE ASSESSORIA E PROTECAO RADIOLOGICA LTDA</v>
          </cell>
          <cell r="B71">
            <v>865.02</v>
          </cell>
        </row>
        <row r="72">
          <cell r="A72" t="str">
            <v>SIQUEIRA E ALVERNAZ SERVIÇOS MÉDICOS S/C LTDA</v>
          </cell>
          <cell r="B72">
            <v>47778.18</v>
          </cell>
        </row>
        <row r="73">
          <cell r="A73" t="str">
            <v>SISTEMAS CONVEX LOCACOES DE PRODUTOS DE INFORMATICA LTDA</v>
          </cell>
          <cell r="B73">
            <v>270313.92</v>
          </cell>
        </row>
        <row r="74">
          <cell r="A74" t="str">
            <v>SOUZA E YAMADA MÉDICOS ASSOCIADOS LTDA</v>
          </cell>
          <cell r="B74">
            <v>164364.9</v>
          </cell>
        </row>
        <row r="75">
          <cell r="A75" t="str">
            <v>STAREX</v>
          </cell>
          <cell r="B75">
            <v>5412.19</v>
          </cell>
        </row>
        <row r="76">
          <cell r="A76" t="str">
            <v>TOTVS S/A</v>
          </cell>
          <cell r="B76">
            <v>15460.63</v>
          </cell>
        </row>
        <row r="77">
          <cell r="A77" t="str">
            <v>V8 CONSULTING LTDA</v>
          </cell>
          <cell r="B77">
            <v>61368.12</v>
          </cell>
        </row>
        <row r="78">
          <cell r="A78" t="str">
            <v>VERDE GAIA CONSULTORIA E EDUCAÇÃO AMBIENTAL LTDA</v>
          </cell>
          <cell r="B78">
            <v>171723.07</v>
          </cell>
        </row>
        <row r="79">
          <cell r="A79" t="str">
            <v>VIA NOVA SERVICOS LTDA </v>
          </cell>
          <cell r="B79">
            <v>2019073.89</v>
          </cell>
        </row>
        <row r="80">
          <cell r="A80" t="str">
            <v>VIDA CLÍNICA DE ANESTESIA SS LTDA</v>
          </cell>
          <cell r="B80">
            <v>725946.66</v>
          </cell>
        </row>
        <row r="81">
          <cell r="A81" t="str">
            <v>W REZENDE SERVIÇOS RADIOLÓGICOS S.S LTDA</v>
          </cell>
          <cell r="B81">
            <v>131904.56</v>
          </cell>
        </row>
        <row r="82">
          <cell r="A82" t="str">
            <v>YAMASHIRO SERVIÇOS MÉDICOS LTDA - EPP</v>
          </cell>
          <cell r="B82">
            <v>57704.24</v>
          </cell>
        </row>
        <row r="83">
          <cell r="A83" t="str">
            <v>Z&amp;A PRESTAÇÃO DE SERVIÇOS MÉDICOS</v>
          </cell>
          <cell r="B83">
            <v>88495.88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9"/>
  <sheetViews>
    <sheetView zoomScale="55" zoomScaleNormal="55" workbookViewId="0">
      <selection activeCell="C3" sqref="C3"/>
    </sheetView>
  </sheetViews>
  <sheetFormatPr defaultRowHeight="15" x14ac:dyDescent="0.25"/>
  <cols>
    <col min="1" max="1" width="70.140625" customWidth="1"/>
    <col min="2" max="2" width="22.140625" bestFit="1" customWidth="1"/>
    <col min="3" max="3" width="46.85546875" bestFit="1" customWidth="1"/>
    <col min="4" max="4" width="35" bestFit="1" customWidth="1"/>
    <col min="5" max="5" width="147.42578125" style="27" bestFit="1" customWidth="1"/>
    <col min="6" max="6" width="28.42578125" bestFit="1" customWidth="1"/>
    <col min="7" max="7" width="27.28515625" style="4" bestFit="1" customWidth="1"/>
  </cols>
  <sheetData>
    <row r="2" spans="1:7" x14ac:dyDescent="0.25">
      <c r="A2" t="s">
        <v>634</v>
      </c>
      <c r="C2" t="s">
        <v>634</v>
      </c>
    </row>
    <row r="3" spans="1:7" x14ac:dyDescent="0.25">
      <c r="B3" t="s">
        <v>8</v>
      </c>
      <c r="D3" t="s">
        <v>8</v>
      </c>
      <c r="E3" s="27" t="s">
        <v>319</v>
      </c>
    </row>
    <row r="4" spans="1:7" ht="15.75" thickBot="1" x14ac:dyDescent="0.3"/>
    <row r="5" spans="1:7" x14ac:dyDescent="0.25">
      <c r="A5" s="54" t="s">
        <v>0</v>
      </c>
      <c r="B5" s="54" t="s">
        <v>1</v>
      </c>
      <c r="C5" s="56" t="s">
        <v>2</v>
      </c>
      <c r="D5" s="57"/>
      <c r="E5" s="58" t="s">
        <v>5</v>
      </c>
      <c r="F5" s="14" t="s">
        <v>6</v>
      </c>
      <c r="G5" s="60" t="s">
        <v>7</v>
      </c>
    </row>
    <row r="6" spans="1:7" x14ac:dyDescent="0.25">
      <c r="A6" s="55"/>
      <c r="B6" s="55"/>
      <c r="C6" s="22" t="s">
        <v>3</v>
      </c>
      <c r="D6" s="23" t="s">
        <v>4</v>
      </c>
      <c r="E6" s="59"/>
      <c r="F6" s="13" t="s">
        <v>123</v>
      </c>
      <c r="G6" s="61"/>
    </row>
    <row r="7" spans="1:7" x14ac:dyDescent="0.25">
      <c r="A7" s="36" t="s">
        <v>361</v>
      </c>
      <c r="B7" s="37" t="s">
        <v>24</v>
      </c>
      <c r="C7" s="5" t="s">
        <v>125</v>
      </c>
      <c r="D7" s="1" t="s">
        <v>126</v>
      </c>
      <c r="E7" s="37" t="str">
        <f>VLOOKUP(A7,'[1]Não médico'!$E$7:$G$72,3,0)</f>
        <v>PRESTAÇÃO DE SERVIÇO COM FORNECIMENTO DE MATERIAL / REDES DE DADOS</v>
      </c>
      <c r="F7" s="32" t="str">
        <f>VLOOKUP(A7,'[1]Não médico'!$E$7:$H$72,4,0)</f>
        <v>01/01/2018 A 01/01/2020</v>
      </c>
      <c r="G7" s="34">
        <f>VLOOKUP(A7,'[1]Não médico'!$E$7:$I$72,5,0)</f>
        <v>21600.07</v>
      </c>
    </row>
    <row r="8" spans="1:7" x14ac:dyDescent="0.25">
      <c r="A8" s="36"/>
      <c r="B8" s="37"/>
      <c r="C8" s="5" t="s">
        <v>350</v>
      </c>
      <c r="D8" s="1" t="s">
        <v>362</v>
      </c>
      <c r="E8" s="37"/>
      <c r="F8" s="39"/>
      <c r="G8" s="40"/>
    </row>
    <row r="9" spans="1:7" x14ac:dyDescent="0.25">
      <c r="A9" s="36"/>
      <c r="B9" s="37"/>
      <c r="C9" s="5" t="s">
        <v>127</v>
      </c>
      <c r="D9" s="1" t="s">
        <v>128</v>
      </c>
      <c r="E9" s="37"/>
      <c r="F9" s="33"/>
      <c r="G9" s="35"/>
    </row>
    <row r="10" spans="1:7" x14ac:dyDescent="0.25">
      <c r="A10" s="36" t="s">
        <v>58</v>
      </c>
      <c r="B10" s="37" t="s">
        <v>61</v>
      </c>
      <c r="C10" s="5" t="s">
        <v>355</v>
      </c>
      <c r="D10" s="1" t="s">
        <v>357</v>
      </c>
      <c r="E10" s="37" t="str">
        <f>VLOOKUP(A10,'[1]Não médico'!$E$7:$G$72,3,0)</f>
        <v>FORNECIMENTO DE GASES MEDICINAIS / LOCAÇÃO DE CILINDROS</v>
      </c>
      <c r="F10" s="32" t="str">
        <f>VLOOKUP(A10,'[1]Não médico'!$E$7:$H$72,4,0)</f>
        <v>02/05/2016 A 02/05/2020</v>
      </c>
      <c r="G10" s="34">
        <f>VLOOKUP(A10,'[1]Não médico'!$E$7:$I$72,5,0)</f>
        <v>36440.400000000001</v>
      </c>
    </row>
    <row r="11" spans="1:7" x14ac:dyDescent="0.25">
      <c r="A11" s="36"/>
      <c r="B11" s="37"/>
      <c r="C11" s="5" t="s">
        <v>351</v>
      </c>
      <c r="D11" s="1" t="s">
        <v>356</v>
      </c>
      <c r="E11" s="37"/>
      <c r="F11" s="39"/>
      <c r="G11" s="40"/>
    </row>
    <row r="12" spans="1:7" x14ac:dyDescent="0.25">
      <c r="A12" s="36"/>
      <c r="B12" s="37"/>
      <c r="C12" s="5" t="s">
        <v>352</v>
      </c>
      <c r="D12" s="1" t="s">
        <v>358</v>
      </c>
      <c r="E12" s="37"/>
      <c r="F12" s="39"/>
      <c r="G12" s="40"/>
    </row>
    <row r="13" spans="1:7" x14ac:dyDescent="0.25">
      <c r="A13" s="36"/>
      <c r="B13" s="37"/>
      <c r="C13" s="5" t="s">
        <v>353</v>
      </c>
      <c r="D13" s="1" t="s">
        <v>359</v>
      </c>
      <c r="E13" s="37"/>
      <c r="F13" s="39"/>
      <c r="G13" s="40"/>
    </row>
    <row r="14" spans="1:7" x14ac:dyDescent="0.25">
      <c r="A14" s="36"/>
      <c r="B14" s="37"/>
      <c r="C14" s="5" t="s">
        <v>354</v>
      </c>
      <c r="D14" s="1" t="s">
        <v>360</v>
      </c>
      <c r="E14" s="37"/>
      <c r="F14" s="33"/>
      <c r="G14" s="35"/>
    </row>
    <row r="15" spans="1:7" x14ac:dyDescent="0.25">
      <c r="A15" s="36" t="s">
        <v>363</v>
      </c>
      <c r="B15" s="37" t="s">
        <v>25</v>
      </c>
      <c r="C15" s="5" t="s">
        <v>364</v>
      </c>
      <c r="D15" s="1" t="s">
        <v>365</v>
      </c>
      <c r="E15" s="37" t="str">
        <f>VLOOKUP(A15,'[1]Não médico'!$E$7:$G$72,3,0)</f>
        <v>TELEFONIA</v>
      </c>
      <c r="F15" s="32" t="str">
        <f>VLOOKUP(A15,'[1]Não médico'!$E$7:$H$72,4,0)</f>
        <v>02/05/2018 A 01/05/2020</v>
      </c>
      <c r="G15" s="34">
        <f>VLOOKUP(A15,'[1]Não médico'!$E$7:$I$72,5,0)</f>
        <v>87022.91</v>
      </c>
    </row>
    <row r="16" spans="1:7" x14ac:dyDescent="0.25">
      <c r="A16" s="36"/>
      <c r="B16" s="37"/>
      <c r="C16" s="5" t="s">
        <v>366</v>
      </c>
      <c r="D16" s="1" t="s">
        <v>367</v>
      </c>
      <c r="E16" s="37"/>
      <c r="F16" s="39"/>
      <c r="G16" s="40"/>
    </row>
    <row r="17" spans="1:7" x14ac:dyDescent="0.25">
      <c r="A17" s="36"/>
      <c r="B17" s="37"/>
      <c r="C17" s="5" t="s">
        <v>368</v>
      </c>
      <c r="D17" s="1" t="s">
        <v>369</v>
      </c>
      <c r="E17" s="37"/>
      <c r="F17" s="39"/>
      <c r="G17" s="40"/>
    </row>
    <row r="18" spans="1:7" x14ac:dyDescent="0.25">
      <c r="A18" s="36"/>
      <c r="B18" s="37"/>
      <c r="C18" s="5" t="s">
        <v>370</v>
      </c>
      <c r="D18" s="1" t="s">
        <v>371</v>
      </c>
      <c r="E18" s="37"/>
      <c r="F18" s="33"/>
      <c r="G18" s="35"/>
    </row>
    <row r="19" spans="1:7" x14ac:dyDescent="0.25">
      <c r="A19" s="8" t="s">
        <v>9</v>
      </c>
      <c r="B19" s="11" t="s">
        <v>124</v>
      </c>
      <c r="C19" s="5" t="s">
        <v>372</v>
      </c>
      <c r="D19" s="1" t="s">
        <v>373</v>
      </c>
      <c r="E19" s="11" t="str">
        <f>VLOOKUP(A19,'[1]Não médico'!$E$7:$G$72,3,0)</f>
        <v>MANUTENÇÃO PREVENTIVA E CORRETIVA DE ARES CONDICIONADO</v>
      </c>
      <c r="F19" s="25" t="str">
        <f>VLOOKUP(A19,'[1]Não médico'!$E$7:$H$72,4,0)</f>
        <v>06/12/2016 A 06/12/2020</v>
      </c>
      <c r="G19" s="26">
        <f>VLOOKUP(A19,'[1]Não médico'!$E$7:$I$72,5,0)</f>
        <v>85903.3</v>
      </c>
    </row>
    <row r="20" spans="1:7" x14ac:dyDescent="0.25">
      <c r="A20" s="8" t="s">
        <v>10</v>
      </c>
      <c r="B20" s="11" t="s">
        <v>317</v>
      </c>
      <c r="C20" s="5" t="s">
        <v>129</v>
      </c>
      <c r="D20" s="1" t="s">
        <v>130</v>
      </c>
      <c r="E20" s="11" t="str">
        <f>VLOOKUP(A20,'[1]Não médico'!$E$7:$G$72,3,0)</f>
        <v xml:space="preserve">LOCAÇÃO DE SISTEMA DE TELEFONIA </v>
      </c>
      <c r="F20" s="25" t="str">
        <f>VLOOKUP(A20,'[1]Não médico'!$E$7:$H$72,4,0)</f>
        <v>17/09/2018 A 16/06/2019</v>
      </c>
      <c r="G20" s="26">
        <f>VLOOKUP(A20,'[1]Não médico'!$E$7:$I$72,5,0)</f>
        <v>82359</v>
      </c>
    </row>
    <row r="21" spans="1:7" x14ac:dyDescent="0.25">
      <c r="A21" s="8" t="s">
        <v>530</v>
      </c>
      <c r="B21" s="11" t="s">
        <v>121</v>
      </c>
      <c r="C21" s="5" t="s">
        <v>133</v>
      </c>
      <c r="D21" s="1" t="s">
        <v>134</v>
      </c>
      <c r="E21" s="11" t="str">
        <f>VLOOKUP(A21,'[1]Não médico'!$E$7:$G$72,3,0)</f>
        <v>PRESTAÇÃO DE SERVIÇOS DE MENSAGEIROS MOTORIZADOS, DE TRANSPORTE E ENTREGA DE MALOTES, DOCUMENTOS E ENCOMENDAS NA GRANDE SÃO PAULO</v>
      </c>
      <c r="F21" s="25" t="str">
        <f>VLOOKUP(A21,'[1]Não médico'!$E$7:$H$72,4,0)</f>
        <v>16/12/2015 A 03/01/2021</v>
      </c>
      <c r="G21" s="26">
        <f>VLOOKUP(A21,'[1]Não médico'!$E$7:$I$72,5,0)</f>
        <v>5679.85</v>
      </c>
    </row>
    <row r="22" spans="1:7" x14ac:dyDescent="0.25">
      <c r="A22" s="36" t="s">
        <v>531</v>
      </c>
      <c r="B22" s="37" t="s">
        <v>64</v>
      </c>
      <c r="C22" s="5" t="s">
        <v>131</v>
      </c>
      <c r="D22" s="1" t="s">
        <v>132</v>
      </c>
      <c r="E22" s="37" t="str">
        <f>VLOOKUP(A22,'[1]Não médico'!$E$7:$G$72,3,0)</f>
        <v xml:space="preserve"> COMPARTILHAMENTO DE BENEFÍCIOS OBTIDOS PELA ASSICOM JUNTO AS OPERADORAS E DAS FUNCIONALIDADES DOS SERVIÇOS DE VALOR ADICIONAL (sva) PROVIDAS POR SEIS PARCEIROS TECNOLÓGICOS E OPERACIONAIS</v>
      </c>
      <c r="F22" s="32" t="str">
        <f>VLOOKUP(A22,'[1]Não médico'!$E$7:$H$72,4,0)</f>
        <v>01/02/2019 A 01/02/2020</v>
      </c>
      <c r="G22" s="34">
        <f>VLOOKUP(A22,'[1]Não médico'!$E$7:$I$72,5,0)</f>
        <v>6839.12</v>
      </c>
    </row>
    <row r="23" spans="1:7" ht="16.5" x14ac:dyDescent="0.25">
      <c r="A23" s="36"/>
      <c r="B23" s="37"/>
      <c r="C23" s="5" t="s">
        <v>321</v>
      </c>
      <c r="D23" s="10" t="s">
        <v>322</v>
      </c>
      <c r="E23" s="37"/>
      <c r="F23" s="33"/>
      <c r="G23" s="35"/>
    </row>
    <row r="24" spans="1:7" x14ac:dyDescent="0.25">
      <c r="A24" s="48" t="s">
        <v>532</v>
      </c>
      <c r="B24" s="37" t="s">
        <v>137</v>
      </c>
      <c r="C24" s="8" t="s">
        <v>328</v>
      </c>
      <c r="D24" s="6" t="s">
        <v>374</v>
      </c>
      <c r="E24" s="37" t="str">
        <f>VLOOKUP(A24,'[1]Não médico'!$E$7:$G$72,3,0)</f>
        <v>PRESTAÇÃO DE SERVIÇOS DE HIGIENIZAÇÃO DE UM CONJUNTO DE ROUPASDE USO HOSPITALAR, DENOMINADO "ENXOVAL"</v>
      </c>
      <c r="F24" s="32" t="str">
        <f>VLOOKUP(A24,'[1]Não médico'!$E$7:$H$72,4,0)</f>
        <v>01/04/2018 A 31/03/2021</v>
      </c>
      <c r="G24" s="34">
        <f>VLOOKUP(A24,'[1]Não médico'!$E$7:$I$72,5,0)</f>
        <v>164573.81</v>
      </c>
    </row>
    <row r="25" spans="1:7" x14ac:dyDescent="0.25">
      <c r="A25" s="48"/>
      <c r="B25" s="37"/>
      <c r="C25" s="8" t="s">
        <v>329</v>
      </c>
      <c r="D25" s="6" t="s">
        <v>375</v>
      </c>
      <c r="E25" s="37"/>
      <c r="F25" s="39"/>
      <c r="G25" s="40"/>
    </row>
    <row r="26" spans="1:7" x14ac:dyDescent="0.25">
      <c r="A26" s="48"/>
      <c r="B26" s="37"/>
      <c r="C26" s="5" t="s">
        <v>330</v>
      </c>
      <c r="D26" s="7" t="s">
        <v>376</v>
      </c>
      <c r="E26" s="37"/>
      <c r="F26" s="39"/>
      <c r="G26" s="40"/>
    </row>
    <row r="27" spans="1:7" x14ac:dyDescent="0.25">
      <c r="A27" s="48"/>
      <c r="B27" s="37"/>
      <c r="C27" s="5" t="s">
        <v>331</v>
      </c>
      <c r="D27" s="6" t="s">
        <v>377</v>
      </c>
      <c r="E27" s="37"/>
      <c r="F27" s="39"/>
      <c r="G27" s="40"/>
    </row>
    <row r="28" spans="1:7" x14ac:dyDescent="0.25">
      <c r="A28" s="48"/>
      <c r="B28" s="37"/>
      <c r="C28" s="5" t="s">
        <v>138</v>
      </c>
      <c r="D28" s="6" t="s">
        <v>378</v>
      </c>
      <c r="E28" s="37"/>
      <c r="F28" s="39"/>
      <c r="G28" s="40"/>
    </row>
    <row r="29" spans="1:7" x14ac:dyDescent="0.25">
      <c r="A29" s="48"/>
      <c r="B29" s="37"/>
      <c r="C29" s="5" t="s">
        <v>332</v>
      </c>
      <c r="D29" s="6" t="s">
        <v>379</v>
      </c>
      <c r="E29" s="37"/>
      <c r="F29" s="39"/>
      <c r="G29" s="40"/>
    </row>
    <row r="30" spans="1:7" x14ac:dyDescent="0.25">
      <c r="A30" s="48"/>
      <c r="B30" s="37"/>
      <c r="C30" s="5" t="s">
        <v>333</v>
      </c>
      <c r="D30" s="6" t="s">
        <v>380</v>
      </c>
      <c r="E30" s="37"/>
      <c r="F30" s="39"/>
      <c r="G30" s="40"/>
    </row>
    <row r="31" spans="1:7" x14ac:dyDescent="0.25">
      <c r="A31" s="48"/>
      <c r="B31" s="37"/>
      <c r="C31" s="5" t="s">
        <v>334</v>
      </c>
      <c r="D31" s="6" t="s">
        <v>381</v>
      </c>
      <c r="E31" s="37"/>
      <c r="F31" s="39"/>
      <c r="G31" s="40"/>
    </row>
    <row r="32" spans="1:7" x14ac:dyDescent="0.25">
      <c r="A32" s="48"/>
      <c r="B32" s="37"/>
      <c r="C32" s="5" t="s">
        <v>335</v>
      </c>
      <c r="D32" s="6" t="s">
        <v>382</v>
      </c>
      <c r="E32" s="37"/>
      <c r="F32" s="39"/>
      <c r="G32" s="40"/>
    </row>
    <row r="33" spans="1:7" x14ac:dyDescent="0.25">
      <c r="A33" s="48"/>
      <c r="B33" s="37"/>
      <c r="C33" s="5" t="s">
        <v>336</v>
      </c>
      <c r="D33" s="6" t="s">
        <v>383</v>
      </c>
      <c r="E33" s="37"/>
      <c r="F33" s="39"/>
      <c r="G33" s="40"/>
    </row>
    <row r="34" spans="1:7" x14ac:dyDescent="0.25">
      <c r="A34" s="48"/>
      <c r="B34" s="37"/>
      <c r="C34" s="5" t="s">
        <v>337</v>
      </c>
      <c r="D34" s="6" t="s">
        <v>384</v>
      </c>
      <c r="E34" s="37"/>
      <c r="F34" s="39"/>
      <c r="G34" s="40"/>
    </row>
    <row r="35" spans="1:7" x14ac:dyDescent="0.25">
      <c r="A35" s="48"/>
      <c r="B35" s="37"/>
      <c r="C35" s="5" t="s">
        <v>338</v>
      </c>
      <c r="D35" s="6" t="s">
        <v>385</v>
      </c>
      <c r="E35" s="37"/>
      <c r="F35" s="39"/>
      <c r="G35" s="40"/>
    </row>
    <row r="36" spans="1:7" x14ac:dyDescent="0.25">
      <c r="A36" s="48"/>
      <c r="B36" s="37"/>
      <c r="C36" s="5" t="s">
        <v>339</v>
      </c>
      <c r="D36" s="6" t="s">
        <v>386</v>
      </c>
      <c r="E36" s="37"/>
      <c r="F36" s="39"/>
      <c r="G36" s="40"/>
    </row>
    <row r="37" spans="1:7" x14ac:dyDescent="0.25">
      <c r="A37" s="48"/>
      <c r="B37" s="37"/>
      <c r="C37" s="5" t="s">
        <v>340</v>
      </c>
      <c r="D37" s="6" t="s">
        <v>345</v>
      </c>
      <c r="E37" s="37"/>
      <c r="F37" s="39"/>
      <c r="G37" s="40"/>
    </row>
    <row r="38" spans="1:7" x14ac:dyDescent="0.25">
      <c r="A38" s="48"/>
      <c r="B38" s="37"/>
      <c r="C38" s="5" t="s">
        <v>341</v>
      </c>
      <c r="D38" s="6" t="s">
        <v>346</v>
      </c>
      <c r="E38" s="37"/>
      <c r="F38" s="39"/>
      <c r="G38" s="40"/>
    </row>
    <row r="39" spans="1:7" x14ac:dyDescent="0.25">
      <c r="A39" s="48"/>
      <c r="B39" s="37"/>
      <c r="C39" s="5" t="s">
        <v>342</v>
      </c>
      <c r="D39" s="6" t="s">
        <v>347</v>
      </c>
      <c r="E39" s="37"/>
      <c r="F39" s="39"/>
      <c r="G39" s="40"/>
    </row>
    <row r="40" spans="1:7" x14ac:dyDescent="0.25">
      <c r="A40" s="48"/>
      <c r="B40" s="37"/>
      <c r="C40" s="5" t="s">
        <v>343</v>
      </c>
      <c r="D40" s="6" t="s">
        <v>348</v>
      </c>
      <c r="E40" s="37"/>
      <c r="F40" s="39"/>
      <c r="G40" s="40"/>
    </row>
    <row r="41" spans="1:7" x14ac:dyDescent="0.25">
      <c r="A41" s="48"/>
      <c r="B41" s="37"/>
      <c r="C41" s="5" t="s">
        <v>344</v>
      </c>
      <c r="D41" s="6" t="s">
        <v>349</v>
      </c>
      <c r="E41" s="37"/>
      <c r="F41" s="33"/>
      <c r="G41" s="35"/>
    </row>
    <row r="42" spans="1:7" x14ac:dyDescent="0.25">
      <c r="A42" s="48" t="s">
        <v>533</v>
      </c>
      <c r="B42" s="37" t="s">
        <v>26</v>
      </c>
      <c r="C42" s="5" t="s">
        <v>387</v>
      </c>
      <c r="D42" s="1" t="s">
        <v>388</v>
      </c>
      <c r="E42" s="37" t="str">
        <f>VLOOKUP(A42,'[1]Não médico'!$E$7:$G$72,3,0)</f>
        <v>PRESTAÇÃO DE SERVIÇOS DE AUDITORIA CONTÁBIL INDEPENDENTE</v>
      </c>
      <c r="F42" s="32" t="str">
        <f>VLOOKUP(A42,'[1]Não médico'!$E$7:$H$72,4,0)</f>
        <v>01/12/2015 A 01/12/2020</v>
      </c>
      <c r="G42" s="34">
        <f>VLOOKUP(A42,'[1]Não médico'!$E$7:$I$72,5,0)</f>
        <v>7314.66</v>
      </c>
    </row>
    <row r="43" spans="1:7" x14ac:dyDescent="0.25">
      <c r="A43" s="48"/>
      <c r="B43" s="37"/>
      <c r="C43" s="5" t="s">
        <v>389</v>
      </c>
      <c r="D43" s="1" t="s">
        <v>390</v>
      </c>
      <c r="E43" s="37"/>
      <c r="F43" s="39"/>
      <c r="G43" s="40"/>
    </row>
    <row r="44" spans="1:7" x14ac:dyDescent="0.25">
      <c r="A44" s="48"/>
      <c r="B44" s="37"/>
      <c r="C44" s="5" t="s">
        <v>391</v>
      </c>
      <c r="D44" s="1" t="s">
        <v>135</v>
      </c>
      <c r="E44" s="37"/>
      <c r="F44" s="39"/>
      <c r="G44" s="40"/>
    </row>
    <row r="45" spans="1:7" x14ac:dyDescent="0.25">
      <c r="A45" s="48"/>
      <c r="B45" s="37"/>
      <c r="C45" s="5" t="s">
        <v>392</v>
      </c>
      <c r="D45" s="1" t="s">
        <v>136</v>
      </c>
      <c r="E45" s="37"/>
      <c r="F45" s="33"/>
      <c r="G45" s="35"/>
    </row>
    <row r="46" spans="1:7" x14ac:dyDescent="0.25">
      <c r="A46" s="48" t="s">
        <v>60</v>
      </c>
      <c r="B46" s="37" t="s">
        <v>63</v>
      </c>
      <c r="C46" s="5" t="s">
        <v>324</v>
      </c>
      <c r="D46" s="1" t="s">
        <v>326</v>
      </c>
      <c r="E46" s="37" t="str">
        <f>VLOOKUP(A46,'[1]Não médico'!$E$7:$G$72,3,0)</f>
        <v>DISPONIBILIDADE DE PLATAFORMA ELETRÔNICO BIONEXO E PLATAFORMA PLANEXO</v>
      </c>
      <c r="F46" s="32" t="str">
        <f>VLOOKUP(A46,'[1]Não médico'!$E$7:$H$72,4,0)</f>
        <v>28/02/2017 A 27/02/2021</v>
      </c>
      <c r="G46" s="34">
        <f>VLOOKUP(A46,'[1]Não médico'!$E$7:$I$72,5,0)</f>
        <v>77011.55</v>
      </c>
    </row>
    <row r="47" spans="1:7" x14ac:dyDescent="0.25">
      <c r="A47" s="48"/>
      <c r="B47" s="37"/>
      <c r="C47" s="5" t="s">
        <v>325</v>
      </c>
      <c r="D47" s="1" t="s">
        <v>327</v>
      </c>
      <c r="E47" s="37"/>
      <c r="F47" s="33"/>
      <c r="G47" s="35"/>
    </row>
    <row r="48" spans="1:7" x14ac:dyDescent="0.25">
      <c r="A48" s="49" t="s">
        <v>534</v>
      </c>
      <c r="B48" s="41" t="s">
        <v>503</v>
      </c>
      <c r="C48" s="5" t="s">
        <v>556</v>
      </c>
      <c r="D48" s="5" t="s">
        <v>560</v>
      </c>
      <c r="E48" s="30" t="str">
        <f>VLOOKUP(A48,'[1]Não médico'!$E$7:$G$72,3,0)</f>
        <v xml:space="preserve">LOCAÇÃO DE EQUIPAMENTOS PURIFICADORES DE ÁGUA </v>
      </c>
      <c r="F48" s="32" t="str">
        <f>VLOOKUP(A48,'[1]Não médico'!$E$7:$H$72,4,0)</f>
        <v>12/04/2010 A 14/03/2020</v>
      </c>
      <c r="G48" s="34">
        <f>VLOOKUP(A48,'[1]Não médico'!$E$7:$I$72,5,0)</f>
        <v>18741</v>
      </c>
    </row>
    <row r="49" spans="1:7" x14ac:dyDescent="0.25">
      <c r="A49" s="50"/>
      <c r="B49" s="42"/>
      <c r="C49" s="5" t="s">
        <v>557</v>
      </c>
      <c r="D49" s="5" t="s">
        <v>563</v>
      </c>
      <c r="E49" s="47"/>
      <c r="F49" s="39"/>
      <c r="G49" s="40"/>
    </row>
    <row r="50" spans="1:7" x14ac:dyDescent="0.25">
      <c r="A50" s="50"/>
      <c r="B50" s="42"/>
      <c r="C50" s="5" t="s">
        <v>559</v>
      </c>
      <c r="D50" s="5" t="s">
        <v>562</v>
      </c>
      <c r="E50" s="47"/>
      <c r="F50" s="39"/>
      <c r="G50" s="40"/>
    </row>
    <row r="51" spans="1:7" x14ac:dyDescent="0.25">
      <c r="A51" s="51"/>
      <c r="B51" s="43"/>
      <c r="C51" s="5" t="s">
        <v>558</v>
      </c>
      <c r="D51" s="5" t="s">
        <v>561</v>
      </c>
      <c r="E51" s="31"/>
      <c r="F51" s="33"/>
      <c r="G51" s="35"/>
    </row>
    <row r="52" spans="1:7" x14ac:dyDescent="0.25">
      <c r="A52" s="38" t="s">
        <v>535</v>
      </c>
      <c r="B52" s="30" t="s">
        <v>504</v>
      </c>
      <c r="C52" s="5" t="s">
        <v>564</v>
      </c>
      <c r="D52" s="5" t="s">
        <v>571</v>
      </c>
      <c r="E52" s="30" t="str">
        <f>VLOOKUP(A52,'[1]Não médico'!$E$7:$G$72,3,0)</f>
        <v>LOCAÇÃO DE IMPRESSORAS E CESSÃO DE MÃO DE OBRA (OPERACIONALIZAÇÃO DE EQUIP. DE CÓPIA E IMPRESSÃO E SUPORTE AOS USUÁRIOS DOS EQUIP.</v>
      </c>
      <c r="F52" s="32" t="str">
        <f>VLOOKUP(A52,'[1]Não médico'!$E$7:$H$72,4,0)</f>
        <v>19/03/2015 A 19/06/2019</v>
      </c>
      <c r="G52" s="34">
        <f>VLOOKUP(A52,'[1]Não médico'!$E$7:$I$72,5,0)</f>
        <v>136208.45000000001</v>
      </c>
    </row>
    <row r="53" spans="1:7" x14ac:dyDescent="0.25">
      <c r="A53" s="52"/>
      <c r="B53" s="47"/>
      <c r="C53" s="5" t="s">
        <v>565</v>
      </c>
      <c r="D53" s="5" t="s">
        <v>573</v>
      </c>
      <c r="E53" s="47"/>
      <c r="F53" s="39"/>
      <c r="G53" s="40"/>
    </row>
    <row r="54" spans="1:7" x14ac:dyDescent="0.25">
      <c r="A54" s="52"/>
      <c r="B54" s="47"/>
      <c r="C54" s="5" t="s">
        <v>566</v>
      </c>
      <c r="D54" s="5" t="s">
        <v>575</v>
      </c>
      <c r="E54" s="47"/>
      <c r="F54" s="39"/>
      <c r="G54" s="40"/>
    </row>
    <row r="55" spans="1:7" x14ac:dyDescent="0.25">
      <c r="A55" s="52"/>
      <c r="B55" s="47"/>
      <c r="C55" s="5" t="s">
        <v>567</v>
      </c>
      <c r="D55" s="5" t="s">
        <v>574</v>
      </c>
      <c r="E55" s="47"/>
      <c r="F55" s="39"/>
      <c r="G55" s="40"/>
    </row>
    <row r="56" spans="1:7" x14ac:dyDescent="0.25">
      <c r="A56" s="52"/>
      <c r="B56" s="47"/>
      <c r="C56" s="5" t="s">
        <v>568</v>
      </c>
      <c r="D56" s="5" t="s">
        <v>572</v>
      </c>
      <c r="E56" s="47"/>
      <c r="F56" s="39"/>
      <c r="G56" s="40"/>
    </row>
    <row r="57" spans="1:7" x14ac:dyDescent="0.25">
      <c r="A57" s="53"/>
      <c r="B57" s="31"/>
      <c r="C57" s="5" t="s">
        <v>569</v>
      </c>
      <c r="D57" s="5" t="s">
        <v>570</v>
      </c>
      <c r="E57" s="31"/>
      <c r="F57" s="33"/>
      <c r="G57" s="35"/>
    </row>
    <row r="58" spans="1:7" x14ac:dyDescent="0.25">
      <c r="A58" s="48" t="s">
        <v>536</v>
      </c>
      <c r="B58" s="37" t="s">
        <v>28</v>
      </c>
      <c r="C58" s="5" t="s">
        <v>269</v>
      </c>
      <c r="D58" s="1" t="s">
        <v>270</v>
      </c>
      <c r="E58" s="37" t="str">
        <f>VLOOKUP(A58,'[1]Não médico'!$E$7:$G$72,3,0)</f>
        <v>PRESTAÇÃO DE SERVIÇOS DE ADMINISTRAÇÃO E EMISSÃO DE CARTÕES REFEIÇÃO ALELO</v>
      </c>
      <c r="F58" s="32" t="str">
        <f>VLOOKUP(A58,'[1]Não médico'!$E$7:$H$72,4,0)</f>
        <v>04/12/2017 A 03/12/2020</v>
      </c>
      <c r="G58" s="34">
        <f>VLOOKUP(A58,'[1]Não médico'!$E$7:$I$72,5,0)</f>
        <v>395812.97</v>
      </c>
    </row>
    <row r="59" spans="1:7" x14ac:dyDescent="0.25">
      <c r="A59" s="48"/>
      <c r="B59" s="37"/>
      <c r="C59" s="5" t="s">
        <v>271</v>
      </c>
      <c r="D59" s="1" t="s">
        <v>272</v>
      </c>
      <c r="E59" s="37"/>
      <c r="F59" s="39"/>
      <c r="G59" s="40"/>
    </row>
    <row r="60" spans="1:7" x14ac:dyDescent="0.25">
      <c r="A60" s="48"/>
      <c r="B60" s="37"/>
      <c r="C60" s="5" t="s">
        <v>393</v>
      </c>
      <c r="D60" s="1" t="s">
        <v>394</v>
      </c>
      <c r="E60" s="37"/>
      <c r="F60" s="39"/>
      <c r="G60" s="40"/>
    </row>
    <row r="61" spans="1:7" x14ac:dyDescent="0.25">
      <c r="A61" s="48"/>
      <c r="B61" s="37"/>
      <c r="C61" s="5" t="s">
        <v>395</v>
      </c>
      <c r="D61" s="1" t="s">
        <v>396</v>
      </c>
      <c r="E61" s="37"/>
      <c r="F61" s="39"/>
      <c r="G61" s="40"/>
    </row>
    <row r="62" spans="1:7" x14ac:dyDescent="0.25">
      <c r="A62" s="48"/>
      <c r="B62" s="37"/>
      <c r="C62" s="5" t="s">
        <v>397</v>
      </c>
      <c r="D62" s="1" t="s">
        <v>398</v>
      </c>
      <c r="E62" s="37"/>
      <c r="F62" s="39"/>
      <c r="G62" s="40"/>
    </row>
    <row r="63" spans="1:7" x14ac:dyDescent="0.25">
      <c r="A63" s="48"/>
      <c r="B63" s="37"/>
      <c r="C63" s="5" t="s">
        <v>399</v>
      </c>
      <c r="D63" s="1" t="s">
        <v>400</v>
      </c>
      <c r="E63" s="37"/>
      <c r="F63" s="39"/>
      <c r="G63" s="40"/>
    </row>
    <row r="64" spans="1:7" x14ac:dyDescent="0.25">
      <c r="A64" s="48"/>
      <c r="B64" s="37"/>
      <c r="C64" s="5" t="s">
        <v>401</v>
      </c>
      <c r="D64" s="1" t="s">
        <v>402</v>
      </c>
      <c r="E64" s="37"/>
      <c r="F64" s="39"/>
      <c r="G64" s="40"/>
    </row>
    <row r="65" spans="1:7" x14ac:dyDescent="0.25">
      <c r="A65" s="48"/>
      <c r="B65" s="37"/>
      <c r="C65" s="5" t="s">
        <v>403</v>
      </c>
      <c r="D65" s="1" t="s">
        <v>404</v>
      </c>
      <c r="E65" s="37"/>
      <c r="F65" s="39"/>
      <c r="G65" s="40"/>
    </row>
    <row r="66" spans="1:7" x14ac:dyDescent="0.25">
      <c r="A66" s="48"/>
      <c r="B66" s="37"/>
      <c r="C66" s="5" t="s">
        <v>405</v>
      </c>
      <c r="D66" s="1" t="s">
        <v>406</v>
      </c>
      <c r="E66" s="37"/>
      <c r="F66" s="39"/>
      <c r="G66" s="40"/>
    </row>
    <row r="67" spans="1:7" x14ac:dyDescent="0.25">
      <c r="A67" s="48"/>
      <c r="B67" s="37"/>
      <c r="C67" s="5" t="s">
        <v>407</v>
      </c>
      <c r="D67" s="1" t="s">
        <v>408</v>
      </c>
      <c r="E67" s="37"/>
      <c r="F67" s="33"/>
      <c r="G67" s="35"/>
    </row>
    <row r="68" spans="1:7" x14ac:dyDescent="0.25">
      <c r="A68" s="12" t="s">
        <v>537</v>
      </c>
      <c r="B68" s="11" t="s">
        <v>27</v>
      </c>
      <c r="C68" s="5" t="s">
        <v>318</v>
      </c>
      <c r="D68" s="1" t="s">
        <v>323</v>
      </c>
      <c r="E68" s="11" t="str">
        <f>VLOOKUP(A68,'[1]Não médico'!$E$7:$G$72,3,0)</f>
        <v xml:space="preserve">CONTRATAÇÃO DE JOVEM APRENDIZ </v>
      </c>
      <c r="F68" s="25" t="str">
        <f>VLOOKUP(A68,'[1]Não médico'!$E$7:$H$72,4,0)</f>
        <v>01/02/2018 A 31/01/2021</v>
      </c>
      <c r="G68" s="26">
        <f>VLOOKUP(A68,'[1]Não médico'!$E$7:$I$72,5,0)</f>
        <v>60574</v>
      </c>
    </row>
    <row r="69" spans="1:7" x14ac:dyDescent="0.25">
      <c r="A69" s="36" t="s">
        <v>11</v>
      </c>
      <c r="B69" s="37" t="s">
        <v>29</v>
      </c>
      <c r="C69" s="5" t="s">
        <v>409</v>
      </c>
      <c r="D69" s="1" t="s">
        <v>410</v>
      </c>
      <c r="E69" s="37" t="str">
        <f>VLOOKUP(A69,'[1]Não médico'!$E$7:$G$72,3,0)</f>
        <v>PRESTAÇÃO DE SERVIÇOS ESPECIALIZADOS DE COLETA E TRANSPORTE DE LIXO COMUM E INDUSTRIAL GERADO NAS INSTALAÇÕES</v>
      </c>
      <c r="F69" s="32" t="str">
        <f>VLOOKUP(A69,'[1]Não médico'!$E$7:$H$72,4,0)</f>
        <v>01/03/2017 A 28/02/2020</v>
      </c>
      <c r="G69" s="34">
        <f>VLOOKUP(A69,'[1]Não médico'!$E$7:$I$72,5,0)</f>
        <v>47245.919999999998</v>
      </c>
    </row>
    <row r="70" spans="1:7" x14ac:dyDescent="0.25">
      <c r="A70" s="36"/>
      <c r="B70" s="37"/>
      <c r="C70" s="5" t="s">
        <v>190</v>
      </c>
      <c r="D70" s="1" t="s">
        <v>191</v>
      </c>
      <c r="E70" s="37"/>
      <c r="F70" s="39"/>
      <c r="G70" s="40"/>
    </row>
    <row r="71" spans="1:7" x14ac:dyDescent="0.25">
      <c r="A71" s="36"/>
      <c r="B71" s="37"/>
      <c r="C71" s="5" t="s">
        <v>192</v>
      </c>
      <c r="D71" s="1" t="s">
        <v>193</v>
      </c>
      <c r="E71" s="37"/>
      <c r="F71" s="39"/>
      <c r="G71" s="40"/>
    </row>
    <row r="72" spans="1:7" x14ac:dyDescent="0.25">
      <c r="A72" s="36"/>
      <c r="B72" s="37"/>
      <c r="C72" s="5" t="s">
        <v>194</v>
      </c>
      <c r="D72" s="1" t="s">
        <v>195</v>
      </c>
      <c r="E72" s="37"/>
      <c r="F72" s="39"/>
      <c r="G72" s="40"/>
    </row>
    <row r="73" spans="1:7" x14ac:dyDescent="0.25">
      <c r="A73" s="36"/>
      <c r="B73" s="37"/>
      <c r="C73" s="5" t="s">
        <v>196</v>
      </c>
      <c r="D73" s="1" t="s">
        <v>197</v>
      </c>
      <c r="E73" s="37"/>
      <c r="F73" s="39"/>
      <c r="G73" s="40"/>
    </row>
    <row r="74" spans="1:7" x14ac:dyDescent="0.25">
      <c r="A74" s="36"/>
      <c r="B74" s="37"/>
      <c r="C74" s="5" t="s">
        <v>198</v>
      </c>
      <c r="D74" s="1" t="s">
        <v>199</v>
      </c>
      <c r="E74" s="37"/>
      <c r="F74" s="39"/>
      <c r="G74" s="40"/>
    </row>
    <row r="75" spans="1:7" x14ac:dyDescent="0.25">
      <c r="A75" s="36"/>
      <c r="B75" s="37"/>
      <c r="C75" s="5" t="s">
        <v>200</v>
      </c>
      <c r="D75" s="1" t="s">
        <v>201</v>
      </c>
      <c r="E75" s="37"/>
      <c r="F75" s="39"/>
      <c r="G75" s="40"/>
    </row>
    <row r="76" spans="1:7" x14ac:dyDescent="0.25">
      <c r="A76" s="36"/>
      <c r="B76" s="37"/>
      <c r="C76" s="5" t="s">
        <v>202</v>
      </c>
      <c r="D76" s="1" t="s">
        <v>203</v>
      </c>
      <c r="E76" s="37"/>
      <c r="F76" s="39"/>
      <c r="G76" s="40"/>
    </row>
    <row r="77" spans="1:7" x14ac:dyDescent="0.25">
      <c r="A77" s="36"/>
      <c r="B77" s="37"/>
      <c r="C77" s="5" t="s">
        <v>204</v>
      </c>
      <c r="D77" s="1" t="s">
        <v>205</v>
      </c>
      <c r="E77" s="37"/>
      <c r="F77" s="39"/>
      <c r="G77" s="40"/>
    </row>
    <row r="78" spans="1:7" x14ac:dyDescent="0.25">
      <c r="A78" s="36"/>
      <c r="B78" s="37"/>
      <c r="C78" s="5" t="s">
        <v>206</v>
      </c>
      <c r="D78" s="1" t="s">
        <v>207</v>
      </c>
      <c r="E78" s="37"/>
      <c r="F78" s="33"/>
      <c r="G78" s="35"/>
    </row>
    <row r="79" spans="1:7" x14ac:dyDescent="0.25">
      <c r="A79" s="36" t="s">
        <v>538</v>
      </c>
      <c r="B79" s="37" t="s">
        <v>30</v>
      </c>
      <c r="C79" s="5" t="s">
        <v>411</v>
      </c>
      <c r="D79" s="1" t="s">
        <v>419</v>
      </c>
      <c r="E79" s="37" t="str">
        <f>VLOOKUP(A79,'[1]Não médico'!$E$7:$G$72,3,0)</f>
        <v>PRESTAÇÃO DE SERVIÇOS DE TRANSPORTE INDIVIDUAL DE PASSAGEIROS, MODALIDADE COMUM RÁDIO TAXI</v>
      </c>
      <c r="F79" s="32" t="str">
        <f>VLOOKUP(A79,'[1]Não médico'!$E$7:$H$72,4,0)</f>
        <v>01/08/2016 A 31/07/2020</v>
      </c>
      <c r="G79" s="34">
        <f>VLOOKUP(A79,'[1]Não médico'!$E$7:$I$72,5,0)</f>
        <v>29365.85</v>
      </c>
    </row>
    <row r="80" spans="1:7" x14ac:dyDescent="0.25">
      <c r="A80" s="36"/>
      <c r="B80" s="37"/>
      <c r="C80" s="5" t="s">
        <v>412</v>
      </c>
      <c r="D80" s="1" t="s">
        <v>416</v>
      </c>
      <c r="E80" s="37"/>
      <c r="F80" s="39"/>
      <c r="G80" s="40"/>
    </row>
    <row r="81" spans="1:7" x14ac:dyDescent="0.25">
      <c r="A81" s="36"/>
      <c r="B81" s="37"/>
      <c r="C81" s="5" t="s">
        <v>413</v>
      </c>
      <c r="D81" s="1" t="s">
        <v>420</v>
      </c>
      <c r="E81" s="37"/>
      <c r="F81" s="39"/>
      <c r="G81" s="40"/>
    </row>
    <row r="82" spans="1:7" x14ac:dyDescent="0.25">
      <c r="A82" s="36"/>
      <c r="B82" s="37"/>
      <c r="C82" s="5" t="s">
        <v>414</v>
      </c>
      <c r="D82" s="1" t="s">
        <v>418</v>
      </c>
      <c r="E82" s="37"/>
      <c r="F82" s="39"/>
      <c r="G82" s="40"/>
    </row>
    <row r="83" spans="1:7" x14ac:dyDescent="0.25">
      <c r="A83" s="36"/>
      <c r="B83" s="37"/>
      <c r="C83" s="5" t="s">
        <v>415</v>
      </c>
      <c r="D83" s="1" t="s">
        <v>417</v>
      </c>
      <c r="E83" s="37"/>
      <c r="F83" s="33"/>
      <c r="G83" s="35"/>
    </row>
    <row r="84" spans="1:7" x14ac:dyDescent="0.25">
      <c r="A84" s="12" t="s">
        <v>12</v>
      </c>
      <c r="B84" s="11" t="s">
        <v>31</v>
      </c>
      <c r="C84" s="5" t="s">
        <v>140</v>
      </c>
      <c r="D84" s="1" t="s">
        <v>141</v>
      </c>
      <c r="E84" s="11" t="str">
        <f>VLOOKUP(A84,'[1]Não médico'!$E$7:$G$72,3,0)</f>
        <v>SERVIÇOS DE CONSULTORIA NA ÁREA DE MEDICINA DO TRABALHO</v>
      </c>
      <c r="F84" s="25" t="str">
        <f>VLOOKUP(A84,'[1]Não médico'!$E$7:$H$72,4,0)</f>
        <v>05/01/2009 A 12/01/2021</v>
      </c>
      <c r="G84" s="26">
        <f>VLOOKUP(A84,'[1]Não médico'!$E$7:$I$72,5,0)</f>
        <v>48075.3</v>
      </c>
    </row>
    <row r="85" spans="1:7" x14ac:dyDescent="0.25">
      <c r="A85" s="38" t="s">
        <v>505</v>
      </c>
      <c r="B85" s="30" t="s">
        <v>506</v>
      </c>
      <c r="C85" s="5" t="s">
        <v>576</v>
      </c>
      <c r="D85" s="1" t="s">
        <v>579</v>
      </c>
      <c r="E85" s="30" t="s">
        <v>539</v>
      </c>
      <c r="F85" s="32" t="s">
        <v>540</v>
      </c>
      <c r="G85" s="34">
        <v>5015.95</v>
      </c>
    </row>
    <row r="86" spans="1:7" x14ac:dyDescent="0.25">
      <c r="A86" s="53"/>
      <c r="B86" s="31"/>
      <c r="C86" s="5" t="s">
        <v>577</v>
      </c>
      <c r="D86" s="1" t="s">
        <v>578</v>
      </c>
      <c r="E86" s="31"/>
      <c r="F86" s="33"/>
      <c r="G86" s="35"/>
    </row>
    <row r="87" spans="1:7" x14ac:dyDescent="0.25">
      <c r="A87" s="38" t="s">
        <v>507</v>
      </c>
      <c r="B87" s="41" t="s">
        <v>508</v>
      </c>
      <c r="C87" s="5" t="s">
        <v>580</v>
      </c>
      <c r="D87" s="1" t="s">
        <v>582</v>
      </c>
      <c r="E87" s="30" t="str">
        <f>VLOOKUP(A87,'[1]Não médico'!$E$7:$G$72,3,0)</f>
        <v>SERVIÇO DE SUPORTE DE SOFTWARE</v>
      </c>
      <c r="F87" s="32" t="str">
        <f>VLOOKUP(A87,'[1]Não médico'!$E$7:$H$72,4,0)</f>
        <v>01/10/2018 A 01/10/2019</v>
      </c>
      <c r="G87" s="34">
        <f>VLOOKUP(A87,'[1]Não médico'!$E$7:$I$72,5,0)</f>
        <v>92523.33</v>
      </c>
    </row>
    <row r="88" spans="1:7" x14ac:dyDescent="0.25">
      <c r="A88" s="53"/>
      <c r="B88" s="43"/>
      <c r="C88" s="5" t="s">
        <v>581</v>
      </c>
      <c r="D88" s="1" t="s">
        <v>583</v>
      </c>
      <c r="E88" s="31"/>
      <c r="F88" s="33"/>
      <c r="G88" s="35"/>
    </row>
    <row r="89" spans="1:7" x14ac:dyDescent="0.25">
      <c r="A89" s="12" t="s">
        <v>509</v>
      </c>
      <c r="B89" s="11" t="s">
        <v>510</v>
      </c>
      <c r="C89" s="5" t="s">
        <v>584</v>
      </c>
      <c r="D89" t="s">
        <v>585</v>
      </c>
      <c r="E89" s="11" t="str">
        <f>VLOOKUP(A89,'[1]Não médico'!$E$7:$G$72,3,0)</f>
        <v>PRESTAÇÃO DE SERVIÇOS AGREGADOS EM DATA CENTER COMPARTILHADO</v>
      </c>
      <c r="F89" s="25" t="str">
        <f>VLOOKUP(A89,'[1]Não médico'!$E$7:$H$72,4,0)</f>
        <v>10/03/2011 A 09/03/2019</v>
      </c>
      <c r="G89" s="26">
        <f>VLOOKUP(A89,'[1]Não médico'!$E$7:$I$72,5,0)</f>
        <v>55643.03</v>
      </c>
    </row>
    <row r="90" spans="1:7" x14ac:dyDescent="0.25">
      <c r="A90" s="12" t="s">
        <v>511</v>
      </c>
      <c r="B90" s="11" t="s">
        <v>512</v>
      </c>
      <c r="C90" s="5" t="s">
        <v>586</v>
      </c>
      <c r="D90" s="1" t="s">
        <v>587</v>
      </c>
      <c r="E90" s="11" t="str">
        <f>VLOOKUP(A90,'[1]Não médico'!$E$7:$G$72,3,0)</f>
        <v xml:space="preserve"> SUPORTE TÉCNICO, INSTALAÇÃO, CONFIGURAÇÃO, MANUTENÇÃO E PROGRAMA DE DADOS</v>
      </c>
      <c r="F90" s="25" t="str">
        <f>VLOOKUP(A90,'[1]Não médico'!$E$7:$H$72,4,0)</f>
        <v>01/06/2018 A 31/05/2019</v>
      </c>
      <c r="G90" s="26">
        <f>VLOOKUP(A90,'[1]Não médico'!$E$7:$I$72,5,0)</f>
        <v>5430.78</v>
      </c>
    </row>
    <row r="91" spans="1:7" x14ac:dyDescent="0.25">
      <c r="A91" s="36" t="s">
        <v>541</v>
      </c>
      <c r="B91" s="37" t="s">
        <v>32</v>
      </c>
      <c r="C91" s="5" t="s">
        <v>421</v>
      </c>
      <c r="D91" s="1" t="s">
        <v>142</v>
      </c>
      <c r="E91" s="37" t="str">
        <f>VLOOKUP(A91,'[1]Não médico'!$E$7:$G$72,3,0)</f>
        <v>PRESTAÇÃO DE SERVIÇOS DE REMOÇÃO DE PACIENTES COM AMBULÂNCIAS</v>
      </c>
      <c r="F91" s="32" t="str">
        <f>VLOOKUP(A91,'[1]Não médico'!$E$7:$H$72,4,0)</f>
        <v>19/04/2014 A 18/04/2020</v>
      </c>
      <c r="G91" s="34">
        <f>VLOOKUP(A91,'[1]Não médico'!$E$7:$I$72,5,0)</f>
        <v>1384.22</v>
      </c>
    </row>
    <row r="92" spans="1:7" x14ac:dyDescent="0.25">
      <c r="A92" s="36"/>
      <c r="B92" s="37"/>
      <c r="C92" s="5" t="s">
        <v>422</v>
      </c>
      <c r="D92" s="1" t="s">
        <v>423</v>
      </c>
      <c r="E92" s="37"/>
      <c r="F92" s="33"/>
      <c r="G92" s="35"/>
    </row>
    <row r="93" spans="1:7" x14ac:dyDescent="0.25">
      <c r="A93" s="36" t="s">
        <v>513</v>
      </c>
      <c r="B93" s="37" t="s">
        <v>120</v>
      </c>
      <c r="C93" s="5" t="s">
        <v>424</v>
      </c>
      <c r="D93" s="1" t="s">
        <v>143</v>
      </c>
      <c r="E93" s="37" t="str">
        <f>VLOOKUP(A93,'[1]Não médico'!$E$7:$G$72,3,0)</f>
        <v>AQUISIÇÃO DE LICENÇA, IMPLANTAÇÃO E TREINAMENTO DO SISTEMA SERVCOM NET</v>
      </c>
      <c r="F93" s="32" t="str">
        <f>VLOOKUP(A93,'[1]Não médico'!$E$7:$H$72,4,0)</f>
        <v>26/02/2015 A 26/02/2020</v>
      </c>
      <c r="G93" s="34">
        <f>VLOOKUP(A93,'[1]Não médico'!$E$7:$I$72,5,0)</f>
        <v>395.07</v>
      </c>
    </row>
    <row r="94" spans="1:7" x14ac:dyDescent="0.25">
      <c r="A94" s="36"/>
      <c r="B94" s="37"/>
      <c r="C94" s="5" t="s">
        <v>425</v>
      </c>
      <c r="D94" s="1" t="s">
        <v>144</v>
      </c>
      <c r="E94" s="37"/>
      <c r="F94" s="33"/>
      <c r="G94" s="35"/>
    </row>
    <row r="95" spans="1:7" x14ac:dyDescent="0.25">
      <c r="A95" s="38" t="s">
        <v>514</v>
      </c>
      <c r="B95" s="41" t="s">
        <v>515</v>
      </c>
      <c r="C95" s="5" t="s">
        <v>588</v>
      </c>
      <c r="D95" s="1" t="s">
        <v>595</v>
      </c>
      <c r="E95" s="30" t="str">
        <f>VLOOKUP(A95,'[1]Não médico'!$E$7:$G$72,3,0)</f>
        <v>PRESTAÇÃO DE SERVIÇOS DE MANUTENÇÃO PREVENTIVA/CORRETIVA DE 01 AUTOCLAVE, MARCA BAUMER,MODELO B - 300</v>
      </c>
      <c r="F95" s="32" t="str">
        <f>VLOOKUP(A95,'[1]Não médico'!$E$7:$H$72,4,0)</f>
        <v>18/01/2017 A 17/01/2020</v>
      </c>
      <c r="G95" s="34">
        <f>VLOOKUP(A95,'[1]Não médico'!$E$7:$I$72,5,0)</f>
        <v>6545</v>
      </c>
    </row>
    <row r="96" spans="1:7" x14ac:dyDescent="0.25">
      <c r="A96" s="52"/>
      <c r="B96" s="42"/>
      <c r="C96" s="5" t="s">
        <v>589</v>
      </c>
      <c r="D96" s="1" t="s">
        <v>597</v>
      </c>
      <c r="E96" s="47"/>
      <c r="F96" s="39"/>
      <c r="G96" s="40"/>
    </row>
    <row r="97" spans="1:7" x14ac:dyDescent="0.25">
      <c r="A97" s="52"/>
      <c r="B97" s="42"/>
      <c r="C97" s="5" t="s">
        <v>590</v>
      </c>
      <c r="D97" s="1" t="s">
        <v>596</v>
      </c>
      <c r="E97" s="47"/>
      <c r="F97" s="39"/>
      <c r="G97" s="40"/>
    </row>
    <row r="98" spans="1:7" x14ac:dyDescent="0.25">
      <c r="A98" s="52"/>
      <c r="B98" s="42"/>
      <c r="C98" s="5" t="s">
        <v>591</v>
      </c>
      <c r="D98" s="1" t="s">
        <v>594</v>
      </c>
      <c r="E98" s="47"/>
      <c r="F98" s="39"/>
      <c r="G98" s="40"/>
    </row>
    <row r="99" spans="1:7" x14ac:dyDescent="0.25">
      <c r="A99" s="53"/>
      <c r="B99" s="43"/>
      <c r="C99" s="5" t="s">
        <v>592</v>
      </c>
      <c r="D99" s="1" t="s">
        <v>593</v>
      </c>
      <c r="E99" s="31"/>
      <c r="F99" s="33"/>
      <c r="G99" s="35"/>
    </row>
    <row r="100" spans="1:7" x14ac:dyDescent="0.25">
      <c r="A100" s="36" t="s">
        <v>13</v>
      </c>
      <c r="B100" s="37" t="s">
        <v>33</v>
      </c>
      <c r="C100" s="5" t="s">
        <v>151</v>
      </c>
      <c r="D100" s="1" t="s">
        <v>152</v>
      </c>
      <c r="E100" s="37" t="str">
        <f>VLOOKUP(A100,'[1]Não médico'!$E$7:$G$72,3,0)</f>
        <v>PRESTAÇÃO DE SERVIÇOS DE ASSISTÊNCIA TÉCNICA DE MANUTENÇÃO AOS PROGRAMAS EPACKS CAPTURE,EPACS WORKSTATION, EPACS GATEWAY E EPACS SERVER</v>
      </c>
      <c r="F100" s="32" t="str">
        <f>VLOOKUP(A100,'[1]Não médico'!$E$7:$H$72,4,0)</f>
        <v>22/05/2010 A 06/05/2020</v>
      </c>
      <c r="G100" s="34">
        <f>VLOOKUP(A100,'[1]Não médico'!$E$7:$I$72,5,0)</f>
        <v>23189.01</v>
      </c>
    </row>
    <row r="101" spans="1:7" x14ac:dyDescent="0.25">
      <c r="A101" s="36"/>
      <c r="B101" s="37"/>
      <c r="C101" s="5" t="s">
        <v>153</v>
      </c>
      <c r="D101" s="1" t="s">
        <v>154</v>
      </c>
      <c r="E101" s="37"/>
      <c r="F101" s="39"/>
      <c r="G101" s="40"/>
    </row>
    <row r="102" spans="1:7" x14ac:dyDescent="0.25">
      <c r="A102" s="36"/>
      <c r="B102" s="37"/>
      <c r="C102" s="5" t="s">
        <v>426</v>
      </c>
      <c r="D102" s="1" t="s">
        <v>155</v>
      </c>
      <c r="E102" s="37"/>
      <c r="F102" s="39"/>
      <c r="G102" s="40"/>
    </row>
    <row r="103" spans="1:7" x14ac:dyDescent="0.25">
      <c r="A103" s="36"/>
      <c r="B103" s="37"/>
      <c r="C103" s="5" t="s">
        <v>156</v>
      </c>
      <c r="D103" s="1" t="s">
        <v>157</v>
      </c>
      <c r="E103" s="37"/>
      <c r="F103" s="33"/>
      <c r="G103" s="35"/>
    </row>
    <row r="104" spans="1:7" x14ac:dyDescent="0.25">
      <c r="A104" s="36" t="s">
        <v>14</v>
      </c>
      <c r="B104" s="37" t="s">
        <v>34</v>
      </c>
      <c r="C104" s="5" t="s">
        <v>145</v>
      </c>
      <c r="D104" s="1" t="s">
        <v>146</v>
      </c>
      <c r="E104" s="37" t="str">
        <f>VLOOKUP(A104,'[1]Não médico'!$E$7:$G$72,3,0)</f>
        <v>SOFTWARE</v>
      </c>
      <c r="F104" s="32" t="str">
        <f>VLOOKUP(A104,'[1]Não médico'!$E$7:$H$72,4,0)</f>
        <v>12/07/2018 A 11/07/2020</v>
      </c>
      <c r="G104" s="34">
        <f>VLOOKUP(A104,'[1]Não médico'!$E$7:$I$72,5,0)</f>
        <v>1106.01</v>
      </c>
    </row>
    <row r="105" spans="1:7" x14ac:dyDescent="0.25">
      <c r="A105" s="36"/>
      <c r="B105" s="37"/>
      <c r="C105" s="5" t="s">
        <v>147</v>
      </c>
      <c r="D105" s="1" t="s">
        <v>148</v>
      </c>
      <c r="E105" s="37"/>
      <c r="F105" s="39"/>
      <c r="G105" s="40"/>
    </row>
    <row r="106" spans="1:7" x14ac:dyDescent="0.25">
      <c r="A106" s="36"/>
      <c r="B106" s="37"/>
      <c r="C106" s="5" t="s">
        <v>149</v>
      </c>
      <c r="D106" s="1" t="s">
        <v>150</v>
      </c>
      <c r="E106" s="37"/>
      <c r="F106" s="33"/>
      <c r="G106" s="35"/>
    </row>
    <row r="107" spans="1:7" x14ac:dyDescent="0.25">
      <c r="A107" s="36" t="s">
        <v>15</v>
      </c>
      <c r="B107" s="37" t="s">
        <v>35</v>
      </c>
      <c r="C107" s="5" t="s">
        <v>427</v>
      </c>
      <c r="D107" s="1" t="s">
        <v>428</v>
      </c>
      <c r="E107" s="37" t="str">
        <f>VLOOKUP(A107,'[1]Não médico'!$E$7:$G$72,3,0)</f>
        <v>MANUTENÇÃO DO SISTEMA, OBJETIVANDO A ATUALIZAÇÃO DA VERSÃO DO SISTEMA, BEM COMO CORREÇÃO DE EVENTUAL ERRO DO SISTEMA OU ANIMALIA APÓS EXPIRADO PRAZO DE GARANTIA</v>
      </c>
      <c r="F107" s="32" t="str">
        <f>VLOOKUP(A107,'[1]Não médico'!$E$7:$H$72,4,0)</f>
        <v>26/07/2012 A 25/07/2020</v>
      </c>
      <c r="G107" s="34">
        <f>VLOOKUP(A107,'[1]Não médico'!$E$7:$I$72,5,0)</f>
        <v>46292.82</v>
      </c>
    </row>
    <row r="108" spans="1:7" x14ac:dyDescent="0.25">
      <c r="A108" s="36"/>
      <c r="B108" s="37"/>
      <c r="C108" s="5" t="s">
        <v>158</v>
      </c>
      <c r="D108" s="1" t="s">
        <v>159</v>
      </c>
      <c r="E108" s="37"/>
      <c r="F108" s="33"/>
      <c r="G108" s="35"/>
    </row>
    <row r="109" spans="1:7" x14ac:dyDescent="0.25">
      <c r="A109" s="8" t="s">
        <v>16</v>
      </c>
      <c r="B109" s="11" t="s">
        <v>36</v>
      </c>
      <c r="C109" s="5" t="s">
        <v>160</v>
      </c>
      <c r="D109" s="1" t="s">
        <v>161</v>
      </c>
      <c r="E109" s="11" t="str">
        <f>VLOOKUP(A109,'[1]Não médico'!$E$7:$G$72,3,0)</f>
        <v>PRESTAÇÃO DE SERVIÇOS ESPECIALIZADOS EM SEGURANÇA PATRIMONIAL</v>
      </c>
      <c r="F109" s="25" t="str">
        <f>VLOOKUP(A109,'[1]Não médico'!$E$7:$H$72,4,0)</f>
        <v>04/01/2018 A 03/01/2021</v>
      </c>
      <c r="G109" s="26">
        <f>VLOOKUP(A109,'[1]Não médico'!$E$7:$I$72,5,0)</f>
        <v>256600.63</v>
      </c>
    </row>
    <row r="110" spans="1:7" x14ac:dyDescent="0.25">
      <c r="A110" s="8" t="s">
        <v>542</v>
      </c>
      <c r="B110" s="11" t="s">
        <v>37</v>
      </c>
      <c r="C110" s="5" t="s">
        <v>160</v>
      </c>
      <c r="D110" s="1" t="s">
        <v>161</v>
      </c>
      <c r="E110" s="11" t="str">
        <f>VLOOKUP(A110,'[1]Não médico'!$E$7:$G$72,3,0)</f>
        <v>PRESTAÇÃO DE SERVIÇOS ESPECIALIZADOS DE CONTROLADORES DE ACESSO</v>
      </c>
      <c r="F110" s="25" t="str">
        <f>VLOOKUP(A110,'[1]Não médico'!$E$7:$H$72,4,0)</f>
        <v>04/01/2018 A 03/01/2021</v>
      </c>
      <c r="G110" s="26">
        <f>VLOOKUP(A110,'[1]Não médico'!$E$7:$I$72,5,0)</f>
        <v>624042.42000000004</v>
      </c>
    </row>
    <row r="111" spans="1:7" x14ac:dyDescent="0.25">
      <c r="A111" s="36" t="s">
        <v>59</v>
      </c>
      <c r="B111" s="37" t="s">
        <v>62</v>
      </c>
      <c r="C111" s="5" t="s">
        <v>162</v>
      </c>
      <c r="D111" s="1" t="s">
        <v>163</v>
      </c>
      <c r="E111" s="37" t="str">
        <f>VLOOKUP(A111,'[1]Não médico'!$E$7:$G$72,3,0)</f>
        <v>VENDA DE IMPRESSÃO DE MATERIAS GRÁFICOS</v>
      </c>
      <c r="F111" s="32" t="str">
        <f>VLOOKUP(A111,'[1]Não médico'!$E$7:$H$72,4,0)</f>
        <v>01/02/2012 A 31/01/2021</v>
      </c>
      <c r="G111" s="34">
        <f>VLOOKUP(A111,'[1]Não médico'!$E$7:$I$72,5,0)</f>
        <v>69884.639999999999</v>
      </c>
    </row>
    <row r="112" spans="1:7" x14ac:dyDescent="0.25">
      <c r="A112" s="36"/>
      <c r="B112" s="37"/>
      <c r="C112" s="5" t="s">
        <v>429</v>
      </c>
      <c r="D112" s="1" t="s">
        <v>164</v>
      </c>
      <c r="E112" s="37"/>
      <c r="F112" s="33"/>
      <c r="G112" s="35"/>
    </row>
    <row r="113" spans="1:7" x14ac:dyDescent="0.25">
      <c r="A113" s="36" t="s">
        <v>17</v>
      </c>
      <c r="B113" s="37" t="s">
        <v>38</v>
      </c>
      <c r="C113" s="5" t="s">
        <v>165</v>
      </c>
      <c r="D113" s="1" t="s">
        <v>166</v>
      </c>
      <c r="E113" s="37" t="str">
        <f>VLOOKUP(A113,'[1]Não médico'!$E$7:$G$72,3,0)</f>
        <v>PRESTAÇÃO DE SERVIÇOS DE DISPONIBILIZAÇÃO DE DADOS VIA INTERNET</v>
      </c>
      <c r="F113" s="32" t="str">
        <f>VLOOKUP(A113,'[1]Não médico'!$E$7:$H$72,4,0)</f>
        <v>01/11/2017 A 31/10/2020</v>
      </c>
      <c r="G113" s="34">
        <f>VLOOKUP(A113,'[1]Não médico'!$E$7:$I$72,5,0)</f>
        <v>17162.59</v>
      </c>
    </row>
    <row r="114" spans="1:7" x14ac:dyDescent="0.25">
      <c r="A114" s="36"/>
      <c r="B114" s="37"/>
      <c r="C114" s="5" t="s">
        <v>167</v>
      </c>
      <c r="D114" s="1" t="s">
        <v>168</v>
      </c>
      <c r="E114" s="37"/>
      <c r="F114" s="33"/>
      <c r="G114" s="35"/>
    </row>
    <row r="115" spans="1:7" x14ac:dyDescent="0.25">
      <c r="A115" s="36" t="s">
        <v>516</v>
      </c>
      <c r="B115" s="37" t="s">
        <v>39</v>
      </c>
      <c r="C115" s="5" t="s">
        <v>430</v>
      </c>
      <c r="D115" s="1" t="s">
        <v>432</v>
      </c>
      <c r="E115" s="37" t="str">
        <f>VLOOKUP(A115,'[1]Não médico'!$E$7:$G$72,3,0)</f>
        <v>PRESTAÇÃO DE SERVIÇOS DE MONITORAMENTO REMOTO DE EQUIPAMENTOS ELETRÔNICOS DE ALARME</v>
      </c>
      <c r="F115" s="32" t="str">
        <f>VLOOKUP(A115,'[1]Não médico'!$E$7:$H$72,4,0)</f>
        <v>21/01/2009 A 14/05/2020</v>
      </c>
      <c r="G115" s="34">
        <f>VLOOKUP(A115,'[1]Não médico'!$E$7:$I$72,5,0)</f>
        <v>367.49</v>
      </c>
    </row>
    <row r="116" spans="1:7" x14ac:dyDescent="0.25">
      <c r="A116" s="36"/>
      <c r="B116" s="37"/>
      <c r="C116" s="5" t="s">
        <v>431</v>
      </c>
      <c r="D116" s="1" t="s">
        <v>433</v>
      </c>
      <c r="E116" s="37"/>
      <c r="F116" s="33"/>
      <c r="G116" s="35"/>
    </row>
    <row r="117" spans="1:7" x14ac:dyDescent="0.25">
      <c r="A117" s="36" t="s">
        <v>18</v>
      </c>
      <c r="B117" s="37" t="s">
        <v>40</v>
      </c>
      <c r="C117" s="5" t="s">
        <v>169</v>
      </c>
      <c r="D117" s="1" t="s">
        <v>170</v>
      </c>
      <c r="E117" s="37" t="str">
        <f>VLOOKUP(A117,'[1]Não médico'!$E$7:$G$72,3,0)</f>
        <v>CONTRATO DE PRESTAÇÃO DE SERVIÇOS COM FORNECIMENTO DE PRODUTOS QUÍMICOS, PARA A MANUTENÇÃO E CONSERVAÇÃO DO SISTEMA POTÁVEL DE ÁGUA</v>
      </c>
      <c r="F117" s="32" t="str">
        <f>VLOOKUP(A117,'[1]Não médico'!$E$7:$H$72,4,0)</f>
        <v>15/09/2017 A 14/09/2020</v>
      </c>
      <c r="G117" s="34">
        <f>VLOOKUP(A117,'[1]Não médico'!$E$7:$I$72,5,0)</f>
        <v>9556.6200000000008</v>
      </c>
    </row>
    <row r="118" spans="1:7" x14ac:dyDescent="0.25">
      <c r="A118" s="36"/>
      <c r="B118" s="37"/>
      <c r="C118" s="5" t="s">
        <v>434</v>
      </c>
      <c r="D118" s="9" t="s">
        <v>435</v>
      </c>
      <c r="E118" s="37"/>
      <c r="F118" s="33"/>
      <c r="G118" s="35"/>
    </row>
    <row r="119" spans="1:7" x14ac:dyDescent="0.25">
      <c r="A119" s="36" t="s">
        <v>543</v>
      </c>
      <c r="B119" s="37" t="s">
        <v>41</v>
      </c>
      <c r="C119" s="5" t="s">
        <v>436</v>
      </c>
      <c r="D119" s="9" t="s">
        <v>175</v>
      </c>
      <c r="E119" s="37" t="str">
        <f>VLOOKUP(A119,'[1]Não médico'!$E$7:$G$72,3,0)</f>
        <v>PRESTAÇÃO DE SERVIÇO NO FORNECIMENTO,IMPLANTAÇÃO,INTEGRAÇÃO,INTEROPERABILIDADE,TREINAMENTO, SUPORTE,MANUTENÇÃO DE SOFTWARE</v>
      </c>
      <c r="F119" s="32" t="str">
        <f>VLOOKUP(A119,'[1]Não médico'!$E$7:$H$72,4,0)</f>
        <v>15/09/2017 A 14/09/2020</v>
      </c>
      <c r="G119" s="34">
        <f>VLOOKUP(A119,'[1]Não médico'!$E$7:$I$72,5,0)</f>
        <v>25810.94</v>
      </c>
    </row>
    <row r="120" spans="1:7" x14ac:dyDescent="0.25">
      <c r="A120" s="36"/>
      <c r="B120" s="37"/>
      <c r="C120" s="5" t="s">
        <v>437</v>
      </c>
      <c r="D120" s="9" t="s">
        <v>176</v>
      </c>
      <c r="E120" s="37"/>
      <c r="F120" s="39"/>
      <c r="G120" s="40"/>
    </row>
    <row r="121" spans="1:7" x14ac:dyDescent="0.25">
      <c r="A121" s="36"/>
      <c r="B121" s="37"/>
      <c r="C121" s="5" t="s">
        <v>438</v>
      </c>
      <c r="D121" s="9" t="s">
        <v>177</v>
      </c>
      <c r="E121" s="37"/>
      <c r="F121" s="33"/>
      <c r="G121" s="35"/>
    </row>
    <row r="122" spans="1:7" x14ac:dyDescent="0.25">
      <c r="A122" s="36" t="s">
        <v>544</v>
      </c>
      <c r="B122" s="37" t="s">
        <v>42</v>
      </c>
      <c r="C122" s="5" t="s">
        <v>171</v>
      </c>
      <c r="D122" s="9" t="s">
        <v>172</v>
      </c>
      <c r="E122" s="37" t="str">
        <f>VLOOKUP(A122,'[1]Não médico'!$E$7:$G$72,3,0)</f>
        <v xml:space="preserve"> CONTRATO DE PRESTAÇÃO DE SERVIÇO MANUTENÇÃO DE AVALIAÇÃO PARA FINS DE ACREDITAÇÃO</v>
      </c>
      <c r="F122" s="32" t="str">
        <f>VLOOKUP(A122,'[1]Não médico'!$E$7:$H$72,4,0)</f>
        <v>18/12/2018 A 18/12/2019</v>
      </c>
      <c r="G122" s="34">
        <f>VLOOKUP(A122,'[1]Não médico'!$E$7:$I$72,5,0)</f>
        <v>10421.35</v>
      </c>
    </row>
    <row r="123" spans="1:7" x14ac:dyDescent="0.25">
      <c r="A123" s="36"/>
      <c r="B123" s="37"/>
      <c r="C123" s="5" t="s">
        <v>173</v>
      </c>
      <c r="D123" s="9" t="s">
        <v>174</v>
      </c>
      <c r="E123" s="37"/>
      <c r="F123" s="33"/>
      <c r="G123" s="35"/>
    </row>
    <row r="124" spans="1:7" x14ac:dyDescent="0.25">
      <c r="A124" s="38" t="s">
        <v>517</v>
      </c>
      <c r="B124" s="41" t="s">
        <v>518</v>
      </c>
      <c r="C124" s="5" t="s">
        <v>598</v>
      </c>
      <c r="D124" s="1" t="s">
        <v>600</v>
      </c>
      <c r="E124" s="30" t="str">
        <f>VLOOKUP(A124,'[1]Não médico'!$E$7:$G$72,3,0)</f>
        <v>LOCAÇÃO DE ARES CONDICIONADOS SPLT NOS SETORES DA FARMÁCIA E ALMOXARIFADO</v>
      </c>
      <c r="F124" s="32" t="str">
        <f>VLOOKUP(A124,'[1]Não médico'!$E$7:$H$72,4,0)</f>
        <v>24/02/2014 A 26/02/2019</v>
      </c>
      <c r="G124" s="34">
        <f>VLOOKUP(A124,'[1]Não médico'!$E$7:$I$72,5,0)</f>
        <v>14065</v>
      </c>
    </row>
    <row r="125" spans="1:7" x14ac:dyDescent="0.25">
      <c r="A125" s="53"/>
      <c r="B125" s="43"/>
      <c r="C125" s="5" t="s">
        <v>599</v>
      </c>
      <c r="D125" s="1" t="s">
        <v>601</v>
      </c>
      <c r="E125" s="31"/>
      <c r="F125" s="33"/>
      <c r="G125" s="35"/>
    </row>
    <row r="126" spans="1:7" ht="16.5" x14ac:dyDescent="0.25">
      <c r="A126" s="36" t="s">
        <v>545</v>
      </c>
      <c r="B126" s="37" t="s">
        <v>43</v>
      </c>
      <c r="C126" s="5" t="s">
        <v>439</v>
      </c>
      <c r="D126" s="10" t="s">
        <v>441</v>
      </c>
      <c r="E126" s="37" t="str">
        <f>VLOOKUP(A126,'[1]Não médico'!$E$7:$G$72,3,0)</f>
        <v>PRESTAÇÃO DE SERVIÇOS DE ASSISTÊNCIA JURÍDICA PREVENTIVA, CONSULTIVA E CONTENCIOSA.</v>
      </c>
      <c r="F126" s="32" t="str">
        <f>VLOOKUP(A126,'[1]Não médico'!$E$7:$H$72,4,0)</f>
        <v>01/05/2006 A 31/07/2020</v>
      </c>
      <c r="G126" s="34">
        <f>VLOOKUP(A126,'[1]Não médico'!$E$7:$I$72,5,0)</f>
        <v>123567.62</v>
      </c>
    </row>
    <row r="127" spans="1:7" ht="16.5" x14ac:dyDescent="0.25">
      <c r="A127" s="36"/>
      <c r="B127" s="37"/>
      <c r="C127" s="5" t="s">
        <v>440</v>
      </c>
      <c r="D127" s="10" t="s">
        <v>442</v>
      </c>
      <c r="E127" s="37"/>
      <c r="F127" s="33"/>
      <c r="G127" s="35"/>
    </row>
    <row r="128" spans="1:7" x14ac:dyDescent="0.25">
      <c r="A128" s="38" t="s">
        <v>519</v>
      </c>
      <c r="B128" s="30" t="s">
        <v>520</v>
      </c>
      <c r="C128" s="5" t="s">
        <v>602</v>
      </c>
      <c r="D128" s="5" t="s">
        <v>613</v>
      </c>
      <c r="E128" s="30" t="str">
        <f>VLOOKUP(A128,'[1]Não médico'!$E$7:$G$72,3,0)</f>
        <v>SEGURO PREDIAL</v>
      </c>
      <c r="F128" s="32" t="str">
        <f>VLOOKUP(A128,'[1]Não médico'!$E$7:$H$72,4,0)</f>
        <v>27/10/2017 A 27/10/2020</v>
      </c>
      <c r="G128" s="34">
        <f>VLOOKUP(A128,'[1]Não médico'!$E$7:$I$72,5,0)</f>
        <v>11611.68</v>
      </c>
    </row>
    <row r="129" spans="1:7" x14ac:dyDescent="0.25">
      <c r="A129" s="52"/>
      <c r="B129" s="47"/>
      <c r="C129" s="5" t="s">
        <v>603</v>
      </c>
      <c r="D129" s="5" t="s">
        <v>616</v>
      </c>
      <c r="E129" s="47"/>
      <c r="F129" s="39"/>
      <c r="G129" s="40"/>
    </row>
    <row r="130" spans="1:7" x14ac:dyDescent="0.25">
      <c r="A130" s="52"/>
      <c r="B130" s="47"/>
      <c r="C130" s="5" t="s">
        <v>604</v>
      </c>
      <c r="D130" s="5" t="s">
        <v>612</v>
      </c>
      <c r="E130" s="47"/>
      <c r="F130" s="39"/>
      <c r="G130" s="40"/>
    </row>
    <row r="131" spans="1:7" x14ac:dyDescent="0.25">
      <c r="A131" s="52"/>
      <c r="B131" s="47"/>
      <c r="C131" s="5" t="s">
        <v>605</v>
      </c>
      <c r="D131" s="5" t="s">
        <v>610</v>
      </c>
      <c r="E131" s="47"/>
      <c r="F131" s="39"/>
      <c r="G131" s="40"/>
    </row>
    <row r="132" spans="1:7" x14ac:dyDescent="0.25">
      <c r="A132" s="52"/>
      <c r="B132" s="47"/>
      <c r="C132" s="5" t="s">
        <v>606</v>
      </c>
      <c r="D132" s="5" t="s">
        <v>611</v>
      </c>
      <c r="E132" s="47"/>
      <c r="F132" s="39"/>
      <c r="G132" s="40"/>
    </row>
    <row r="133" spans="1:7" x14ac:dyDescent="0.25">
      <c r="A133" s="52"/>
      <c r="B133" s="47"/>
      <c r="C133" s="5" t="s">
        <v>607</v>
      </c>
      <c r="D133" s="5" t="s">
        <v>614</v>
      </c>
      <c r="E133" s="47"/>
      <c r="F133" s="39"/>
      <c r="G133" s="40"/>
    </row>
    <row r="134" spans="1:7" x14ac:dyDescent="0.25">
      <c r="A134" s="52"/>
      <c r="B134" s="47"/>
      <c r="C134" s="5" t="s">
        <v>608</v>
      </c>
      <c r="D134" s="5" t="s">
        <v>615</v>
      </c>
      <c r="E134" s="47"/>
      <c r="F134" s="39"/>
      <c r="G134" s="40"/>
    </row>
    <row r="135" spans="1:7" x14ac:dyDescent="0.25">
      <c r="A135" s="53"/>
      <c r="B135" s="31"/>
      <c r="C135" s="5" t="s">
        <v>609</v>
      </c>
      <c r="D135" s="5" t="s">
        <v>617</v>
      </c>
      <c r="E135" s="31"/>
      <c r="F135" s="33"/>
      <c r="G135" s="35"/>
    </row>
    <row r="136" spans="1:7" x14ac:dyDescent="0.25">
      <c r="A136" s="8" t="s">
        <v>19</v>
      </c>
      <c r="B136" s="11" t="s">
        <v>44</v>
      </c>
      <c r="C136" s="5" t="s">
        <v>243</v>
      </c>
      <c r="D136" s="1" t="s">
        <v>244</v>
      </c>
      <c r="E136" s="11" t="str">
        <f>VLOOKUP(A136,'[1]Não médico'!$E$7:$G$72,3,0)</f>
        <v>PRESTAÇÃO DE SERVIÇOS DE MENSAGEIROS MOTORIZADOS, DE TRANSPORTE E ENTREGA DE MALOTES, DOCUMENTOS E ENCOMENDAS NA GRANDE SÃO PAULO</v>
      </c>
      <c r="F136" s="25" t="str">
        <f>VLOOKUP(A136,'[1]Não médico'!$E$7:$H$72,4,0)</f>
        <v>26/06/2017 A 25/06/2019</v>
      </c>
      <c r="G136" s="26">
        <f>VLOOKUP(A136,'[1]Não médico'!$E$7:$I$72,5,0)</f>
        <v>88743.679999999993</v>
      </c>
    </row>
    <row r="137" spans="1:7" x14ac:dyDescent="0.25">
      <c r="A137" s="8" t="s">
        <v>546</v>
      </c>
      <c r="B137" s="11" t="s">
        <v>45</v>
      </c>
      <c r="C137" s="5" t="s">
        <v>443</v>
      </c>
      <c r="D137" s="1" t="s">
        <v>444</v>
      </c>
      <c r="E137" s="11" t="str">
        <f>VLOOKUP(A137,'[1]Não médico'!$E$7:$G$72,3,0)</f>
        <v>PRESTAÇÃO DE SERVIÇO DE ARMAZENAMENTO DE DOCUMENTOS</v>
      </c>
      <c r="F137" s="25" t="str">
        <f>VLOOKUP(A137,'[1]Não médico'!$E$7:$H$72,4,0)</f>
        <v>16/06/2009 A 10/07/2020</v>
      </c>
      <c r="G137" s="26">
        <f>VLOOKUP(A137,'[1]Não médico'!$E$7:$I$72,5,0)</f>
        <v>240190.99</v>
      </c>
    </row>
    <row r="138" spans="1:7" x14ac:dyDescent="0.25">
      <c r="A138" s="38" t="s">
        <v>521</v>
      </c>
      <c r="B138" s="41" t="s">
        <v>522</v>
      </c>
      <c r="C138" s="5" t="s">
        <v>618</v>
      </c>
      <c r="D138" s="1" t="s">
        <v>620</v>
      </c>
      <c r="E138" s="30" t="str">
        <f>VLOOKUP(A138,'[1]Não médico'!$E$7:$G$72,3,0)</f>
        <v>INSTALAÇÃO, SUPORTE E MANUTENÇÃO DO SISTEMA DE GESTÃO DE CUSTOS HOSPITALARES, GERENDO INFORMAÇÕES ESTATÍSTICAS E GERENCIAIS DE CUSTOS DA INSTITUIÇÃO</v>
      </c>
      <c r="F138" s="32" t="str">
        <f>VLOOKUP(A138,'[1]Não médico'!$E$7:$H$72,4,0)</f>
        <v>01/09/2015 A 31/08/2019</v>
      </c>
      <c r="G138" s="34">
        <f>VLOOKUP(A138,'[1]Não médico'!$E$7:$I$72,5,0)</f>
        <v>6418.87</v>
      </c>
    </row>
    <row r="139" spans="1:7" x14ac:dyDescent="0.25">
      <c r="A139" s="53"/>
      <c r="B139" s="43"/>
      <c r="C139" s="5" t="s">
        <v>619</v>
      </c>
      <c r="D139" s="1" t="s">
        <v>621</v>
      </c>
      <c r="E139" s="31"/>
      <c r="F139" s="33"/>
      <c r="G139" s="35"/>
    </row>
    <row r="140" spans="1:7" x14ac:dyDescent="0.25">
      <c r="A140" s="12" t="s">
        <v>547</v>
      </c>
      <c r="B140" s="11" t="s">
        <v>46</v>
      </c>
      <c r="C140" s="5" t="s">
        <v>445</v>
      </c>
      <c r="D140" s="1" t="s">
        <v>621</v>
      </c>
      <c r="E140" s="11" t="str">
        <f>VLOOKUP(A140,'[1]Não médico'!$E$7:$G$72,3,0)</f>
        <v>CONTRATO DE MANUTENÇÃO DE CÂMARA FRIA</v>
      </c>
      <c r="F140" s="25" t="str">
        <f>VLOOKUP(A140,'[1]Não médico'!$E$7:$H$72,4,0)</f>
        <v>14/08/2008 A 31/05/2020</v>
      </c>
      <c r="G140" s="26">
        <f>VLOOKUP(A140,'[1]Não médico'!$E$7:$I$72,5,0)</f>
        <v>13428.48</v>
      </c>
    </row>
    <row r="141" spans="1:7" ht="16.5" x14ac:dyDescent="0.25">
      <c r="A141" s="36" t="s">
        <v>20</v>
      </c>
      <c r="B141" s="37" t="s">
        <v>47</v>
      </c>
      <c r="C141" s="24" t="s">
        <v>446</v>
      </c>
      <c r="D141" s="10" t="s">
        <v>447</v>
      </c>
      <c r="E141" s="37" t="str">
        <f>VLOOKUP(A141,'[1]Não médico'!$E$7:$G$72,3,0)</f>
        <v>LICENÇA E USO DO SISTEMA TASY</v>
      </c>
      <c r="F141" s="32" t="str">
        <f>VLOOKUP(A141,'[1]Não médico'!$E$7:$H$72,4,0)</f>
        <v>22/12/2019 A 22/12/2020</v>
      </c>
      <c r="G141" s="34">
        <f>VLOOKUP(A141,'[1]Não médico'!$E$7:$I$72,5,0)</f>
        <v>134629.10999999999</v>
      </c>
    </row>
    <row r="142" spans="1:7" ht="16.5" x14ac:dyDescent="0.25">
      <c r="A142" s="36"/>
      <c r="B142" s="37"/>
      <c r="C142" s="24" t="s">
        <v>448</v>
      </c>
      <c r="D142" s="10" t="s">
        <v>449</v>
      </c>
      <c r="E142" s="37"/>
      <c r="F142" s="39"/>
      <c r="G142" s="40"/>
    </row>
    <row r="143" spans="1:7" ht="16.5" x14ac:dyDescent="0.25">
      <c r="A143" s="36"/>
      <c r="B143" s="37"/>
      <c r="C143" s="24" t="s">
        <v>450</v>
      </c>
      <c r="D143" s="10" t="s">
        <v>451</v>
      </c>
      <c r="E143" s="37"/>
      <c r="F143" s="33"/>
      <c r="G143" s="35"/>
    </row>
    <row r="144" spans="1:7" x14ac:dyDescent="0.25">
      <c r="A144" s="36" t="s">
        <v>548</v>
      </c>
      <c r="B144" s="37" t="s">
        <v>48</v>
      </c>
      <c r="C144" s="5" t="s">
        <v>249</v>
      </c>
      <c r="D144" s="1" t="s">
        <v>250</v>
      </c>
      <c r="E144" s="37" t="str">
        <f>VLOOKUP(A144,'[1]Não médico'!$E$7:$G$72,3,0)</f>
        <v>CONTRATO DE PRESTAÇÃO DE SERVIÇOS DE DESENVOLVIMENTO DE SISTEMA DE GESTÃO DE CUSTOS E RESULTADOS, DESTINADO Á GERAÇÃO DE CUSTOS DOS SERVIÇOS</v>
      </c>
      <c r="F144" s="32" t="str">
        <f>VLOOKUP(A144,'[1]Não médico'!$E$7:$H$72,4,0)</f>
        <v>02/09/2019 A 01/09/2020</v>
      </c>
      <c r="G144" s="34">
        <f>VLOOKUP(A144,'[1]Não médico'!$E$7:$I$72,5,0)</f>
        <v>52803.63</v>
      </c>
    </row>
    <row r="145" spans="1:7" x14ac:dyDescent="0.25">
      <c r="A145" s="36"/>
      <c r="B145" s="37"/>
      <c r="C145" s="5" t="s">
        <v>452</v>
      </c>
      <c r="D145" s="1" t="s">
        <v>468</v>
      </c>
      <c r="E145" s="37"/>
      <c r="F145" s="39"/>
      <c r="G145" s="40"/>
    </row>
    <row r="146" spans="1:7" x14ac:dyDescent="0.25">
      <c r="A146" s="36"/>
      <c r="B146" s="37"/>
      <c r="C146" s="5" t="s">
        <v>453</v>
      </c>
      <c r="D146" s="1" t="s">
        <v>464</v>
      </c>
      <c r="E146" s="37"/>
      <c r="F146" s="39"/>
      <c r="G146" s="40"/>
    </row>
    <row r="147" spans="1:7" x14ac:dyDescent="0.25">
      <c r="A147" s="36"/>
      <c r="B147" s="37"/>
      <c r="C147" s="5" t="s">
        <v>454</v>
      </c>
      <c r="D147" s="1" t="s">
        <v>466</v>
      </c>
      <c r="E147" s="37"/>
      <c r="F147" s="39"/>
      <c r="G147" s="40"/>
    </row>
    <row r="148" spans="1:7" x14ac:dyDescent="0.25">
      <c r="A148" s="36"/>
      <c r="B148" s="37"/>
      <c r="C148" s="5" t="s">
        <v>455</v>
      </c>
      <c r="D148" s="1" t="s">
        <v>461</v>
      </c>
      <c r="E148" s="37"/>
      <c r="F148" s="39"/>
      <c r="G148" s="40"/>
    </row>
    <row r="149" spans="1:7" x14ac:dyDescent="0.25">
      <c r="A149" s="36"/>
      <c r="B149" s="37"/>
      <c r="C149" s="5" t="s">
        <v>456</v>
      </c>
      <c r="D149" s="1" t="s">
        <v>462</v>
      </c>
      <c r="E149" s="37"/>
      <c r="F149" s="39"/>
      <c r="G149" s="40"/>
    </row>
    <row r="150" spans="1:7" x14ac:dyDescent="0.25">
      <c r="A150" s="36"/>
      <c r="B150" s="37"/>
      <c r="C150" s="5" t="s">
        <v>457</v>
      </c>
      <c r="D150" s="1" t="s">
        <v>467</v>
      </c>
      <c r="E150" s="37"/>
      <c r="F150" s="39"/>
      <c r="G150" s="40"/>
    </row>
    <row r="151" spans="1:7" x14ac:dyDescent="0.25">
      <c r="A151" s="36"/>
      <c r="B151" s="37"/>
      <c r="C151" s="5" t="s">
        <v>458</v>
      </c>
      <c r="D151" s="1" t="s">
        <v>463</v>
      </c>
      <c r="E151" s="37"/>
      <c r="F151" s="39"/>
      <c r="G151" s="40"/>
    </row>
    <row r="152" spans="1:7" x14ac:dyDescent="0.25">
      <c r="A152" s="36"/>
      <c r="B152" s="37"/>
      <c r="C152" s="5" t="s">
        <v>459</v>
      </c>
      <c r="D152" s="1" t="s">
        <v>469</v>
      </c>
      <c r="E152" s="37"/>
      <c r="F152" s="39"/>
      <c r="G152" s="40"/>
    </row>
    <row r="153" spans="1:7" x14ac:dyDescent="0.25">
      <c r="A153" s="36"/>
      <c r="B153" s="37"/>
      <c r="C153" s="5" t="s">
        <v>460</v>
      </c>
      <c r="D153" s="1" t="s">
        <v>465</v>
      </c>
      <c r="E153" s="37"/>
      <c r="F153" s="33"/>
      <c r="G153" s="35"/>
    </row>
    <row r="154" spans="1:7" x14ac:dyDescent="0.25">
      <c r="A154" s="8" t="s">
        <v>549</v>
      </c>
      <c r="B154" s="11" t="s">
        <v>50</v>
      </c>
      <c r="C154" s="5" t="s">
        <v>470</v>
      </c>
      <c r="D154" s="1" t="s">
        <v>471</v>
      </c>
      <c r="E154" s="11" t="str">
        <f>VLOOKUP(A154,'[1]Não médico'!$E$7:$G$72,3,0)</f>
        <v>PRESTAÇÃO DE SERVIÇOS DE MANUTENÇÃO E ATUALIZAÇÃO DE SOFTWARE E HARDWARE</v>
      </c>
      <c r="F154" s="25" t="str">
        <f>VLOOKUP(A154,'[1]Não médico'!$E$7:$H$72,4,0)</f>
        <v>20/01/2014 A 19/01/2019</v>
      </c>
      <c r="G154" s="26">
        <f>VLOOKUP(A154,'[1]Não médico'!$E$7:$I$72,5,0)</f>
        <v>11839.76</v>
      </c>
    </row>
    <row r="155" spans="1:7" x14ac:dyDescent="0.25">
      <c r="A155" s="36" t="s">
        <v>21</v>
      </c>
      <c r="B155" s="37" t="s">
        <v>51</v>
      </c>
      <c r="C155" s="5" t="s">
        <v>273</v>
      </c>
      <c r="D155" s="1" t="s">
        <v>274</v>
      </c>
      <c r="E155" s="37" t="str">
        <f>VLOOKUP(A155,'[1]Não médico'!$E$7:$G$72,3,0)</f>
        <v>TRATAMENTO DE EFLENTES, REVELADORES, FIXADORES E FILMES RADIOLÓGICOS E LOCAÇÃO DE BEM MÓVEL</v>
      </c>
      <c r="F155" s="32" t="str">
        <f>VLOOKUP(A155,'[1]Não médico'!$E$7:$H$72,4,0)</f>
        <v>01/03/2020 A 03/03/2021</v>
      </c>
      <c r="G155" s="34">
        <f>VLOOKUP(A155,'[1]Não médico'!$E$7:$I$72,5,0)</f>
        <v>8280</v>
      </c>
    </row>
    <row r="156" spans="1:7" x14ac:dyDescent="0.25">
      <c r="A156" s="36"/>
      <c r="B156" s="37"/>
      <c r="C156" s="5" t="s">
        <v>275</v>
      </c>
      <c r="D156" s="1" t="s">
        <v>276</v>
      </c>
      <c r="E156" s="37"/>
      <c r="F156" s="33"/>
      <c r="G156" s="35"/>
    </row>
    <row r="157" spans="1:7" x14ac:dyDescent="0.25">
      <c r="A157" s="36" t="s">
        <v>550</v>
      </c>
      <c r="B157" s="37" t="s">
        <v>52</v>
      </c>
      <c r="C157" s="5" t="s">
        <v>277</v>
      </c>
      <c r="D157" s="1" t="s">
        <v>278</v>
      </c>
      <c r="E157" s="37" t="str">
        <f>VLOOKUP(A157,'[1]Não médico'!$E$7:$G$72,3,0)</f>
        <v>PRESTAÇÃO DE SERVIÇO DE ANÁLISE DE POTABILIDADE DA AGUA</v>
      </c>
      <c r="F157" s="32" t="str">
        <f>VLOOKUP(A157,'[1]Não médico'!$E$7:$H$72,4,0)</f>
        <v>01/06/2019 A 31/05/2020</v>
      </c>
      <c r="G157" s="34">
        <f>VLOOKUP(A157,'[1]Não médico'!$E$7:$I$72,5,0)</f>
        <v>17819.88</v>
      </c>
    </row>
    <row r="158" spans="1:7" x14ac:dyDescent="0.25">
      <c r="A158" s="36"/>
      <c r="B158" s="37"/>
      <c r="C158" s="5" t="s">
        <v>279</v>
      </c>
      <c r="D158" s="1" t="s">
        <v>280</v>
      </c>
      <c r="E158" s="37"/>
      <c r="F158" s="33"/>
      <c r="G158" s="35"/>
    </row>
    <row r="159" spans="1:7" x14ac:dyDescent="0.25">
      <c r="A159" s="8" t="s">
        <v>551</v>
      </c>
      <c r="B159" s="11" t="s">
        <v>49</v>
      </c>
      <c r="C159" s="1" t="s">
        <v>281</v>
      </c>
      <c r="D159" s="1" t="s">
        <v>282</v>
      </c>
      <c r="E159" s="11" t="str">
        <f>VLOOKUP(A159,'[1]Não médico'!$E$7:$G$72,3,0)</f>
        <v>PRESTAÇÃO DE SERVIÇOS DE TRANSPORTE, COLETA E ENTREGA DE MEDICAMENTOS, NO PERÍMETRO DE SÃO PAULO - TRS</v>
      </c>
      <c r="F159" s="25" t="str">
        <f>VLOOKUP(A159,'[1]Não médico'!$E$7:$H$72,4,0)</f>
        <v>01/10/2016 A 30/09/2019</v>
      </c>
      <c r="G159" s="26">
        <f>VLOOKUP(A159,'[1]Não médico'!$E$7:$I$72,5,0)</f>
        <v>3291294.39</v>
      </c>
    </row>
    <row r="160" spans="1:7" x14ac:dyDescent="0.25">
      <c r="A160" s="36" t="s">
        <v>552</v>
      </c>
      <c r="B160" s="37" t="s">
        <v>523</v>
      </c>
      <c r="C160" s="1" t="s">
        <v>283</v>
      </c>
      <c r="D160" s="1" t="s">
        <v>284</v>
      </c>
      <c r="E160" s="37" t="str">
        <f>VLOOKUP(A160,'[1]Não médico'!$E$7:$G$72,3,0)</f>
        <v xml:space="preserve">LOCAÇÃO DE EQUIPAMENTOS DE INFORMÁTICA </v>
      </c>
      <c r="F160" s="32" t="str">
        <f>VLOOKUP(A160,'[1]Não médico'!$E$7:$H$72,4,0)</f>
        <v>03/12/2018 A 02/12/2020</v>
      </c>
      <c r="G160" s="34">
        <f>VLOOKUP(A160,'[1]Não médico'!$E$7:$I$72,5,0)</f>
        <v>482508.92</v>
      </c>
    </row>
    <row r="161" spans="1:7" x14ac:dyDescent="0.25">
      <c r="A161" s="36"/>
      <c r="B161" s="37"/>
      <c r="C161" s="1" t="s">
        <v>285</v>
      </c>
      <c r="D161" s="1" t="s">
        <v>139</v>
      </c>
      <c r="E161" s="37"/>
      <c r="F161" s="33"/>
      <c r="G161" s="35"/>
    </row>
    <row r="162" spans="1:7" x14ac:dyDescent="0.25">
      <c r="A162" s="44" t="s">
        <v>524</v>
      </c>
      <c r="B162" s="41" t="s">
        <v>525</v>
      </c>
      <c r="C162" s="1" t="s">
        <v>622</v>
      </c>
      <c r="D162" s="1" t="s">
        <v>627</v>
      </c>
      <c r="E162" s="30" t="str">
        <f>VLOOKUP(A162,'[1]Não médico'!$E$7:$G$72,3,0)</f>
        <v>PRESTACAO DE SERVIÇOS DE TESTES DE QUALIDADE E PROTEÇÃO RADIOLÓGICA</v>
      </c>
      <c r="F162" s="32" t="str">
        <f>VLOOKUP(A162,'[1]Não médico'!$E$7:$H$72,4,0)</f>
        <v>01/04/2016 A 31/03/2021</v>
      </c>
      <c r="G162" s="34">
        <f>VLOOKUP(A162,'[1]Não médico'!$E$7:$I$72,5,0)</f>
        <v>18570.2</v>
      </c>
    </row>
    <row r="163" spans="1:7" x14ac:dyDescent="0.25">
      <c r="A163" s="45"/>
      <c r="B163" s="42"/>
      <c r="C163" s="1" t="s">
        <v>623</v>
      </c>
      <c r="D163" s="1" t="s">
        <v>625</v>
      </c>
      <c r="E163" s="47"/>
      <c r="F163" s="39"/>
      <c r="G163" s="40"/>
    </row>
    <row r="164" spans="1:7" x14ac:dyDescent="0.25">
      <c r="A164" s="46"/>
      <c r="B164" s="43"/>
      <c r="C164" s="1" t="s">
        <v>624</v>
      </c>
      <c r="D164" s="1" t="s">
        <v>626</v>
      </c>
      <c r="E164" s="31"/>
      <c r="F164" s="33"/>
      <c r="G164" s="35"/>
    </row>
    <row r="165" spans="1:7" x14ac:dyDescent="0.25">
      <c r="A165" s="12" t="s">
        <v>526</v>
      </c>
      <c r="B165" s="11" t="s">
        <v>527</v>
      </c>
      <c r="C165" s="1" t="s">
        <v>628</v>
      </c>
      <c r="D165" t="s">
        <v>629</v>
      </c>
      <c r="E165" s="11" t="str">
        <f>VLOOKUP(A165,'[1]Não médico'!$E$7:$G$72,3,0)</f>
        <v>PRESTAÇÃO DE SERVIÇOS PREVENTIVOS E CORRETIVOS NOS EQUIPAMENTOS MAMMOMA 1000 MO/MO CONSOLE FIXO E MESA DE RAIO X MULTIX</v>
      </c>
      <c r="F165" s="25" t="str">
        <f>VLOOKUP(A165,'[1]Não médico'!$E$7:$H$72,4,0)</f>
        <v>17/05/2016 A 16/05/2020</v>
      </c>
      <c r="G165" s="26">
        <f>VLOOKUP(A165,'[1]Não médico'!$E$7:$I$72,5,0)</f>
        <v>28974.37</v>
      </c>
    </row>
    <row r="166" spans="1:7" x14ac:dyDescent="0.25">
      <c r="A166" s="36" t="s">
        <v>553</v>
      </c>
      <c r="B166" s="37" t="s">
        <v>53</v>
      </c>
      <c r="C166" s="1" t="s">
        <v>288</v>
      </c>
      <c r="D166" s="1" t="s">
        <v>289</v>
      </c>
      <c r="E166" s="37" t="str">
        <f>VLOOKUP(A166,'[1]Não médico'!$E$7:$G$72,3,0)</f>
        <v>PRESTAÇÃO DE SERVIÇOS DE REMOÇÃO DE PACIENTES COM AMBULÂNCIAS</v>
      </c>
      <c r="F166" s="32" t="str">
        <f>VLOOKUP(A166,'[1]Não médico'!$E$7:$H$72,4,0)</f>
        <v>17/04/2014 A 17/04/2020</v>
      </c>
      <c r="G166" s="34">
        <f>VLOOKUP(A166,'[1]Não médico'!$E$7:$I$72,5,0)</f>
        <v>6242.43</v>
      </c>
    </row>
    <row r="167" spans="1:7" x14ac:dyDescent="0.25">
      <c r="A167" s="36"/>
      <c r="B167" s="37"/>
      <c r="C167" s="1" t="s">
        <v>286</v>
      </c>
      <c r="D167" s="1" t="s">
        <v>287</v>
      </c>
      <c r="E167" s="37"/>
      <c r="F167" s="33"/>
      <c r="G167" s="35"/>
    </row>
    <row r="168" spans="1:7" x14ac:dyDescent="0.25">
      <c r="A168" s="36" t="s">
        <v>554</v>
      </c>
      <c r="B168" s="37" t="s">
        <v>54</v>
      </c>
      <c r="C168" s="5" t="s">
        <v>290</v>
      </c>
      <c r="D168" s="1" t="s">
        <v>291</v>
      </c>
      <c r="E168" s="37" t="str">
        <f>VLOOKUP(A168,'[1]Não médico'!$E$7:$G$72,3,0)</f>
        <v>CONTRATO DE CESSÃO DE DIREITO DE USO DE SOFTWARE E PRESTAÇÃO DE SERVIÇOS</v>
      </c>
      <c r="F168" s="32" t="str">
        <f>VLOOKUP(A168,'[1]Não médico'!$E$7:$H$72,4,0)</f>
        <v>30/01/2012 A 19/01/2020</v>
      </c>
      <c r="G168" s="34">
        <f>VLOOKUP(A168,'[1]Não médico'!$E$7:$I$72,5,0)</f>
        <v>47202.17</v>
      </c>
    </row>
    <row r="169" spans="1:7" x14ac:dyDescent="0.25">
      <c r="A169" s="36"/>
      <c r="B169" s="37"/>
      <c r="C169" s="1" t="s">
        <v>292</v>
      </c>
      <c r="D169" s="1" t="s">
        <v>293</v>
      </c>
      <c r="E169" s="37"/>
      <c r="F169" s="39"/>
      <c r="G169" s="40"/>
    </row>
    <row r="170" spans="1:7" x14ac:dyDescent="0.25">
      <c r="A170" s="36"/>
      <c r="B170" s="37"/>
      <c r="C170" s="1" t="s">
        <v>294</v>
      </c>
      <c r="D170" s="1" t="s">
        <v>295</v>
      </c>
      <c r="E170" s="37"/>
      <c r="F170" s="39"/>
      <c r="G170" s="40"/>
    </row>
    <row r="171" spans="1:7" x14ac:dyDescent="0.25">
      <c r="A171" s="36"/>
      <c r="B171" s="37"/>
      <c r="C171" s="1" t="s">
        <v>296</v>
      </c>
      <c r="D171" s="1" t="s">
        <v>297</v>
      </c>
      <c r="E171" s="37"/>
      <c r="F171" s="39"/>
      <c r="G171" s="40"/>
    </row>
    <row r="172" spans="1:7" x14ac:dyDescent="0.25">
      <c r="A172" s="36"/>
      <c r="B172" s="37"/>
      <c r="C172" s="1" t="s">
        <v>298</v>
      </c>
      <c r="D172" s="1" t="s">
        <v>299</v>
      </c>
      <c r="E172" s="37"/>
      <c r="F172" s="39"/>
      <c r="G172" s="40"/>
    </row>
    <row r="173" spans="1:7" x14ac:dyDescent="0.25">
      <c r="A173" s="36"/>
      <c r="B173" s="37"/>
      <c r="C173" s="1" t="s">
        <v>300</v>
      </c>
      <c r="D173" s="1" t="s">
        <v>301</v>
      </c>
      <c r="E173" s="37"/>
      <c r="F173" s="39"/>
      <c r="G173" s="40"/>
    </row>
    <row r="174" spans="1:7" x14ac:dyDescent="0.25">
      <c r="A174" s="36"/>
      <c r="B174" s="37"/>
      <c r="C174" s="1" t="s">
        <v>302</v>
      </c>
      <c r="D174" s="1" t="s">
        <v>303</v>
      </c>
      <c r="E174" s="37"/>
      <c r="F174" s="33"/>
      <c r="G174" s="35"/>
    </row>
    <row r="175" spans="1:7" x14ac:dyDescent="0.25">
      <c r="A175" s="36" t="s">
        <v>23</v>
      </c>
      <c r="B175" s="37" t="s">
        <v>57</v>
      </c>
      <c r="C175" s="1" t="s">
        <v>304</v>
      </c>
      <c r="D175" s="1" t="s">
        <v>305</v>
      </c>
      <c r="E175" s="37" t="str">
        <f>VLOOKUP(A175,'[1]Não médico'!$E$7:$G$72,3,0)</f>
        <v>MONITORAMENTO, SUPORTE E ADMINISTRADOR / DATA CENTER</v>
      </c>
      <c r="F175" s="32" t="str">
        <f>VLOOKUP(A175,'[1]Não médico'!$E$7:$H$72,4,0)</f>
        <v>30/08/2018 A 30/08/2020</v>
      </c>
      <c r="G175" s="34">
        <f>VLOOKUP(A175,'[1]Não médico'!$E$7:$I$72,5,0)</f>
        <v>61637.55</v>
      </c>
    </row>
    <row r="176" spans="1:7" x14ac:dyDescent="0.25">
      <c r="A176" s="36"/>
      <c r="B176" s="37"/>
      <c r="C176" s="1" t="s">
        <v>306</v>
      </c>
      <c r="D176" s="1" t="s">
        <v>307</v>
      </c>
      <c r="E176" s="37"/>
      <c r="F176" s="39"/>
      <c r="G176" s="40"/>
    </row>
    <row r="177" spans="1:7" x14ac:dyDescent="0.25">
      <c r="A177" s="36"/>
      <c r="B177" s="37"/>
      <c r="C177" s="1" t="s">
        <v>308</v>
      </c>
      <c r="D177" s="1" t="s">
        <v>309</v>
      </c>
      <c r="E177" s="37"/>
      <c r="F177" s="39"/>
      <c r="G177" s="40"/>
    </row>
    <row r="178" spans="1:7" x14ac:dyDescent="0.25">
      <c r="A178" s="36"/>
      <c r="B178" s="37"/>
      <c r="C178" s="1" t="s">
        <v>310</v>
      </c>
      <c r="D178" s="1" t="s">
        <v>311</v>
      </c>
      <c r="E178" s="37"/>
      <c r="F178" s="33"/>
      <c r="G178" s="35"/>
    </row>
    <row r="179" spans="1:7" x14ac:dyDescent="0.25">
      <c r="A179" s="36" t="s">
        <v>555</v>
      </c>
      <c r="B179" s="37" t="s">
        <v>55</v>
      </c>
      <c r="C179" s="1" t="s">
        <v>312</v>
      </c>
      <c r="D179" s="1" t="s">
        <v>313</v>
      </c>
      <c r="E179" s="37" t="str">
        <f>VLOOKUP(A179,'[1]Não médico'!$E$7:$G$72,3,0)</f>
        <v>FORNECIMENTO SOFTWARE E GESTÃO PARA CONTROLE E ADMINISTRAÇÃO DOS REQUISITOS DAS NORMAS ABNT</v>
      </c>
      <c r="F179" s="32" t="str">
        <f>VLOOKUP(A179,'[1]Não médico'!$E$7:$H$72,4,0)</f>
        <v>02/04/2018 A 02/04/2020</v>
      </c>
      <c r="G179" s="34">
        <f>VLOOKUP(A179,'[1]Não médico'!$E$7:$I$72,5,0)</f>
        <v>152231.26</v>
      </c>
    </row>
    <row r="180" spans="1:7" x14ac:dyDescent="0.25">
      <c r="A180" s="36"/>
      <c r="B180" s="37"/>
      <c r="C180" s="1" t="s">
        <v>314</v>
      </c>
      <c r="D180" s="1" t="s">
        <v>315</v>
      </c>
      <c r="E180" s="37"/>
      <c r="F180" s="33"/>
      <c r="G180" s="35"/>
    </row>
    <row r="181" spans="1:7" x14ac:dyDescent="0.25">
      <c r="A181" s="36" t="s">
        <v>22</v>
      </c>
      <c r="B181" s="37" t="s">
        <v>56</v>
      </c>
      <c r="C181" s="1" t="s">
        <v>472</v>
      </c>
      <c r="D181" s="1" t="s">
        <v>473</v>
      </c>
      <c r="E181" s="37" t="str">
        <f>VLOOKUP(A181,'[1]Não médico'!$E$7:$G$72,3,0)</f>
        <v>AQUISIÇÃO DE BENEFÍCIO TRANSPORTE, EM FORMA DE VALES, BILHETES E/OU CARTÕES</v>
      </c>
      <c r="F181" s="32" t="str">
        <f>VLOOKUP(A181,'[1]Não médico'!$E$7:$H$72,4,0)</f>
        <v>03/10/2016 A 02/10/2020</v>
      </c>
      <c r="G181" s="34">
        <f>VLOOKUP(A181,'[1]Não médico'!$E$7:$I$72,5,0)</f>
        <v>2019175.96</v>
      </c>
    </row>
    <row r="182" spans="1:7" x14ac:dyDescent="0.25">
      <c r="A182" s="36"/>
      <c r="B182" s="37"/>
      <c r="C182" t="s">
        <v>316</v>
      </c>
      <c r="D182" s="1" t="s">
        <v>474</v>
      </c>
      <c r="E182" s="37"/>
      <c r="F182" s="39"/>
      <c r="G182" s="40"/>
    </row>
    <row r="183" spans="1:7" x14ac:dyDescent="0.25">
      <c r="A183" s="36"/>
      <c r="B183" s="37"/>
      <c r="C183" t="s">
        <v>475</v>
      </c>
      <c r="D183" s="1" t="s">
        <v>476</v>
      </c>
      <c r="E183" s="37"/>
      <c r="F183" s="39"/>
      <c r="G183" s="40"/>
    </row>
    <row r="184" spans="1:7" x14ac:dyDescent="0.25">
      <c r="A184" s="38"/>
      <c r="B184" s="30"/>
      <c r="C184" t="s">
        <v>477</v>
      </c>
      <c r="D184" s="20" t="s">
        <v>478</v>
      </c>
      <c r="E184" s="30"/>
      <c r="F184" s="39"/>
      <c r="G184" s="40"/>
    </row>
    <row r="185" spans="1:7" x14ac:dyDescent="0.25">
      <c r="A185" s="30" t="s">
        <v>528</v>
      </c>
      <c r="B185" s="30" t="s">
        <v>529</v>
      </c>
      <c r="C185" s="1" t="s">
        <v>630</v>
      </c>
      <c r="D185" s="1" t="s">
        <v>633</v>
      </c>
      <c r="E185" s="30" t="str">
        <f>VLOOKUP(A185,'[1]Não médico'!$E$7:$G$72,3,0)</f>
        <v>SEGURO ACIDENTE/FUNERAL</v>
      </c>
      <c r="F185" s="32" t="str">
        <f>VLOOKUP(A185,'[1]Não médico'!$E$7:$H$72,4,0)</f>
        <v>04/10/2016 A 04/10/2020</v>
      </c>
      <c r="G185" s="34">
        <f>VLOOKUP(A185,'[1]Não médico'!$E$7:$I$72,5,0)</f>
        <v>13042.53</v>
      </c>
    </row>
    <row r="186" spans="1:7" x14ac:dyDescent="0.25">
      <c r="A186" s="31"/>
      <c r="B186" s="31"/>
      <c r="C186" s="1" t="s">
        <v>631</v>
      </c>
      <c r="D186" s="1" t="s">
        <v>632</v>
      </c>
      <c r="E186" s="31"/>
      <c r="F186" s="33"/>
      <c r="G186" s="35"/>
    </row>
    <row r="187" spans="1:7" x14ac:dyDescent="0.25">
      <c r="A187" s="21"/>
      <c r="B187" s="21"/>
      <c r="C187" s="21"/>
      <c r="D187" s="21"/>
      <c r="E187" s="28"/>
    </row>
    <row r="188" spans="1:7" x14ac:dyDescent="0.25">
      <c r="A188" s="21"/>
      <c r="B188" s="21"/>
      <c r="C188" s="21"/>
      <c r="D188" s="21"/>
      <c r="E188" s="28"/>
    </row>
    <row r="189" spans="1:7" x14ac:dyDescent="0.25">
      <c r="A189" s="21"/>
      <c r="B189" s="21"/>
      <c r="C189" s="21"/>
      <c r="D189" s="21"/>
      <c r="E189" s="29"/>
    </row>
  </sheetData>
  <mergeCells count="215">
    <mergeCell ref="A128:A135"/>
    <mergeCell ref="B128:B135"/>
    <mergeCell ref="E128:E135"/>
    <mergeCell ref="F128:F135"/>
    <mergeCell ref="G128:G135"/>
    <mergeCell ref="A138:A139"/>
    <mergeCell ref="B138:B139"/>
    <mergeCell ref="E138:E139"/>
    <mergeCell ref="F138:F139"/>
    <mergeCell ref="G138:G139"/>
    <mergeCell ref="E87:E88"/>
    <mergeCell ref="F87:F88"/>
    <mergeCell ref="G87:G88"/>
    <mergeCell ref="A95:A99"/>
    <mergeCell ref="B95:B99"/>
    <mergeCell ref="E95:E99"/>
    <mergeCell ref="F95:F99"/>
    <mergeCell ref="G95:G99"/>
    <mergeCell ref="A124:A125"/>
    <mergeCell ref="B124:B125"/>
    <mergeCell ref="E124:E125"/>
    <mergeCell ref="F124:F125"/>
    <mergeCell ref="G124:G125"/>
    <mergeCell ref="A104:A106"/>
    <mergeCell ref="B104:B106"/>
    <mergeCell ref="E104:E106"/>
    <mergeCell ref="G104:G106"/>
    <mergeCell ref="A100:A103"/>
    <mergeCell ref="B100:B103"/>
    <mergeCell ref="E100:E103"/>
    <mergeCell ref="G100:G103"/>
    <mergeCell ref="A111:A112"/>
    <mergeCell ref="B111:B112"/>
    <mergeCell ref="E111:E112"/>
    <mergeCell ref="F100:F103"/>
    <mergeCell ref="F104:F106"/>
    <mergeCell ref="F107:F108"/>
    <mergeCell ref="F111:F112"/>
    <mergeCell ref="F113:F114"/>
    <mergeCell ref="F117:F118"/>
    <mergeCell ref="F119:F121"/>
    <mergeCell ref="F122:F123"/>
    <mergeCell ref="F10:F14"/>
    <mergeCell ref="F15:F18"/>
    <mergeCell ref="F22:F23"/>
    <mergeCell ref="F24:F41"/>
    <mergeCell ref="F42:F45"/>
    <mergeCell ref="F46:F47"/>
    <mergeCell ref="F58:F67"/>
    <mergeCell ref="F69:F78"/>
    <mergeCell ref="F79:F83"/>
    <mergeCell ref="F85:F86"/>
    <mergeCell ref="A22:A23"/>
    <mergeCell ref="B22:B23"/>
    <mergeCell ref="E22:E23"/>
    <mergeCell ref="G22:G23"/>
    <mergeCell ref="A15:A18"/>
    <mergeCell ref="B15:B18"/>
    <mergeCell ref="E15:E18"/>
    <mergeCell ref="G15:G18"/>
    <mergeCell ref="A42:A45"/>
    <mergeCell ref="B42:B45"/>
    <mergeCell ref="E42:E45"/>
    <mergeCell ref="G42:G45"/>
    <mergeCell ref="A24:A41"/>
    <mergeCell ref="B24:B41"/>
    <mergeCell ref="E24:E41"/>
    <mergeCell ref="A5:A6"/>
    <mergeCell ref="B5:B6"/>
    <mergeCell ref="C5:D5"/>
    <mergeCell ref="E5:E6"/>
    <mergeCell ref="G5:G6"/>
    <mergeCell ref="A10:A14"/>
    <mergeCell ref="B10:B14"/>
    <mergeCell ref="E10:E14"/>
    <mergeCell ref="G10:G14"/>
    <mergeCell ref="A7:A9"/>
    <mergeCell ref="B7:B9"/>
    <mergeCell ref="E7:E9"/>
    <mergeCell ref="F7:F9"/>
    <mergeCell ref="G7:G9"/>
    <mergeCell ref="G24:G41"/>
    <mergeCell ref="A58:A67"/>
    <mergeCell ref="B58:B67"/>
    <mergeCell ref="E58:E67"/>
    <mergeCell ref="G58:G67"/>
    <mergeCell ref="A46:A47"/>
    <mergeCell ref="B46:B47"/>
    <mergeCell ref="E46:E47"/>
    <mergeCell ref="G46:G47"/>
    <mergeCell ref="A48:A51"/>
    <mergeCell ref="B48:B51"/>
    <mergeCell ref="E48:E51"/>
    <mergeCell ref="F48:F51"/>
    <mergeCell ref="G48:G51"/>
    <mergeCell ref="A52:A57"/>
    <mergeCell ref="B52:B57"/>
    <mergeCell ref="E52:E57"/>
    <mergeCell ref="F52:F57"/>
    <mergeCell ref="G52:G57"/>
    <mergeCell ref="A79:A83"/>
    <mergeCell ref="B79:B83"/>
    <mergeCell ref="E79:E83"/>
    <mergeCell ref="G79:G83"/>
    <mergeCell ref="A69:A78"/>
    <mergeCell ref="B69:B78"/>
    <mergeCell ref="E69:E78"/>
    <mergeCell ref="G69:G78"/>
    <mergeCell ref="A93:A94"/>
    <mergeCell ref="B93:B94"/>
    <mergeCell ref="E93:E94"/>
    <mergeCell ref="G93:G94"/>
    <mergeCell ref="A91:A92"/>
    <mergeCell ref="B91:B92"/>
    <mergeCell ref="E91:E92"/>
    <mergeCell ref="F93:F94"/>
    <mergeCell ref="G91:G92"/>
    <mergeCell ref="F91:F92"/>
    <mergeCell ref="B85:B86"/>
    <mergeCell ref="A85:A86"/>
    <mergeCell ref="E85:E86"/>
    <mergeCell ref="G85:G86"/>
    <mergeCell ref="B87:B88"/>
    <mergeCell ref="A87:A88"/>
    <mergeCell ref="E107:E108"/>
    <mergeCell ref="G107:G108"/>
    <mergeCell ref="A115:A116"/>
    <mergeCell ref="B115:B116"/>
    <mergeCell ref="E115:E116"/>
    <mergeCell ref="G115:G116"/>
    <mergeCell ref="A113:A114"/>
    <mergeCell ref="B113:B114"/>
    <mergeCell ref="E113:E114"/>
    <mergeCell ref="F115:F116"/>
    <mergeCell ref="G113:G114"/>
    <mergeCell ref="G111:G112"/>
    <mergeCell ref="A107:A108"/>
    <mergeCell ref="B107:B108"/>
    <mergeCell ref="A119:A121"/>
    <mergeCell ref="B119:B121"/>
    <mergeCell ref="E119:E121"/>
    <mergeCell ref="G119:G121"/>
    <mergeCell ref="A117:A118"/>
    <mergeCell ref="B117:B118"/>
    <mergeCell ref="E117:E118"/>
    <mergeCell ref="G117:G118"/>
    <mergeCell ref="A126:A127"/>
    <mergeCell ref="B126:B127"/>
    <mergeCell ref="E126:E127"/>
    <mergeCell ref="G126:G127"/>
    <mergeCell ref="A122:A123"/>
    <mergeCell ref="B122:B123"/>
    <mergeCell ref="E122:E123"/>
    <mergeCell ref="G122:G123"/>
    <mergeCell ref="F126:F127"/>
    <mergeCell ref="A144:A153"/>
    <mergeCell ref="B144:B153"/>
    <mergeCell ref="E144:E153"/>
    <mergeCell ref="G144:G153"/>
    <mergeCell ref="A141:A143"/>
    <mergeCell ref="B141:B143"/>
    <mergeCell ref="E141:E143"/>
    <mergeCell ref="G141:G143"/>
    <mergeCell ref="A157:A158"/>
    <mergeCell ref="B157:B158"/>
    <mergeCell ref="E157:E158"/>
    <mergeCell ref="G157:G158"/>
    <mergeCell ref="A155:A156"/>
    <mergeCell ref="B155:B156"/>
    <mergeCell ref="E155:E156"/>
    <mergeCell ref="F157:F158"/>
    <mergeCell ref="G155:G156"/>
    <mergeCell ref="F141:F143"/>
    <mergeCell ref="F144:F153"/>
    <mergeCell ref="F155:F156"/>
    <mergeCell ref="A166:A167"/>
    <mergeCell ref="B166:B167"/>
    <mergeCell ref="E166:E167"/>
    <mergeCell ref="G166:G167"/>
    <mergeCell ref="A160:A161"/>
    <mergeCell ref="B160:B161"/>
    <mergeCell ref="E160:E161"/>
    <mergeCell ref="G160:G161"/>
    <mergeCell ref="F160:F161"/>
    <mergeCell ref="F166:F167"/>
    <mergeCell ref="B162:B164"/>
    <mergeCell ref="A162:A164"/>
    <mergeCell ref="E162:E164"/>
    <mergeCell ref="F162:F164"/>
    <mergeCell ref="G162:G164"/>
    <mergeCell ref="A175:A178"/>
    <mergeCell ref="B175:B178"/>
    <mergeCell ref="E175:E178"/>
    <mergeCell ref="G175:G178"/>
    <mergeCell ref="A168:A174"/>
    <mergeCell ref="B168:B174"/>
    <mergeCell ref="E168:E174"/>
    <mergeCell ref="G168:G174"/>
    <mergeCell ref="F168:F174"/>
    <mergeCell ref="F175:F178"/>
    <mergeCell ref="A185:A186"/>
    <mergeCell ref="B185:B186"/>
    <mergeCell ref="E185:E186"/>
    <mergeCell ref="F185:F186"/>
    <mergeCell ref="G185:G186"/>
    <mergeCell ref="A179:A180"/>
    <mergeCell ref="B179:B180"/>
    <mergeCell ref="A181:A184"/>
    <mergeCell ref="B181:B184"/>
    <mergeCell ref="E179:E180"/>
    <mergeCell ref="E181:E184"/>
    <mergeCell ref="F179:F180"/>
    <mergeCell ref="F181:F184"/>
    <mergeCell ref="G179:G180"/>
    <mergeCell ref="G181:G18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zoomScale="70" zoomScaleNormal="70" workbookViewId="0">
      <selection activeCell="A19" sqref="A19:A20"/>
    </sheetView>
  </sheetViews>
  <sheetFormatPr defaultRowHeight="15" x14ac:dyDescent="0.25"/>
  <cols>
    <col min="1" max="1" width="55.140625" customWidth="1"/>
    <col min="2" max="2" width="18" bestFit="1" customWidth="1"/>
    <col min="3" max="3" width="34.5703125" bestFit="1" customWidth="1"/>
    <col min="4" max="4" width="17.28515625" bestFit="1" customWidth="1"/>
    <col min="5" max="5" width="58.85546875" customWidth="1"/>
    <col min="6" max="6" width="23" bestFit="1" customWidth="1"/>
    <col min="7" max="7" width="20.85546875" bestFit="1" customWidth="1"/>
  </cols>
  <sheetData>
    <row r="2" spans="1:7" x14ac:dyDescent="0.25">
      <c r="A2" t="s">
        <v>479</v>
      </c>
    </row>
    <row r="3" spans="1:7" x14ac:dyDescent="0.25">
      <c r="B3" t="s">
        <v>8</v>
      </c>
      <c r="C3" t="s">
        <v>320</v>
      </c>
    </row>
    <row r="4" spans="1:7" ht="15.75" thickBot="1" x14ac:dyDescent="0.3"/>
    <row r="5" spans="1:7" x14ac:dyDescent="0.25">
      <c r="A5" s="60" t="s">
        <v>0</v>
      </c>
      <c r="B5" s="60" t="s">
        <v>1</v>
      </c>
      <c r="C5" s="68" t="s">
        <v>2</v>
      </c>
      <c r="D5" s="69"/>
      <c r="E5" s="60" t="s">
        <v>5</v>
      </c>
      <c r="F5" s="60" t="s">
        <v>6</v>
      </c>
      <c r="G5" s="60" t="s">
        <v>7</v>
      </c>
    </row>
    <row r="6" spans="1:7" ht="15.75" thickBot="1" x14ac:dyDescent="0.3">
      <c r="A6" s="67"/>
      <c r="B6" s="67"/>
      <c r="C6" s="2" t="s">
        <v>3</v>
      </c>
      <c r="D6" s="3" t="s">
        <v>4</v>
      </c>
      <c r="E6" s="67"/>
      <c r="F6" s="67"/>
      <c r="G6" s="67"/>
    </row>
    <row r="7" spans="1:7" x14ac:dyDescent="0.25">
      <c r="A7" s="5" t="s">
        <v>65</v>
      </c>
      <c r="B7" s="11" t="s">
        <v>92</v>
      </c>
      <c r="C7" s="1" t="s">
        <v>178</v>
      </c>
      <c r="D7" s="1" t="s">
        <v>179</v>
      </c>
      <c r="E7" s="11" t="str">
        <f>VLOOKUP(A7,'[2]Médico '!$B$6:$D$40,3,0)</f>
        <v>PRESTAÇÃO DE SERVIÇOS MÉDICOS NA ESPECIALIDADE DE PROCTOLOGIA, ATRAVÉS DE REALIZAÇÃO DE CONSULTAS MÉDICAS</v>
      </c>
      <c r="F7" s="15" t="str">
        <f>VLOOKUP(A7,'[2]Médico '!$B$6:$H$40,4,0)</f>
        <v>18/09/2013 A 30/06/2020</v>
      </c>
      <c r="G7" s="16">
        <f>VLOOKUP(A7,'[3]Periodo de Jan a dez 2019'!$A$5:$B$83,2,0)</f>
        <v>74445.16</v>
      </c>
    </row>
    <row r="8" spans="1:7" x14ac:dyDescent="0.25">
      <c r="A8" s="5" t="s">
        <v>66</v>
      </c>
      <c r="B8" s="11" t="s">
        <v>93</v>
      </c>
      <c r="C8" s="1" t="s">
        <v>180</v>
      </c>
      <c r="D8" s="17" t="s">
        <v>181</v>
      </c>
      <c r="E8" s="11" t="str">
        <f>VLOOKUP(A8,'[2]Médico '!$B$6:$D$40,3,0)</f>
        <v>PRESTAÇÃO DE SERVIÇOS MÉDICOS NA ESPECIALIDADE DE DERMATOLOGIA, ATRAVÉS DE REALIZAÇÃO DE CONSULTAS MÉDICAS, SESSÕES DE FOTOTERAPIA E PROCEDIMENTOS CIRÚRGICOS</v>
      </c>
      <c r="F8" s="15" t="str">
        <f>VLOOKUP(A8,'[2]Médico '!$B$6:$H$40,4,0)</f>
        <v>24/06/2019 A 23/06/2020</v>
      </c>
      <c r="G8" s="16">
        <f>VLOOKUP(A8,'[3]Periodo de Jan a dez 2019'!$A$5:$B$83,2,0)</f>
        <v>208632.18</v>
      </c>
    </row>
    <row r="9" spans="1:7" x14ac:dyDescent="0.25">
      <c r="A9" s="5" t="s">
        <v>67</v>
      </c>
      <c r="B9" s="11" t="s">
        <v>94</v>
      </c>
      <c r="C9" s="1" t="s">
        <v>182</v>
      </c>
      <c r="D9" s="17" t="s">
        <v>183</v>
      </c>
      <c r="E9" s="11" t="str">
        <f>VLOOKUP(A9,'[2]Médico '!$B$6:$D$40,3,0)</f>
        <v xml:space="preserve">PRESTAÇÃO DE SERVIÇOS DE PROCEDIMENTOS VINCULADOS AOS SERVIÇOS DE DIAGNÓSTICO POR IMAGEM E SERVIÇOS DE APOIO DIAGNÓSTICO E TERAPÊUTICO </v>
      </c>
      <c r="F9" s="15" t="str">
        <f>VLOOKUP(A9,'[2]Médico '!$B$6:$H$40,4,0)</f>
        <v>03/09/2012 A 02/09/2020</v>
      </c>
      <c r="G9" s="16">
        <f>VLOOKUP(A9,'[3]Periodo de Jan a dez 2019'!$A$5:$B$83,2,0)</f>
        <v>67962.92</v>
      </c>
    </row>
    <row r="10" spans="1:7" x14ac:dyDescent="0.25">
      <c r="A10" s="38" t="s">
        <v>68</v>
      </c>
      <c r="B10" s="30" t="s">
        <v>95</v>
      </c>
      <c r="C10" s="11" t="s">
        <v>184</v>
      </c>
      <c r="D10" s="18" t="s">
        <v>185</v>
      </c>
      <c r="E10" s="30" t="str">
        <f>VLOOKUP(A10,'[2]Médico '!$B$6:$D$40,3,0)</f>
        <v xml:space="preserve">PRESTAÇÃO DE SERVIÇOS MÉDICOS NA ESPECIALIDADE DE OFTALMOLOGIA, ATRAVÉS DE REALIZAÇÃO DE CONSULTAS MÉDICAS E PROCEDIMENTOS CIRÚRGICOS </v>
      </c>
      <c r="F10" s="62" t="str">
        <f>VLOOKUP(A10,'[2]Médico '!$B$6:$H$40,4,0)</f>
        <v>26/06/2011 A 30/06/2020</v>
      </c>
      <c r="G10" s="64">
        <f>VLOOKUP(A10,'[3]Periodo de Jan a dez 2019'!$A$5:$B$83,2,0)</f>
        <v>1320494.6399999999</v>
      </c>
    </row>
    <row r="11" spans="1:7" x14ac:dyDescent="0.25">
      <c r="A11" s="53"/>
      <c r="B11" s="31"/>
      <c r="C11" s="11" t="s">
        <v>186</v>
      </c>
      <c r="D11" s="18" t="s">
        <v>187</v>
      </c>
      <c r="E11" s="31"/>
      <c r="F11" s="63"/>
      <c r="G11" s="65"/>
    </row>
    <row r="12" spans="1:7" x14ac:dyDescent="0.25">
      <c r="A12" s="5" t="s">
        <v>480</v>
      </c>
      <c r="B12" s="11" t="s">
        <v>106</v>
      </c>
      <c r="C12" s="1" t="s">
        <v>188</v>
      </c>
      <c r="D12" s="17" t="s">
        <v>189</v>
      </c>
      <c r="E12" s="11" t="str">
        <f>VLOOKUP(A12,'[2]Médico '!$B$6:$D$40,3,0)</f>
        <v>PRESTAÇÃO DE SERVIÇOS MÉDICOS NA ESPECIALIDADE DE CIRURGIA PLÁSTICA, ATRAVÉS DE REALIZAÇÃO DE CONSULTAS MÉDICAS E PROCEDIMENTOS CIRÚRGICOS</v>
      </c>
      <c r="F12" s="15" t="str">
        <f>VLOOKUP(A12,'[2]Médico '!$B$6:$H$40,4,0)</f>
        <v>10/12/2013 A 10/12/2020</v>
      </c>
      <c r="G12" s="16">
        <f>VLOOKUP(A12,'[3]Periodo de Jan a dez 2019'!$A$5:$B$83,2,0)</f>
        <v>135441.31</v>
      </c>
    </row>
    <row r="13" spans="1:7" x14ac:dyDescent="0.25">
      <c r="A13" s="5" t="s">
        <v>69</v>
      </c>
      <c r="B13" s="11" t="s">
        <v>96</v>
      </c>
      <c r="C13" s="1" t="s">
        <v>208</v>
      </c>
      <c r="D13" s="17" t="s">
        <v>209</v>
      </c>
      <c r="E13" s="11" t="str">
        <f>VLOOKUP(A13,'[2]Médico '!$B$6:$D$40,3,0)</f>
        <v xml:space="preserve">PRESTAÇÃO DE SERVIÇOS MÉDICOS NA ESPECIALIDADE DE OFTALMOLOGIA, ATRAVÉS DE REALIZAÇÃO DE CONSULTAS MÉDICAS E PROCEDIMENTOS CIRÚRGICOS </v>
      </c>
      <c r="F13" s="15" t="str">
        <f>VLOOKUP(A13,'[2]Médico '!$B$6:$H$40,4,0)</f>
        <v>01/04/2014 A 31/03/2021</v>
      </c>
      <c r="G13" s="16">
        <f>VLOOKUP(A13,'[3]Periodo de Jan a dez 2019'!$A$5:$B$83,2,0)</f>
        <v>701998.52</v>
      </c>
    </row>
    <row r="14" spans="1:7" x14ac:dyDescent="0.25">
      <c r="A14" s="5" t="s">
        <v>70</v>
      </c>
      <c r="B14" s="11" t="s">
        <v>97</v>
      </c>
      <c r="C14" s="1" t="s">
        <v>210</v>
      </c>
      <c r="D14" s="17" t="s">
        <v>211</v>
      </c>
      <c r="E14" s="11" t="str">
        <f>VLOOKUP(A14,'[2]Médico '!$B$6:$D$40,3,0)</f>
        <v xml:space="preserve">PRESTAÇÃO DE SERVIÇOS MÉDICOS NA ESPECIALIDADE DE CARDIOLOGIA, ATRAVÉS DE REALIZAÇÃO DE CONSULTAS MÉDICAS, EXAMES DE TESTE ERGOMÉTRICO E LAUDO DE MAPA </v>
      </c>
      <c r="F14" s="15" t="str">
        <f>VLOOKUP(A14,'[2]Médico '!$B$6:$H$40,4,0)</f>
        <v>03/12/2012 A 03/12/2020</v>
      </c>
      <c r="G14" s="16">
        <f>VLOOKUP(A14,'[3]Periodo de Jan a dez 2019'!$A$5:$B$83,2,0)</f>
        <v>159409.15</v>
      </c>
    </row>
    <row r="15" spans="1:7" x14ac:dyDescent="0.25">
      <c r="A15" s="5" t="s">
        <v>481</v>
      </c>
      <c r="B15" s="11" t="s">
        <v>482</v>
      </c>
      <c r="C15" s="1" t="s">
        <v>483</v>
      </c>
      <c r="D15" t="s">
        <v>484</v>
      </c>
      <c r="E15" s="11" t="str">
        <f>VLOOKUP(A15,'[2]Médico '!$B$6:$D$40,3,0)</f>
        <v>LAUDOS DE EXAMES DE ECOCARDIOGRAMA</v>
      </c>
      <c r="F15" s="15" t="str">
        <f>VLOOKUP(A15,'[2]Médico '!$B$6:$H$40,4,0)</f>
        <v>01/11/2017 A 29/10/2020</v>
      </c>
      <c r="G15" s="16">
        <v>38493.040000000001</v>
      </c>
    </row>
    <row r="16" spans="1:7" x14ac:dyDescent="0.25">
      <c r="A16" s="5" t="s">
        <v>71</v>
      </c>
      <c r="B16" s="11" t="s">
        <v>98</v>
      </c>
      <c r="C16" s="1" t="s">
        <v>212</v>
      </c>
      <c r="D16" s="17" t="s">
        <v>213</v>
      </c>
      <c r="E16" s="11" t="str">
        <f>VLOOKUP(A16,'[2]Médico '!$B$6:$D$40,3,0)</f>
        <v xml:space="preserve">PRESTAÇÃO DE SERVIÇOS MÉDICOS NA ESPECIALIDADE DE ORTOPEDIA, ATRAVÉS DA REALIZAÇÃO DE CONSULTAS E PROCEDIMENTOS CIRURGICOS </v>
      </c>
      <c r="F16" s="15" t="str">
        <f>VLOOKUP(A16,'[2]Médico '!$B$6:$H$40,4,0)</f>
        <v>03/09/2012 A 07/01/2021</v>
      </c>
      <c r="G16" s="16">
        <f>VLOOKUP(A16,'[3]Periodo de Jan a dez 2019'!$A$5:$B$83,2,0)</f>
        <v>550932.63</v>
      </c>
    </row>
    <row r="17" spans="1:7" x14ac:dyDescent="0.25">
      <c r="A17" s="38" t="s">
        <v>72</v>
      </c>
      <c r="B17" s="30" t="s">
        <v>99</v>
      </c>
      <c r="C17" s="11" t="s">
        <v>214</v>
      </c>
      <c r="D17" s="18" t="s">
        <v>215</v>
      </c>
      <c r="E17" s="30" t="str">
        <f>VLOOKUP(A17,'[2]Médico '!$B$6:$D$40,3,0)</f>
        <v>PRESTAÇÃO DE SERVIÇOS MÉDICOS VINCULADOS AOS SERVIÇOS DE DIAGNÓSTICO DE LAUDO DE EXAMES DE ECOCARDIOGRAMA</v>
      </c>
      <c r="F17" s="62" t="str">
        <f>VLOOKUP(A17,'[2]Médico '!$B$6:$H$40,4,0)</f>
        <v>19/09/2014 A 18/09/2020</v>
      </c>
      <c r="G17" s="64">
        <f>VLOOKUP(A17,'[3]Periodo de Jan a dez 2019'!$A$5:$B$83,2,0)</f>
        <v>51512.41</v>
      </c>
    </row>
    <row r="18" spans="1:7" x14ac:dyDescent="0.25">
      <c r="A18" s="53"/>
      <c r="B18" s="31"/>
      <c r="C18" s="11" t="s">
        <v>216</v>
      </c>
      <c r="D18" s="18" t="s">
        <v>217</v>
      </c>
      <c r="E18" s="31"/>
      <c r="F18" s="63"/>
      <c r="G18" s="65"/>
    </row>
    <row r="19" spans="1:7" x14ac:dyDescent="0.25">
      <c r="A19" s="38" t="s">
        <v>73</v>
      </c>
      <c r="B19" s="30" t="s">
        <v>100</v>
      </c>
      <c r="C19" s="1" t="s">
        <v>218</v>
      </c>
      <c r="D19" s="17" t="s">
        <v>219</v>
      </c>
      <c r="E19" s="30" t="str">
        <f>VLOOKUP(A19,'[2]Médico '!$B$6:$D$40,3,0)</f>
        <v>PRESTAÇÃO DE SERVIÇOS MÉDICOS NA ESPECIALIDADE DE CIRURGIA PLÁSTICA, ATRAVÉS DE REALIZAÇÃO DE CONSULTAS MÉDICAS E PROCEDIMENTOS CIRÚRGICOS</v>
      </c>
      <c r="F19" s="62" t="str">
        <f>VLOOKUP(A19,'[2]Médico '!$B$6:$H$40,4,0)</f>
        <v>07/01/2014 A 07/01/2021</v>
      </c>
      <c r="G19" s="64">
        <f>VLOOKUP(A19,'[3]Periodo de Jan a dez 2019'!$A$5:$B$83,2,0)</f>
        <v>102422.39</v>
      </c>
    </row>
    <row r="20" spans="1:7" x14ac:dyDescent="0.25">
      <c r="A20" s="53"/>
      <c r="B20" s="31"/>
      <c r="C20" s="1" t="s">
        <v>220</v>
      </c>
      <c r="D20" s="17" t="s">
        <v>221</v>
      </c>
      <c r="E20" s="31"/>
      <c r="F20" s="63"/>
      <c r="G20" s="65"/>
    </row>
    <row r="21" spans="1:7" x14ac:dyDescent="0.25">
      <c r="A21" s="38" t="s">
        <v>485</v>
      </c>
      <c r="B21" s="30" t="s">
        <v>486</v>
      </c>
      <c r="C21" s="11" t="s">
        <v>487</v>
      </c>
      <c r="D21" s="11" t="s">
        <v>488</v>
      </c>
      <c r="E21" s="30" t="str">
        <f>VLOOKUP(A21,'[2]Médico '!$B$6:$D$40,3,0)</f>
        <v xml:space="preserve">PRESTAÇÃO DE SERVIÇOS MÉDICOS NA ESPECIALIDADE DE MASTOLOGIA, ATRAVÉS DA REALIZAÇÃO DE CONSULTAS MÉDICAS E PROCEDIMENTOS CIRÚRGICOS </v>
      </c>
      <c r="F21" s="62" t="str">
        <f>VLOOKUP(A21,'[2]Médico '!$B$6:$H$40,4,0)</f>
        <v>01/10/2012 A 30/09/2019</v>
      </c>
      <c r="G21" s="34">
        <v>95333.58</v>
      </c>
    </row>
    <row r="22" spans="1:7" x14ac:dyDescent="0.25">
      <c r="A22" s="52"/>
      <c r="B22" s="47"/>
      <c r="C22" s="11" t="s">
        <v>489</v>
      </c>
      <c r="D22" s="11" t="s">
        <v>490</v>
      </c>
      <c r="E22" s="47"/>
      <c r="F22" s="66"/>
      <c r="G22" s="40"/>
    </row>
    <row r="23" spans="1:7" x14ac:dyDescent="0.25">
      <c r="A23" s="52"/>
      <c r="B23" s="47"/>
      <c r="C23" s="11" t="s">
        <v>491</v>
      </c>
      <c r="D23" s="11" t="s">
        <v>492</v>
      </c>
      <c r="E23" s="47"/>
      <c r="F23" s="66"/>
      <c r="G23" s="40"/>
    </row>
    <row r="24" spans="1:7" x14ac:dyDescent="0.25">
      <c r="A24" s="53"/>
      <c r="B24" s="31"/>
      <c r="C24" s="11" t="s">
        <v>493</v>
      </c>
      <c r="D24" s="11" t="s">
        <v>240</v>
      </c>
      <c r="E24" s="31"/>
      <c r="F24" s="63"/>
      <c r="G24" s="35"/>
    </row>
    <row r="25" spans="1:7" x14ac:dyDescent="0.25">
      <c r="A25" s="5" t="s">
        <v>74</v>
      </c>
      <c r="B25" s="11" t="s">
        <v>101</v>
      </c>
      <c r="C25" s="1" t="s">
        <v>222</v>
      </c>
      <c r="D25" s="17" t="s">
        <v>223</v>
      </c>
      <c r="E25" s="11" t="str">
        <f>VLOOKUP(A25,'[2]Médico '!$B$6:$D$40,3,0)</f>
        <v xml:space="preserve">PRESTAÇÃO DE SERVIÇOS MÉDICOS NA ESPECIALIDADE DE ENDOSCOPIA DIGESTIVA ALTA, COLONOSCOPIA ERETOSSIGMÓIDOCOPIA FLEXÍVEL </v>
      </c>
      <c r="F25" s="15" t="str">
        <f>VLOOKUP(A25,'[2]Médico '!$B$6:$H$40,4,0)</f>
        <v>14/05/2012 A 13/05/2020</v>
      </c>
      <c r="G25" s="16">
        <f>VLOOKUP(A25,'[3]Periodo de Jan a dez 2019'!$A$5:$B$83,2,0)</f>
        <v>1280152.0900000001</v>
      </c>
    </row>
    <row r="26" spans="1:7" x14ac:dyDescent="0.25">
      <c r="A26" s="5" t="s">
        <v>75</v>
      </c>
      <c r="B26" s="11" t="s">
        <v>102</v>
      </c>
      <c r="C26" s="1" t="s">
        <v>224</v>
      </c>
      <c r="D26" s="17" t="s">
        <v>225</v>
      </c>
      <c r="E26" s="11" t="str">
        <f>VLOOKUP(A26,'[2]Médico '!$B$6:$D$40,3,0)</f>
        <v>PRESTAÇÃO DE SERVIÇOS MÉDICOS NA ESPECIALIDADE DE CIRURGIA PLÁSTICA, ATRAVÉS DE REALIZAÇÃO DE CONSULTAS MÉDICAS E PROCEDIMENTOS CIRÚRGICOS</v>
      </c>
      <c r="F26" s="15" t="str">
        <f>VLOOKUP(A26,'[2]Médico '!$B$6:$H$40,4,0)</f>
        <v>22/03/2013 A 21/03/2021</v>
      </c>
      <c r="G26" s="16">
        <f>VLOOKUP(A26,'[3]Periodo de Jan a dez 2019'!$A$5:$B$83,2,0)</f>
        <v>113926.14</v>
      </c>
    </row>
    <row r="27" spans="1:7" x14ac:dyDescent="0.25">
      <c r="A27" s="5" t="s">
        <v>77</v>
      </c>
      <c r="B27" s="11" t="s">
        <v>104</v>
      </c>
      <c r="C27" s="1" t="s">
        <v>226</v>
      </c>
      <c r="D27" s="17" t="s">
        <v>227</v>
      </c>
      <c r="E27" s="11" t="str">
        <f>VLOOKUP(A27,'[2]Médico '!$B$6:$D$40,3,0)</f>
        <v>PRESTAÇÃO DE SERVIÇOS MÉDICOS NA ESPECIALIDADE DE MEDICINA INTERNA , ATRAVÉS DE REALIZAÇÃO DE CONSULTAS MÉDICAS</v>
      </c>
      <c r="F27" s="15" t="str">
        <f>VLOOKUP(A27,'[2]Médico '!$B$6:$H$40,4,0)</f>
        <v>12/09/2019 A 09/09/2020</v>
      </c>
      <c r="G27" s="16">
        <f>VLOOKUP(A27,'[3]Periodo de Jan a dez 2019'!$A$5:$B$83,2,0)</f>
        <v>55154.37</v>
      </c>
    </row>
    <row r="28" spans="1:7" x14ac:dyDescent="0.25">
      <c r="A28" s="5" t="s">
        <v>76</v>
      </c>
      <c r="B28" s="11" t="s">
        <v>103</v>
      </c>
      <c r="C28" s="1" t="s">
        <v>228</v>
      </c>
      <c r="D28" s="17" t="s">
        <v>229</v>
      </c>
      <c r="E28" s="11" t="str">
        <f>VLOOKUP(A28,'[2]Médico '!$B$6:$D$40,3,0)</f>
        <v xml:space="preserve">PRESTAÇÃO DE SERVIÇOS DE PROCEDIMENTOS VINCULADOS AOS SERVIÇOS DE MÉTODOS GRÁFICOS EM LAUDOS DE HOLTER </v>
      </c>
      <c r="F28" s="15" t="str">
        <f>VLOOKUP(A28,'[2]Médico '!$B$6:$H$40,4,0)</f>
        <v>02/04/2007 A 06/01/2021</v>
      </c>
      <c r="G28" s="16">
        <f>VLOOKUP(A28,'[3]Periodo de Jan a dez 2019'!$A$5:$B$83,2,0)</f>
        <v>41873.089999999997</v>
      </c>
    </row>
    <row r="29" spans="1:7" x14ac:dyDescent="0.25">
      <c r="A29" s="5" t="s">
        <v>494</v>
      </c>
      <c r="B29" s="11" t="s">
        <v>495</v>
      </c>
      <c r="C29" s="1" t="s">
        <v>496</v>
      </c>
      <c r="D29" s="17" t="s">
        <v>497</v>
      </c>
      <c r="E29" s="11" t="str">
        <f>VLOOKUP(A29,'[2]Médico '!$B$6:$D$40,3,0)</f>
        <v xml:space="preserve">PRESTAÇÃO DE SERVIÇOS MÉDICOS NA ESPECIALIDADE DE MASTOLOGIA, ATRAVÉS DA REALIZAÇÃO DE CONSULTAS MÉDICAS E PROCEDIMENTOS CIRÚRGICOS </v>
      </c>
      <c r="F29" s="15" t="str">
        <f>VLOOKUP(A29,'[2]Médico '!$B$6:$H$40,4,0)</f>
        <v>01/11/2014 A 31/10/2019</v>
      </c>
      <c r="G29" s="16">
        <f>VLOOKUP(A29,'[2]Médico '!$B$6:$F$40,5,0)</f>
        <v>70387.38</v>
      </c>
    </row>
    <row r="30" spans="1:7" x14ac:dyDescent="0.25">
      <c r="A30" s="5" t="s">
        <v>498</v>
      </c>
      <c r="B30" s="11" t="s">
        <v>499</v>
      </c>
      <c r="C30" s="1" t="s">
        <v>500</v>
      </c>
      <c r="D30" s="17" t="s">
        <v>501</v>
      </c>
      <c r="E30" s="11" t="str">
        <f>VLOOKUP(A30,'[2]Médico '!$B$6:$D$40,3,0)</f>
        <v>PRESTAÇÃO DE SERVIÇOS MÉDICOS NA ESPECIALIDADE DE INFECTOLOGIA, ATRAVÉS DE REALIZAÇÃO DE CONSULTAS MÉDICAS E ASSESSORIA NA SCIH</v>
      </c>
      <c r="F30" s="15" t="str">
        <f>VLOOKUP(A30,'[2]Médico '!$B$6:$H$40,4,0)</f>
        <v>01/11/2014 A 30/10/2019</v>
      </c>
      <c r="G30" s="16">
        <f>VLOOKUP(A30,'[2]Médico '!$B$6:$F$40,5,0)</f>
        <v>39226.129999999997</v>
      </c>
    </row>
    <row r="31" spans="1:7" x14ac:dyDescent="0.25">
      <c r="A31" s="5" t="s">
        <v>78</v>
      </c>
      <c r="B31" s="11" t="s">
        <v>105</v>
      </c>
      <c r="C31" s="1" t="s">
        <v>230</v>
      </c>
      <c r="D31" s="17" t="s">
        <v>231</v>
      </c>
      <c r="E31" s="11" t="str">
        <f>VLOOKUP(A31,'[2]Médico '!$B$6:$D$40,3,0)</f>
        <v>PRESTAÇÃO DE SERVIÇOS MÉDICOS NA ESPECIALIDADE DE INFECTOLOGIA, ATRAVÉS DE REALIZAÇÃO DE CONSULTAS MÉDICAS E ASSESSORIA NA SCIH</v>
      </c>
      <c r="F31" s="15" t="str">
        <f>VLOOKUP(A31,'[2]Médico '!$B$6:$H$40,4,0)</f>
        <v>07/08/2019 A 06/08/2020</v>
      </c>
      <c r="G31" s="16">
        <f>VLOOKUP(A31,'[3]Periodo de Jan a dez 2019'!$A$5:$B$83,2,0)</f>
        <v>13562.59</v>
      </c>
    </row>
    <row r="32" spans="1:7" x14ac:dyDescent="0.25">
      <c r="A32" s="38" t="s">
        <v>79</v>
      </c>
      <c r="B32" s="30" t="s">
        <v>107</v>
      </c>
      <c r="C32" s="1" t="s">
        <v>232</v>
      </c>
      <c r="D32" s="17" t="s">
        <v>233</v>
      </c>
      <c r="E32" s="30" t="str">
        <f>VLOOKUP(A32,'[2]Médico '!$B$6:$D$40,3,0)</f>
        <v>PRESTAÇÃO DE SERVIÇOS MÉDICOS NA ESPECIALIDADE DE ORTOPEDIA, ATRAVÉS DE REALIZAÇÃO DE CONSULTAS MÉDICAS</v>
      </c>
      <c r="F32" s="62" t="str">
        <f>VLOOKUP(A32,'[2]Médico '!$B$6:$H$40,4,0)</f>
        <v>01/12/2015 A 30/11/2020</v>
      </c>
      <c r="G32" s="64">
        <f>VLOOKUP(A32,'[3]Periodo de Jan a dez 2019'!$A$5:$B$83,2,0)</f>
        <v>46002.34</v>
      </c>
    </row>
    <row r="33" spans="1:7" x14ac:dyDescent="0.25">
      <c r="A33" s="53"/>
      <c r="B33" s="31"/>
      <c r="C33" s="1" t="s">
        <v>234</v>
      </c>
      <c r="D33" s="17" t="s">
        <v>235</v>
      </c>
      <c r="E33" s="31"/>
      <c r="F33" s="63"/>
      <c r="G33" s="65"/>
    </row>
    <row r="34" spans="1:7" x14ac:dyDescent="0.25">
      <c r="A34" s="5" t="s">
        <v>80</v>
      </c>
      <c r="B34" s="11" t="s">
        <v>108</v>
      </c>
      <c r="C34" s="1" t="s">
        <v>236</v>
      </c>
      <c r="D34" s="17" t="s">
        <v>223</v>
      </c>
      <c r="E34" s="11" t="str">
        <f>VLOOKUP(A34,'[2]Médico '!$B$6:$D$40,3,0)</f>
        <v xml:space="preserve">PRESTAÇÃO DE SERVIÇOS MÉDICOS NA ESPECIALIDADE DE CLÍNICA MÉDICA, ATRAVÉS DE REALIZAÇÃO DE PLANTÕES MÉDICOS DE 12 HORAS </v>
      </c>
      <c r="F34" s="15" t="str">
        <f>VLOOKUP(A34,'[2]Médico '!$B$6:$H$40,4,0)</f>
        <v>25/06/2013 A 30/06/2020</v>
      </c>
      <c r="G34" s="16">
        <f>VLOOKUP(A34,'[3]Periodo de Jan a dez 2019'!$A$5:$B$83,2,0)</f>
        <v>413089.05</v>
      </c>
    </row>
    <row r="35" spans="1:7" x14ac:dyDescent="0.25">
      <c r="A35" s="5" t="s">
        <v>81</v>
      </c>
      <c r="B35" s="11" t="s">
        <v>109</v>
      </c>
      <c r="C35" s="1" t="s">
        <v>237</v>
      </c>
      <c r="D35" s="17" t="s">
        <v>238</v>
      </c>
      <c r="E35" s="11" t="str">
        <f>VLOOKUP(A35,'[2]Médico '!$B$6:$D$40,3,0)</f>
        <v>PRESTAÇÃO DE SERVIÇOS MÉDICOS NA ESPECIALIDADE DE CIRURGIA VALCULAR, ATRAVÉS DE REALIZAÇÃO DE TRATAMENTO CIRURGICO DE VARIZES E CONSULTAS MÉDICAS</v>
      </c>
      <c r="F35" s="15" t="str">
        <f>VLOOKUP(A35,'[2]Médico '!$B$6:$H$40,4,0)</f>
        <v>07/10/2016 A 06/10/2019</v>
      </c>
      <c r="G35" s="16">
        <f>VLOOKUP(A35,'[3]Periodo de Jan a dez 2019'!$A$5:$B$83,2,0)</f>
        <v>55772</v>
      </c>
    </row>
    <row r="36" spans="1:7" x14ac:dyDescent="0.25">
      <c r="A36" s="5" t="s">
        <v>82</v>
      </c>
      <c r="B36" s="11" t="s">
        <v>110</v>
      </c>
      <c r="C36" s="1" t="s">
        <v>239</v>
      </c>
      <c r="D36" s="17" t="s">
        <v>240</v>
      </c>
      <c r="E36" s="11" t="str">
        <f>VLOOKUP(A36,'[2]Médico '!$B$6:$D$40,3,0)</f>
        <v>PRESTAÇÃO DE SERVIÇOS MÉDICOS NA ESPECIALIDADE DE MASTOLOGIA, ATRAVÉS DE REALIZAÇÃO DE CONSULTAS MÉDICAS</v>
      </c>
      <c r="F36" s="15" t="str">
        <f>VLOOKUP(A36,'[2]Médico '!$B$6:$H$40,4,0)</f>
        <v>03/06/2019 A 02/06/2020</v>
      </c>
      <c r="G36" s="19">
        <f>VLOOKUP(A36,'[3]Periodo de Jan a dez 2019'!$A$5:$B$83,2,0)</f>
        <v>188664.74</v>
      </c>
    </row>
    <row r="37" spans="1:7" x14ac:dyDescent="0.25">
      <c r="A37" s="5" t="s">
        <v>83</v>
      </c>
      <c r="B37" s="11" t="s">
        <v>111</v>
      </c>
      <c r="C37" s="1" t="s">
        <v>241</v>
      </c>
      <c r="D37" s="17" t="s">
        <v>242</v>
      </c>
      <c r="E37" s="11" t="str">
        <f>VLOOKUP(A37,'[2]Médico '!$B$6:$D$40,3,0)</f>
        <v>PRESTAÇÃO DE SERVIÇOS MÉDICOS DE CIRURGIA VASCULAR, ATRAVÉS DE TRATAMENTO CIRÚRGICO DE VARIZES E CONSULTA MÉDICA</v>
      </c>
      <c r="F37" s="15" t="str">
        <f>VLOOKUP(A37,'[2]Médico '!$B$6:$H$40,4,0)</f>
        <v>01/11/2017 A 29/10/2020</v>
      </c>
      <c r="G37" s="16">
        <f>VLOOKUP(A37,'[2]Médico '!$B$6:$F$40,5,0)</f>
        <v>95312.81</v>
      </c>
    </row>
    <row r="38" spans="1:7" x14ac:dyDescent="0.25">
      <c r="A38" s="5" t="s">
        <v>84</v>
      </c>
      <c r="B38" s="11" t="s">
        <v>112</v>
      </c>
      <c r="C38" s="1" t="s">
        <v>245</v>
      </c>
      <c r="D38" s="17" t="s">
        <v>246</v>
      </c>
      <c r="E38" s="11" t="str">
        <f>VLOOKUP(A38,'[2]Médico '!$B$6:$D$40,3,0)</f>
        <v>PRESTAÇÃO DE SERVIÇOS MÉDICOS NA ESPECIALIDADE DE ORTOPEDIA, ATRAVÉS DE REALIZAÇÃO DE CONSULTAS MÉDICAS</v>
      </c>
      <c r="F38" s="15" t="str">
        <f>VLOOKUP(A38,'[2]Médico '!$B$6:$H$40,4,0)</f>
        <v>26/05/2014 A 30/06/2020</v>
      </c>
      <c r="G38" s="16">
        <f>VLOOKUP(A38,'[3]Periodo de Jan a dez 2019'!$A$5:$B$83,2,0)</f>
        <v>55640.28</v>
      </c>
    </row>
    <row r="39" spans="1:7" x14ac:dyDescent="0.25">
      <c r="A39" s="5" t="s">
        <v>85</v>
      </c>
      <c r="B39" s="11" t="s">
        <v>113</v>
      </c>
      <c r="C39" s="1" t="s">
        <v>247</v>
      </c>
      <c r="D39" s="17" t="s">
        <v>248</v>
      </c>
      <c r="E39" s="11" t="str">
        <f>VLOOKUP(A39,'[2]Médico '!$B$6:$D$40,3,0)</f>
        <v>PRESTAÇÃO DE SERVIÇOS MÉDICOS NA ESPECIALIDADE DE OTORRINOLARINGOLOGIA, ATRAVÉS DE REALIZAÇÃO DE CONSULTAS MÉDICAS E PROCEDIMENTOS CIRÚRGICOS</v>
      </c>
      <c r="F39" s="15" t="str">
        <f>VLOOKUP(A39,'[2]Médico '!$B$6:$H$40,4,0)</f>
        <v>25/09/2019 A 24/09/2020</v>
      </c>
      <c r="G39" s="16">
        <f>VLOOKUP(A39,'[3]Periodo de Jan a dez 2019'!$A$5:$B$83,2,0)</f>
        <v>118763.25</v>
      </c>
    </row>
    <row r="40" spans="1:7" x14ac:dyDescent="0.25">
      <c r="A40" s="38" t="s">
        <v>86</v>
      </c>
      <c r="B40" s="30" t="s">
        <v>114</v>
      </c>
      <c r="C40" s="1" t="s">
        <v>253</v>
      </c>
      <c r="D40" s="17" t="s">
        <v>254</v>
      </c>
      <c r="E40" s="30" t="str">
        <f>VLOOKUP(A40,'[2]Médico '!$B$6:$D$40,3,0)</f>
        <v xml:space="preserve">PRESTAÇÃO DE SERVIÇOS MÉDICOS NA ESPECIALIDADE DE ORTOPEDIA, ATRAVÉS DE REALIZAÇÃO DE CONSULTAS MÉDICAS. </v>
      </c>
      <c r="F40" s="62" t="str">
        <f>VLOOKUP(A40,'[2]Médico '!$B$6:$H$40,4,0)</f>
        <v>25/03/2015 A 24/03/2021</v>
      </c>
      <c r="G40" s="64">
        <f>VLOOKUP(A40,'[3]Periodo de Jan a dez 2019'!$A$5:$B$83,2,0)</f>
        <v>307429.84000000003</v>
      </c>
    </row>
    <row r="41" spans="1:7" x14ac:dyDescent="0.25">
      <c r="A41" s="53"/>
      <c r="B41" s="31"/>
      <c r="C41" s="1" t="s">
        <v>255</v>
      </c>
      <c r="D41" s="17" t="s">
        <v>256</v>
      </c>
      <c r="E41" s="31"/>
      <c r="F41" s="63"/>
      <c r="G41" s="65"/>
    </row>
    <row r="42" spans="1:7" x14ac:dyDescent="0.25">
      <c r="A42" s="5" t="s">
        <v>87</v>
      </c>
      <c r="B42" s="11" t="s">
        <v>115</v>
      </c>
      <c r="C42" s="1" t="s">
        <v>257</v>
      </c>
      <c r="D42" s="17" t="s">
        <v>258</v>
      </c>
      <c r="E42" s="11" t="str">
        <f>VLOOKUP(A42,'[2]Médico '!$B$6:$D$40,3,0)</f>
        <v>PRESTAÇÃO DE SERVIÇOS DE PROCEDIMENTOS VINCULADOS AOS SERVIÇOS DE DIAGNÓSTICO POR IMAGEM ATRAVÉS DE EXAMES DE ELETRONEUROMIOGRAFIA</v>
      </c>
      <c r="F42" s="15" t="str">
        <f>VLOOKUP(A42,'[2]Médico '!$B$6:$H$40,4,0)</f>
        <v>01/03/2008 A 24/06/2020</v>
      </c>
      <c r="G42" s="16">
        <f>VLOOKUP(A42,'[3]Periodo de Jan a dez 2019'!$A$5:$B$83,2,0)</f>
        <v>47778.18</v>
      </c>
    </row>
    <row r="43" spans="1:7" x14ac:dyDescent="0.25">
      <c r="A43" s="5" t="s">
        <v>88</v>
      </c>
      <c r="B43" s="11" t="s">
        <v>116</v>
      </c>
      <c r="C43" s="1" t="s">
        <v>259</v>
      </c>
      <c r="D43" s="17" t="s">
        <v>260</v>
      </c>
      <c r="E43" s="11" t="str">
        <f>VLOOKUP(A43,'[2]Médico '!$B$6:$D$40,3,0)</f>
        <v>PRESTAÇÃO DE SERVIÇOS MÉDICOS NA ESPECIALIDADE DE CIRURGIA VALCULAR, ATRAVÉS DE REALIZAÇÃO DE TRATAMENTO CIRURGICO DE VARIZES E CONSULTAS MÉDICAS</v>
      </c>
      <c r="F43" s="15" t="str">
        <f>VLOOKUP(A43,'[2]Médico '!$B$6:$H$40,4,0)</f>
        <v>25/04/2016 A 24/04/2019</v>
      </c>
      <c r="G43" s="16">
        <f>VLOOKUP(A43,'[3]Periodo de Jan a dez 2019'!$A$5:$B$83,2,0)</f>
        <v>164364.9</v>
      </c>
    </row>
    <row r="44" spans="1:7" x14ac:dyDescent="0.25">
      <c r="A44" s="5" t="s">
        <v>89</v>
      </c>
      <c r="B44" s="11" t="s">
        <v>117</v>
      </c>
      <c r="C44" s="1" t="s">
        <v>261</v>
      </c>
      <c r="D44" s="17" t="s">
        <v>262</v>
      </c>
      <c r="E44" s="11" t="str">
        <f>VLOOKUP(A44,'[2]Médico '!$B$6:$D$40,3,0)</f>
        <v>PRESTAÇÃO DE SERVIÇOS EM ANESTESIOLOGIA, NA FORMA DE PLANTÕES MÉDICOS DE 12 HS DIÁRIAS</v>
      </c>
      <c r="F44" s="15" t="str">
        <f>VLOOKUP(A44,'[2]Médico '!$B$6:$H$40,4,0)</f>
        <v>11/04/2016 A 10/04/2020</v>
      </c>
      <c r="G44" s="16">
        <f>VLOOKUP(A44,'[3]Periodo de Jan a dez 2019'!$A$5:$B$83,2,0)</f>
        <v>725946.66</v>
      </c>
    </row>
    <row r="45" spans="1:7" x14ac:dyDescent="0.25">
      <c r="A45" s="38" t="s">
        <v>91</v>
      </c>
      <c r="B45" s="30" t="s">
        <v>118</v>
      </c>
      <c r="C45" s="1" t="s">
        <v>263</v>
      </c>
      <c r="D45" s="17" t="s">
        <v>264</v>
      </c>
      <c r="E45" s="30" t="str">
        <f>VLOOKUP(A45,'[2]Médico '!$B$6:$D$40,3,0)</f>
        <v xml:space="preserve">PRESTAÇÃO DE SERVIÇOS DE PROCEDIMENTOS VINCULADOS AOS SERVIÇOS DE DIAGNÓSTICO POR IMAGEM E SERVIÇOS DE APOIO DIAGNÓSTICO E TERAPÊUTICO </v>
      </c>
      <c r="F45" s="62" t="str">
        <f>VLOOKUP(A45,'[2]Médico '!$B$6:$H$40,4,0)</f>
        <v>02/09/2012 A 02/09/2020</v>
      </c>
      <c r="G45" s="64">
        <f>VLOOKUP(A45,'[3]Periodo de Jan a dez 2019'!$A$5:$B$83,2,0)</f>
        <v>131904.56</v>
      </c>
    </row>
    <row r="46" spans="1:7" x14ac:dyDescent="0.25">
      <c r="A46" s="53"/>
      <c r="B46" s="31"/>
      <c r="C46" s="1" t="s">
        <v>265</v>
      </c>
      <c r="D46" s="17" t="s">
        <v>266</v>
      </c>
      <c r="E46" s="31"/>
      <c r="F46" s="63"/>
      <c r="G46" s="65"/>
    </row>
    <row r="47" spans="1:7" x14ac:dyDescent="0.25">
      <c r="A47" s="5" t="s">
        <v>90</v>
      </c>
      <c r="B47" s="11" t="s">
        <v>122</v>
      </c>
      <c r="C47" s="1" t="s">
        <v>267</v>
      </c>
      <c r="D47" s="17" t="s">
        <v>268</v>
      </c>
      <c r="E47" s="11" t="str">
        <f>VLOOKUP(A47,'[2]Médico '!$B$6:$D$40,3,0)</f>
        <v xml:space="preserve">PRESTAÇÃO DE SERVIÇOS DE PROCEDIMENTOS VINCULADOS AOS SERVIÇOS DE DIAGNÓSTICO POR IMAGEM E SERVIÇOS DE APOIO DIAGNÓSTICO E TERAPÊUTICO </v>
      </c>
      <c r="F47" s="15" t="str">
        <f>VLOOKUP(A47,'[2]Médico '!$B$6:$H$40,4,0)</f>
        <v>20/07/2017 A 19/07/2019</v>
      </c>
      <c r="G47" s="16">
        <f>VLOOKUP(A47,'[3]Periodo de Jan a dez 2019'!$A$5:$B$83,2,0)</f>
        <v>57704.24</v>
      </c>
    </row>
    <row r="48" spans="1:7" x14ac:dyDescent="0.25">
      <c r="A48" s="5" t="s">
        <v>502</v>
      </c>
      <c r="B48" s="11" t="s">
        <v>119</v>
      </c>
      <c r="C48" s="1" t="s">
        <v>251</v>
      </c>
      <c r="D48" s="17" t="s">
        <v>252</v>
      </c>
      <c r="E48" s="11" t="str">
        <f>VLOOKUP(A48,'[2]Médico '!$B$6:$D$40,3,0)</f>
        <v xml:space="preserve">PRESTAÇÃO DE SERVIÇOS DE PROCEDIMENTOS VINCULADOS AOS SERVIÇOS DE DIAGNÓSTICO POR IMAGEM E SERVIÇOS DE APOIO DIAGNÓSTICO E TERAPÊUTICO </v>
      </c>
      <c r="F48" s="15" t="str">
        <f>VLOOKUP(A48,'[2]Médico '!$B$6:$H$40,4,0)</f>
        <v>03/01/2018 A 03/01/2021</v>
      </c>
      <c r="G48" s="16">
        <f>VLOOKUP(A48,'[3]Periodo de Jan a dez 2019'!$A$5:$B$83,2,0)</f>
        <v>88495.88</v>
      </c>
    </row>
  </sheetData>
  <mergeCells count="41">
    <mergeCell ref="G5:G6"/>
    <mergeCell ref="A5:A6"/>
    <mergeCell ref="B5:B6"/>
    <mergeCell ref="C5:D5"/>
    <mergeCell ref="E5:E6"/>
    <mergeCell ref="F5:F6"/>
    <mergeCell ref="A17:A18"/>
    <mergeCell ref="B17:B18"/>
    <mergeCell ref="E17:E18"/>
    <mergeCell ref="F17:F18"/>
    <mergeCell ref="G17:G18"/>
    <mergeCell ref="A10:A11"/>
    <mergeCell ref="B10:B11"/>
    <mergeCell ref="E10:E11"/>
    <mergeCell ref="F10:F11"/>
    <mergeCell ref="G10:G11"/>
    <mergeCell ref="A21:A24"/>
    <mergeCell ref="B21:B24"/>
    <mergeCell ref="E21:E24"/>
    <mergeCell ref="F21:F24"/>
    <mergeCell ref="G21:G24"/>
    <mergeCell ref="A19:A20"/>
    <mergeCell ref="B19:B20"/>
    <mergeCell ref="E19:E20"/>
    <mergeCell ref="F19:F20"/>
    <mergeCell ref="G19:G20"/>
    <mergeCell ref="A40:A41"/>
    <mergeCell ref="B40:B41"/>
    <mergeCell ref="E40:E41"/>
    <mergeCell ref="F40:F41"/>
    <mergeCell ref="G40:G41"/>
    <mergeCell ref="A32:A33"/>
    <mergeCell ref="B32:B33"/>
    <mergeCell ref="E32:E33"/>
    <mergeCell ref="F32:F33"/>
    <mergeCell ref="G32:G33"/>
    <mergeCell ref="A45:A46"/>
    <mergeCell ref="B45:B46"/>
    <mergeCell ref="E45:E46"/>
    <mergeCell ref="F45:F46"/>
    <mergeCell ref="G45:G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4"/>
  <sheetViews>
    <sheetView workbookViewId="0">
      <selection activeCell="F7" sqref="F7:F9"/>
    </sheetView>
  </sheetViews>
  <sheetFormatPr defaultRowHeight="15" x14ac:dyDescent="0.25"/>
  <cols>
    <col min="1" max="1" width="113" bestFit="1" customWidth="1"/>
    <col min="2" max="2" width="18.42578125" bestFit="1" customWidth="1"/>
    <col min="3" max="3" width="41.7109375" bestFit="1" customWidth="1"/>
    <col min="4" max="4" width="16.7109375" bestFit="1" customWidth="1"/>
    <col min="6" max="6" width="10.7109375" bestFit="1" customWidth="1"/>
    <col min="7" max="7" width="16.28515625" bestFit="1" customWidth="1"/>
    <col min="8" max="8" width="20.85546875" bestFit="1" customWidth="1"/>
  </cols>
  <sheetData>
    <row r="2" spans="1:8" x14ac:dyDescent="0.25">
      <c r="A2" s="73" t="s">
        <v>635</v>
      </c>
      <c r="B2" s="73"/>
      <c r="C2" s="73" t="s">
        <v>635</v>
      </c>
      <c r="D2" s="73"/>
      <c r="E2" s="73"/>
      <c r="F2" s="73"/>
      <c r="G2" s="73"/>
      <c r="H2" s="73"/>
    </row>
    <row r="3" spans="1:8" x14ac:dyDescent="0.25">
      <c r="A3" s="73"/>
      <c r="B3" s="73" t="s">
        <v>8</v>
      </c>
      <c r="C3" s="73"/>
      <c r="D3" s="73" t="s">
        <v>8</v>
      </c>
      <c r="E3" s="73" t="s">
        <v>319</v>
      </c>
      <c r="F3" s="73"/>
      <c r="G3" s="73"/>
      <c r="H3" s="73"/>
    </row>
    <row r="4" spans="1:8" ht="15.75" thickBot="1" x14ac:dyDescent="0.3">
      <c r="A4" s="73"/>
      <c r="B4" s="73"/>
      <c r="C4" s="73"/>
      <c r="D4" s="73"/>
      <c r="E4" s="73"/>
      <c r="F4" s="73"/>
      <c r="G4" s="73"/>
      <c r="H4" s="73"/>
    </row>
    <row r="5" spans="1:8" x14ac:dyDescent="0.25">
      <c r="A5" s="54" t="s">
        <v>0</v>
      </c>
      <c r="B5" s="54" t="s">
        <v>1</v>
      </c>
      <c r="C5" s="56" t="s">
        <v>2</v>
      </c>
      <c r="D5" s="57"/>
      <c r="E5" s="54" t="s">
        <v>5</v>
      </c>
      <c r="F5" s="100" t="s">
        <v>6</v>
      </c>
      <c r="G5" s="101"/>
      <c r="H5" s="54" t="s">
        <v>7</v>
      </c>
    </row>
    <row r="6" spans="1:8" ht="15.75" thickBot="1" x14ac:dyDescent="0.3">
      <c r="A6" s="103"/>
      <c r="B6" s="103"/>
      <c r="C6" s="75" t="s">
        <v>3</v>
      </c>
      <c r="D6" s="76" t="s">
        <v>4</v>
      </c>
      <c r="E6" s="103"/>
      <c r="F6" s="77" t="s">
        <v>123</v>
      </c>
      <c r="G6" s="77" t="s">
        <v>636</v>
      </c>
      <c r="H6" s="55"/>
    </row>
    <row r="7" spans="1:8" x14ac:dyDescent="0.25">
      <c r="A7" s="104" t="s">
        <v>361</v>
      </c>
      <c r="B7" s="104" t="s">
        <v>24</v>
      </c>
      <c r="C7" s="81" t="s">
        <v>125</v>
      </c>
      <c r="D7" s="74" t="s">
        <v>126</v>
      </c>
      <c r="E7" s="104" t="s">
        <v>637</v>
      </c>
      <c r="F7" s="102">
        <v>43101</v>
      </c>
      <c r="G7" s="102">
        <v>44196</v>
      </c>
      <c r="H7" s="98">
        <v>0</v>
      </c>
    </row>
    <row r="8" spans="1:8" x14ac:dyDescent="0.25">
      <c r="A8" s="47"/>
      <c r="B8" s="47"/>
      <c r="C8" s="81" t="s">
        <v>350</v>
      </c>
      <c r="D8" s="74" t="s">
        <v>362</v>
      </c>
      <c r="E8" s="47"/>
      <c r="F8" s="39"/>
      <c r="G8" s="39"/>
      <c r="H8" s="98"/>
    </row>
    <row r="9" spans="1:8" x14ac:dyDescent="0.25">
      <c r="A9" s="31"/>
      <c r="B9" s="31"/>
      <c r="C9" s="81" t="s">
        <v>127</v>
      </c>
      <c r="D9" s="74" t="s">
        <v>128</v>
      </c>
      <c r="E9" s="31"/>
      <c r="F9" s="33"/>
      <c r="G9" s="33"/>
      <c r="H9" s="98"/>
    </row>
    <row r="10" spans="1:8" x14ac:dyDescent="0.25">
      <c r="A10" s="30" t="s">
        <v>638</v>
      </c>
      <c r="B10" s="30" t="s">
        <v>639</v>
      </c>
      <c r="C10" s="81" t="s">
        <v>640</v>
      </c>
      <c r="D10" s="74" t="s">
        <v>641</v>
      </c>
      <c r="E10" s="30" t="s">
        <v>642</v>
      </c>
      <c r="F10" s="32">
        <v>43360</v>
      </c>
      <c r="G10" s="32">
        <v>44272</v>
      </c>
      <c r="H10" s="34">
        <v>48714.25</v>
      </c>
    </row>
    <row r="11" spans="1:8" x14ac:dyDescent="0.25">
      <c r="A11" s="31"/>
      <c r="B11" s="31"/>
      <c r="C11" s="81" t="s">
        <v>643</v>
      </c>
      <c r="D11" s="74" t="s">
        <v>644</v>
      </c>
      <c r="E11" s="31"/>
      <c r="F11" s="33"/>
      <c r="G11" s="33"/>
      <c r="H11" s="35"/>
    </row>
    <row r="12" spans="1:8" x14ac:dyDescent="0.25">
      <c r="A12" s="30" t="s">
        <v>58</v>
      </c>
      <c r="B12" s="30" t="s">
        <v>61</v>
      </c>
      <c r="C12" s="81" t="s">
        <v>355</v>
      </c>
      <c r="D12" s="74" t="s">
        <v>357</v>
      </c>
      <c r="E12" s="30" t="s">
        <v>645</v>
      </c>
      <c r="F12" s="32">
        <v>42492</v>
      </c>
      <c r="G12" s="32">
        <v>44318</v>
      </c>
      <c r="H12" s="34">
        <v>20302.72</v>
      </c>
    </row>
    <row r="13" spans="1:8" x14ac:dyDescent="0.25">
      <c r="A13" s="47"/>
      <c r="B13" s="47"/>
      <c r="C13" s="81" t="s">
        <v>351</v>
      </c>
      <c r="D13" s="74" t="s">
        <v>356</v>
      </c>
      <c r="E13" s="47"/>
      <c r="F13" s="39"/>
      <c r="G13" s="39"/>
      <c r="H13" s="40"/>
    </row>
    <row r="14" spans="1:8" x14ac:dyDescent="0.25">
      <c r="A14" s="47"/>
      <c r="B14" s="47"/>
      <c r="C14" s="81" t="s">
        <v>352</v>
      </c>
      <c r="D14" s="74" t="s">
        <v>358</v>
      </c>
      <c r="E14" s="47"/>
      <c r="F14" s="39"/>
      <c r="G14" s="39"/>
      <c r="H14" s="40"/>
    </row>
    <row r="15" spans="1:8" x14ac:dyDescent="0.25">
      <c r="A15" s="47"/>
      <c r="B15" s="47"/>
      <c r="C15" s="81" t="s">
        <v>353</v>
      </c>
      <c r="D15" s="74" t="s">
        <v>359</v>
      </c>
      <c r="E15" s="47"/>
      <c r="F15" s="39"/>
      <c r="G15" s="39"/>
      <c r="H15" s="40"/>
    </row>
    <row r="16" spans="1:8" x14ac:dyDescent="0.25">
      <c r="A16" s="31"/>
      <c r="B16" s="31"/>
      <c r="C16" s="81" t="s">
        <v>354</v>
      </c>
      <c r="D16" s="74" t="s">
        <v>360</v>
      </c>
      <c r="E16" s="31"/>
      <c r="F16" s="33"/>
      <c r="G16" s="33"/>
      <c r="H16" s="35"/>
    </row>
    <row r="17" spans="1:8" x14ac:dyDescent="0.25">
      <c r="A17" s="30" t="s">
        <v>363</v>
      </c>
      <c r="B17" s="30" t="s">
        <v>25</v>
      </c>
      <c r="C17" s="81" t="s">
        <v>364</v>
      </c>
      <c r="D17" s="74" t="s">
        <v>365</v>
      </c>
      <c r="E17" s="30" t="s">
        <v>646</v>
      </c>
      <c r="F17" s="32">
        <v>43222</v>
      </c>
      <c r="G17" s="32">
        <v>44317</v>
      </c>
      <c r="H17" s="34">
        <v>44863.11</v>
      </c>
    </row>
    <row r="18" spans="1:8" x14ac:dyDescent="0.25">
      <c r="A18" s="47"/>
      <c r="B18" s="47"/>
      <c r="C18" s="85" t="s">
        <v>366</v>
      </c>
      <c r="D18" s="74" t="s">
        <v>367</v>
      </c>
      <c r="E18" s="47"/>
      <c r="F18" s="39"/>
      <c r="G18" s="39"/>
      <c r="H18" s="40"/>
    </row>
    <row r="19" spans="1:8" x14ac:dyDescent="0.25">
      <c r="A19" s="47"/>
      <c r="B19" s="47"/>
      <c r="C19" s="81" t="s">
        <v>368</v>
      </c>
      <c r="D19" s="74" t="s">
        <v>369</v>
      </c>
      <c r="E19" s="47"/>
      <c r="F19" s="39"/>
      <c r="G19" s="39"/>
      <c r="H19" s="40"/>
    </row>
    <row r="20" spans="1:8" x14ac:dyDescent="0.25">
      <c r="A20" s="31"/>
      <c r="B20" s="31"/>
      <c r="C20" s="81" t="s">
        <v>370</v>
      </c>
      <c r="D20" s="74" t="s">
        <v>371</v>
      </c>
      <c r="E20" s="31"/>
      <c r="F20" s="33"/>
      <c r="G20" s="33"/>
      <c r="H20" s="35"/>
    </row>
    <row r="21" spans="1:8" x14ac:dyDescent="0.25">
      <c r="A21" s="82" t="s">
        <v>9</v>
      </c>
      <c r="B21" s="78" t="s">
        <v>124</v>
      </c>
      <c r="C21" s="81" t="s">
        <v>372</v>
      </c>
      <c r="D21" s="74" t="s">
        <v>373</v>
      </c>
      <c r="E21" s="78" t="s">
        <v>647</v>
      </c>
      <c r="F21" s="80">
        <v>42710</v>
      </c>
      <c r="G21" s="80">
        <v>44170</v>
      </c>
      <c r="H21" s="79">
        <v>35990.1</v>
      </c>
    </row>
    <row r="22" spans="1:8" x14ac:dyDescent="0.25">
      <c r="A22" s="82" t="s">
        <v>10</v>
      </c>
      <c r="B22" s="78" t="s">
        <v>317</v>
      </c>
      <c r="C22" s="81" t="s">
        <v>129</v>
      </c>
      <c r="D22" s="74" t="s">
        <v>130</v>
      </c>
      <c r="E22" s="78" t="s">
        <v>648</v>
      </c>
      <c r="F22" s="80">
        <v>43390</v>
      </c>
      <c r="G22" s="80">
        <v>44120</v>
      </c>
      <c r="H22" s="79">
        <v>8688.1200000000008</v>
      </c>
    </row>
    <row r="23" spans="1:8" x14ac:dyDescent="0.25">
      <c r="A23" s="82" t="s">
        <v>649</v>
      </c>
      <c r="B23" s="78" t="s">
        <v>121</v>
      </c>
      <c r="C23" s="81" t="s">
        <v>133</v>
      </c>
      <c r="D23" s="74" t="s">
        <v>134</v>
      </c>
      <c r="E23" s="78" t="s">
        <v>650</v>
      </c>
      <c r="F23" s="80">
        <v>42373</v>
      </c>
      <c r="G23" s="80">
        <v>44199</v>
      </c>
      <c r="H23" s="79">
        <v>2841.13</v>
      </c>
    </row>
    <row r="24" spans="1:8" x14ac:dyDescent="0.25">
      <c r="A24" s="30" t="s">
        <v>651</v>
      </c>
      <c r="B24" s="30" t="s">
        <v>652</v>
      </c>
      <c r="C24" s="81" t="s">
        <v>653</v>
      </c>
      <c r="D24" s="91" t="s">
        <v>654</v>
      </c>
      <c r="E24" s="30" t="s">
        <v>655</v>
      </c>
      <c r="F24" s="32">
        <v>41583</v>
      </c>
      <c r="G24" s="32">
        <v>44013</v>
      </c>
      <c r="H24" s="34">
        <v>63377.49</v>
      </c>
    </row>
    <row r="25" spans="1:8" x14ac:dyDescent="0.25">
      <c r="A25" s="31"/>
      <c r="B25" s="31"/>
      <c r="C25" s="81" t="s">
        <v>656</v>
      </c>
      <c r="D25" s="74" t="s">
        <v>657</v>
      </c>
      <c r="E25" s="31"/>
      <c r="F25" s="33"/>
      <c r="G25" s="33"/>
      <c r="H25" s="35"/>
    </row>
    <row r="26" spans="1:8" x14ac:dyDescent="0.25">
      <c r="A26" s="30" t="s">
        <v>658</v>
      </c>
      <c r="B26" s="30" t="s">
        <v>64</v>
      </c>
      <c r="C26" s="81" t="s">
        <v>131</v>
      </c>
      <c r="D26" s="74" t="s">
        <v>132</v>
      </c>
      <c r="E26" s="30" t="s">
        <v>659</v>
      </c>
      <c r="F26" s="32">
        <v>43901</v>
      </c>
      <c r="G26" s="32">
        <v>44265</v>
      </c>
      <c r="H26" s="34">
        <v>2640.58</v>
      </c>
    </row>
    <row r="27" spans="1:8" ht="33" x14ac:dyDescent="0.25">
      <c r="A27" s="31"/>
      <c r="B27" s="31"/>
      <c r="C27" s="81" t="s">
        <v>321</v>
      </c>
      <c r="D27" s="92" t="s">
        <v>322</v>
      </c>
      <c r="E27" s="31"/>
      <c r="F27" s="33"/>
      <c r="G27" s="33"/>
      <c r="H27" s="35"/>
    </row>
    <row r="28" spans="1:8" x14ac:dyDescent="0.25">
      <c r="A28" s="30" t="s">
        <v>660</v>
      </c>
      <c r="B28" s="30" t="s">
        <v>137</v>
      </c>
      <c r="C28" s="90" t="s">
        <v>328</v>
      </c>
      <c r="D28" s="83" t="s">
        <v>374</v>
      </c>
      <c r="E28" s="30" t="s">
        <v>661</v>
      </c>
      <c r="F28" s="32">
        <v>43191</v>
      </c>
      <c r="G28" s="32">
        <v>44286</v>
      </c>
      <c r="H28" s="34">
        <v>77379.8</v>
      </c>
    </row>
    <row r="29" spans="1:8" x14ac:dyDescent="0.25">
      <c r="A29" s="47"/>
      <c r="B29" s="47"/>
      <c r="C29" s="90" t="s">
        <v>329</v>
      </c>
      <c r="D29" s="83" t="s">
        <v>375</v>
      </c>
      <c r="E29" s="47"/>
      <c r="F29" s="39"/>
      <c r="G29" s="39"/>
      <c r="H29" s="40"/>
    </row>
    <row r="30" spans="1:8" x14ac:dyDescent="0.25">
      <c r="A30" s="47"/>
      <c r="B30" s="47"/>
      <c r="C30" s="81" t="s">
        <v>330</v>
      </c>
      <c r="D30" s="84" t="s">
        <v>376</v>
      </c>
      <c r="E30" s="47"/>
      <c r="F30" s="39"/>
      <c r="G30" s="39"/>
      <c r="H30" s="40"/>
    </row>
    <row r="31" spans="1:8" x14ac:dyDescent="0.25">
      <c r="A31" s="47"/>
      <c r="B31" s="47"/>
      <c r="C31" s="81" t="s">
        <v>331</v>
      </c>
      <c r="D31" s="83" t="s">
        <v>377</v>
      </c>
      <c r="E31" s="47"/>
      <c r="F31" s="39"/>
      <c r="G31" s="39"/>
      <c r="H31" s="40"/>
    </row>
    <row r="32" spans="1:8" x14ac:dyDescent="0.25">
      <c r="A32" s="47"/>
      <c r="B32" s="47"/>
      <c r="C32" s="81" t="s">
        <v>138</v>
      </c>
      <c r="D32" s="83" t="s">
        <v>378</v>
      </c>
      <c r="E32" s="47"/>
      <c r="F32" s="39"/>
      <c r="G32" s="39"/>
      <c r="H32" s="40"/>
    </row>
    <row r="33" spans="1:8" x14ac:dyDescent="0.25">
      <c r="A33" s="47"/>
      <c r="B33" s="47"/>
      <c r="C33" s="81" t="s">
        <v>332</v>
      </c>
      <c r="D33" s="83" t="s">
        <v>379</v>
      </c>
      <c r="E33" s="47"/>
      <c r="F33" s="39"/>
      <c r="G33" s="39"/>
      <c r="H33" s="40"/>
    </row>
    <row r="34" spans="1:8" x14ac:dyDescent="0.25">
      <c r="A34" s="47"/>
      <c r="B34" s="47"/>
      <c r="C34" s="81" t="s">
        <v>333</v>
      </c>
      <c r="D34" s="83" t="s">
        <v>380</v>
      </c>
      <c r="E34" s="47"/>
      <c r="F34" s="39"/>
      <c r="G34" s="39"/>
      <c r="H34" s="40"/>
    </row>
    <row r="35" spans="1:8" x14ac:dyDescent="0.25">
      <c r="A35" s="47"/>
      <c r="B35" s="47"/>
      <c r="C35" s="81" t="s">
        <v>334</v>
      </c>
      <c r="D35" s="83" t="s">
        <v>381</v>
      </c>
      <c r="E35" s="47"/>
      <c r="F35" s="39"/>
      <c r="G35" s="39"/>
      <c r="H35" s="40"/>
    </row>
    <row r="36" spans="1:8" x14ac:dyDescent="0.25">
      <c r="A36" s="47"/>
      <c r="B36" s="47"/>
      <c r="C36" s="81" t="s">
        <v>335</v>
      </c>
      <c r="D36" s="83" t="s">
        <v>382</v>
      </c>
      <c r="E36" s="47"/>
      <c r="F36" s="39"/>
      <c r="G36" s="39"/>
      <c r="H36" s="40"/>
    </row>
    <row r="37" spans="1:8" x14ac:dyDescent="0.25">
      <c r="A37" s="47"/>
      <c r="B37" s="47"/>
      <c r="C37" s="81" t="s">
        <v>336</v>
      </c>
      <c r="D37" s="83" t="s">
        <v>383</v>
      </c>
      <c r="E37" s="47"/>
      <c r="F37" s="39"/>
      <c r="G37" s="39"/>
      <c r="H37" s="40"/>
    </row>
    <row r="38" spans="1:8" x14ac:dyDescent="0.25">
      <c r="A38" s="47"/>
      <c r="B38" s="47"/>
      <c r="C38" s="81" t="s">
        <v>337</v>
      </c>
      <c r="D38" s="83" t="s">
        <v>384</v>
      </c>
      <c r="E38" s="47"/>
      <c r="F38" s="39"/>
      <c r="G38" s="39"/>
      <c r="H38" s="40"/>
    </row>
    <row r="39" spans="1:8" x14ac:dyDescent="0.25">
      <c r="A39" s="47"/>
      <c r="B39" s="47"/>
      <c r="C39" s="81" t="s">
        <v>338</v>
      </c>
      <c r="D39" s="83" t="s">
        <v>385</v>
      </c>
      <c r="E39" s="47"/>
      <c r="F39" s="39"/>
      <c r="G39" s="39"/>
      <c r="H39" s="40"/>
    </row>
    <row r="40" spans="1:8" x14ac:dyDescent="0.25">
      <c r="A40" s="47"/>
      <c r="B40" s="47"/>
      <c r="C40" s="81" t="s">
        <v>339</v>
      </c>
      <c r="D40" s="83" t="s">
        <v>386</v>
      </c>
      <c r="E40" s="47"/>
      <c r="F40" s="39"/>
      <c r="G40" s="39"/>
      <c r="H40" s="40"/>
    </row>
    <row r="41" spans="1:8" x14ac:dyDescent="0.25">
      <c r="A41" s="47"/>
      <c r="B41" s="47"/>
      <c r="C41" s="81" t="s">
        <v>340</v>
      </c>
      <c r="D41" s="83" t="s">
        <v>345</v>
      </c>
      <c r="E41" s="47"/>
      <c r="F41" s="39"/>
      <c r="G41" s="39"/>
      <c r="H41" s="40"/>
    </row>
    <row r="42" spans="1:8" x14ac:dyDescent="0.25">
      <c r="A42" s="47"/>
      <c r="B42" s="47"/>
      <c r="C42" s="81" t="s">
        <v>341</v>
      </c>
      <c r="D42" s="83" t="s">
        <v>346</v>
      </c>
      <c r="E42" s="47"/>
      <c r="F42" s="39"/>
      <c r="G42" s="39"/>
      <c r="H42" s="40"/>
    </row>
    <row r="43" spans="1:8" x14ac:dyDescent="0.25">
      <c r="A43" s="47"/>
      <c r="B43" s="47"/>
      <c r="C43" s="81" t="s">
        <v>342</v>
      </c>
      <c r="D43" s="83" t="s">
        <v>347</v>
      </c>
      <c r="E43" s="47"/>
      <c r="F43" s="39"/>
      <c r="G43" s="39"/>
      <c r="H43" s="40"/>
    </row>
    <row r="44" spans="1:8" x14ac:dyDescent="0.25">
      <c r="A44" s="47"/>
      <c r="B44" s="47"/>
      <c r="C44" s="81" t="s">
        <v>343</v>
      </c>
      <c r="D44" s="83" t="s">
        <v>348</v>
      </c>
      <c r="E44" s="47"/>
      <c r="F44" s="39"/>
      <c r="G44" s="39"/>
      <c r="H44" s="40"/>
    </row>
    <row r="45" spans="1:8" x14ac:dyDescent="0.25">
      <c r="A45" s="31"/>
      <c r="B45" s="31"/>
      <c r="C45" s="81" t="s">
        <v>344</v>
      </c>
      <c r="D45" s="83" t="s">
        <v>349</v>
      </c>
      <c r="E45" s="31"/>
      <c r="F45" s="33"/>
      <c r="G45" s="33"/>
      <c r="H45" s="35"/>
    </row>
    <row r="46" spans="1:8" x14ac:dyDescent="0.25">
      <c r="A46" s="30" t="s">
        <v>662</v>
      </c>
      <c r="B46" s="30" t="s">
        <v>26</v>
      </c>
      <c r="C46" s="81" t="s">
        <v>387</v>
      </c>
      <c r="D46" s="74" t="s">
        <v>388</v>
      </c>
      <c r="E46" s="30" t="s">
        <v>663</v>
      </c>
      <c r="F46" s="32">
        <v>42156</v>
      </c>
      <c r="G46" s="32">
        <v>44196</v>
      </c>
      <c r="H46" s="34">
        <v>0</v>
      </c>
    </row>
    <row r="47" spans="1:8" x14ac:dyDescent="0.25">
      <c r="A47" s="47"/>
      <c r="B47" s="47"/>
      <c r="C47" s="81" t="s">
        <v>389</v>
      </c>
      <c r="D47" s="74" t="s">
        <v>390</v>
      </c>
      <c r="E47" s="47"/>
      <c r="F47" s="39"/>
      <c r="G47" s="39"/>
      <c r="H47" s="40"/>
    </row>
    <row r="48" spans="1:8" x14ac:dyDescent="0.25">
      <c r="A48" s="47"/>
      <c r="B48" s="47"/>
      <c r="C48" s="81" t="s">
        <v>391</v>
      </c>
      <c r="D48" s="74" t="s">
        <v>135</v>
      </c>
      <c r="E48" s="47"/>
      <c r="F48" s="39"/>
      <c r="G48" s="39"/>
      <c r="H48" s="40"/>
    </row>
    <row r="49" spans="1:8" x14ac:dyDescent="0.25">
      <c r="A49" s="47"/>
      <c r="B49" s="47"/>
      <c r="C49" s="81" t="s">
        <v>392</v>
      </c>
      <c r="D49" s="74" t="s">
        <v>136</v>
      </c>
      <c r="E49" s="47"/>
      <c r="F49" s="39"/>
      <c r="G49" s="39"/>
      <c r="H49" s="40"/>
    </row>
    <row r="50" spans="1:8" x14ac:dyDescent="0.25">
      <c r="A50" s="30" t="s">
        <v>60</v>
      </c>
      <c r="B50" s="30" t="s">
        <v>63</v>
      </c>
      <c r="C50" s="81" t="s">
        <v>324</v>
      </c>
      <c r="D50" s="74" t="s">
        <v>326</v>
      </c>
      <c r="E50" s="30" t="s">
        <v>664</v>
      </c>
      <c r="F50" s="32">
        <v>42788</v>
      </c>
      <c r="G50" s="32">
        <v>44619</v>
      </c>
      <c r="H50" s="34">
        <v>39358.99</v>
      </c>
    </row>
    <row r="51" spans="1:8" x14ac:dyDescent="0.25">
      <c r="A51" s="47"/>
      <c r="B51" s="47"/>
      <c r="C51" s="81" t="s">
        <v>325</v>
      </c>
      <c r="D51" s="74" t="s">
        <v>327</v>
      </c>
      <c r="E51" s="47"/>
      <c r="F51" s="39"/>
      <c r="G51" s="39"/>
      <c r="H51" s="40"/>
    </row>
    <row r="52" spans="1:8" x14ac:dyDescent="0.25">
      <c r="A52" s="30" t="s">
        <v>665</v>
      </c>
      <c r="B52" s="30" t="s">
        <v>666</v>
      </c>
      <c r="C52" s="81" t="s">
        <v>667</v>
      </c>
      <c r="D52" s="74" t="s">
        <v>668</v>
      </c>
      <c r="E52" s="30" t="s">
        <v>669</v>
      </c>
      <c r="F52" s="32">
        <v>43488</v>
      </c>
      <c r="G52" s="32">
        <v>44024</v>
      </c>
      <c r="H52" s="34">
        <v>6360</v>
      </c>
    </row>
    <row r="53" spans="1:8" x14ac:dyDescent="0.25">
      <c r="A53" s="31"/>
      <c r="B53" s="31"/>
      <c r="C53" s="81" t="s">
        <v>670</v>
      </c>
      <c r="D53" s="74" t="s">
        <v>671</v>
      </c>
      <c r="E53" s="31"/>
      <c r="F53" s="33"/>
      <c r="G53" s="33"/>
      <c r="H53" s="35"/>
    </row>
    <row r="54" spans="1:8" x14ac:dyDescent="0.25">
      <c r="A54" s="30" t="s">
        <v>672</v>
      </c>
      <c r="B54" s="30" t="s">
        <v>28</v>
      </c>
      <c r="C54" s="81" t="s">
        <v>269</v>
      </c>
      <c r="D54" s="74" t="s">
        <v>270</v>
      </c>
      <c r="E54" s="30" t="s">
        <v>673</v>
      </c>
      <c r="F54" s="32">
        <v>43073</v>
      </c>
      <c r="G54" s="32">
        <v>44168</v>
      </c>
      <c r="H54" s="34">
        <v>701857.68</v>
      </c>
    </row>
    <row r="55" spans="1:8" x14ac:dyDescent="0.25">
      <c r="A55" s="47"/>
      <c r="B55" s="47"/>
      <c r="C55" s="81" t="s">
        <v>271</v>
      </c>
      <c r="D55" s="74" t="s">
        <v>272</v>
      </c>
      <c r="E55" s="47"/>
      <c r="F55" s="39"/>
      <c r="G55" s="39"/>
      <c r="H55" s="40"/>
    </row>
    <row r="56" spans="1:8" x14ac:dyDescent="0.25">
      <c r="A56" s="47"/>
      <c r="B56" s="47"/>
      <c r="C56" s="81" t="s">
        <v>393</v>
      </c>
      <c r="D56" s="74" t="s">
        <v>394</v>
      </c>
      <c r="E56" s="47"/>
      <c r="F56" s="39"/>
      <c r="G56" s="39"/>
      <c r="H56" s="40"/>
    </row>
    <row r="57" spans="1:8" x14ac:dyDescent="0.25">
      <c r="A57" s="47"/>
      <c r="B57" s="47"/>
      <c r="C57" s="81" t="s">
        <v>395</v>
      </c>
      <c r="D57" s="74" t="s">
        <v>396</v>
      </c>
      <c r="E57" s="47"/>
      <c r="F57" s="39"/>
      <c r="G57" s="39"/>
      <c r="H57" s="40"/>
    </row>
    <row r="58" spans="1:8" x14ac:dyDescent="0.25">
      <c r="A58" s="47"/>
      <c r="B58" s="47"/>
      <c r="C58" s="81" t="s">
        <v>397</v>
      </c>
      <c r="D58" s="74" t="s">
        <v>398</v>
      </c>
      <c r="E58" s="47"/>
      <c r="F58" s="39"/>
      <c r="G58" s="39"/>
      <c r="H58" s="40"/>
    </row>
    <row r="59" spans="1:8" x14ac:dyDescent="0.25">
      <c r="A59" s="47"/>
      <c r="B59" s="47"/>
      <c r="C59" s="81" t="s">
        <v>399</v>
      </c>
      <c r="D59" s="74" t="s">
        <v>400</v>
      </c>
      <c r="E59" s="47"/>
      <c r="F59" s="39"/>
      <c r="G59" s="39"/>
      <c r="H59" s="40"/>
    </row>
    <row r="60" spans="1:8" x14ac:dyDescent="0.25">
      <c r="A60" s="47"/>
      <c r="B60" s="47"/>
      <c r="C60" s="81" t="s">
        <v>401</v>
      </c>
      <c r="D60" s="74" t="s">
        <v>402</v>
      </c>
      <c r="E60" s="47"/>
      <c r="F60" s="39"/>
      <c r="G60" s="39"/>
      <c r="H60" s="40"/>
    </row>
    <row r="61" spans="1:8" x14ac:dyDescent="0.25">
      <c r="A61" s="47"/>
      <c r="B61" s="47"/>
      <c r="C61" s="81" t="s">
        <v>403</v>
      </c>
      <c r="D61" s="74" t="s">
        <v>404</v>
      </c>
      <c r="E61" s="47"/>
      <c r="F61" s="39"/>
      <c r="G61" s="39"/>
      <c r="H61" s="40"/>
    </row>
    <row r="62" spans="1:8" x14ac:dyDescent="0.25">
      <c r="A62" s="47"/>
      <c r="B62" s="47"/>
      <c r="C62" s="81" t="s">
        <v>405</v>
      </c>
      <c r="D62" s="74" t="s">
        <v>406</v>
      </c>
      <c r="E62" s="47"/>
      <c r="F62" s="39"/>
      <c r="G62" s="39"/>
      <c r="H62" s="40"/>
    </row>
    <row r="63" spans="1:8" x14ac:dyDescent="0.25">
      <c r="A63" s="47"/>
      <c r="B63" s="47"/>
      <c r="C63" s="81" t="s">
        <v>407</v>
      </c>
      <c r="D63" s="74" t="s">
        <v>408</v>
      </c>
      <c r="E63" s="47"/>
      <c r="F63" s="39"/>
      <c r="G63" s="39"/>
      <c r="H63" s="40"/>
    </row>
    <row r="64" spans="1:8" x14ac:dyDescent="0.25">
      <c r="A64" s="86" t="s">
        <v>674</v>
      </c>
      <c r="B64" s="86" t="s">
        <v>27</v>
      </c>
      <c r="C64" s="81" t="s">
        <v>318</v>
      </c>
      <c r="D64" s="74" t="s">
        <v>323</v>
      </c>
      <c r="E64" s="78" t="s">
        <v>675</v>
      </c>
      <c r="F64" s="80">
        <v>43132</v>
      </c>
      <c r="G64" s="80">
        <v>44227</v>
      </c>
      <c r="H64" s="88">
        <v>25382</v>
      </c>
    </row>
    <row r="65" spans="1:8" x14ac:dyDescent="0.25">
      <c r="A65" s="38" t="s">
        <v>676</v>
      </c>
      <c r="B65" s="38" t="s">
        <v>677</v>
      </c>
      <c r="C65" s="81" t="s">
        <v>678</v>
      </c>
      <c r="D65" s="81" t="s">
        <v>679</v>
      </c>
      <c r="E65" s="38" t="s">
        <v>680</v>
      </c>
      <c r="F65" s="71">
        <v>43985</v>
      </c>
      <c r="G65" s="71">
        <v>44076</v>
      </c>
      <c r="H65" s="95">
        <v>81000</v>
      </c>
    </row>
    <row r="66" spans="1:8" x14ac:dyDescent="0.25">
      <c r="A66" s="52"/>
      <c r="B66" s="52"/>
      <c r="C66" s="81" t="s">
        <v>681</v>
      </c>
      <c r="D66" s="74" t="s">
        <v>682</v>
      </c>
      <c r="E66" s="52"/>
      <c r="F66" s="70"/>
      <c r="G66" s="70"/>
      <c r="H66" s="96"/>
    </row>
    <row r="67" spans="1:8" x14ac:dyDescent="0.25">
      <c r="A67" s="53"/>
      <c r="B67" s="53"/>
      <c r="C67" s="81" t="s">
        <v>683</v>
      </c>
      <c r="D67" s="74" t="s">
        <v>684</v>
      </c>
      <c r="E67" s="53"/>
      <c r="F67" s="72"/>
      <c r="G67" s="72"/>
      <c r="H67" s="97"/>
    </row>
    <row r="68" spans="1:8" x14ac:dyDescent="0.25">
      <c r="A68" s="30" t="s">
        <v>11</v>
      </c>
      <c r="B68" s="30" t="s">
        <v>29</v>
      </c>
      <c r="C68" s="81" t="s">
        <v>409</v>
      </c>
      <c r="D68" s="74" t="s">
        <v>410</v>
      </c>
      <c r="E68" s="30" t="s">
        <v>685</v>
      </c>
      <c r="F68" s="32">
        <v>42795</v>
      </c>
      <c r="G68" s="32">
        <v>44254</v>
      </c>
      <c r="H68" s="34">
        <v>23735.73</v>
      </c>
    </row>
    <row r="69" spans="1:8" x14ac:dyDescent="0.25">
      <c r="A69" s="47"/>
      <c r="B69" s="47"/>
      <c r="C69" s="81" t="s">
        <v>190</v>
      </c>
      <c r="D69" s="74" t="s">
        <v>191</v>
      </c>
      <c r="E69" s="47"/>
      <c r="F69" s="39"/>
      <c r="G69" s="39"/>
      <c r="H69" s="40"/>
    </row>
    <row r="70" spans="1:8" x14ac:dyDescent="0.25">
      <c r="A70" s="47"/>
      <c r="B70" s="47"/>
      <c r="C70" s="81" t="s">
        <v>192</v>
      </c>
      <c r="D70" s="74" t="s">
        <v>193</v>
      </c>
      <c r="E70" s="47"/>
      <c r="F70" s="39"/>
      <c r="G70" s="39"/>
      <c r="H70" s="40"/>
    </row>
    <row r="71" spans="1:8" x14ac:dyDescent="0.25">
      <c r="A71" s="47"/>
      <c r="B71" s="47"/>
      <c r="C71" s="81" t="s">
        <v>194</v>
      </c>
      <c r="D71" s="74" t="s">
        <v>195</v>
      </c>
      <c r="E71" s="47"/>
      <c r="F71" s="39"/>
      <c r="G71" s="39"/>
      <c r="H71" s="40"/>
    </row>
    <row r="72" spans="1:8" x14ac:dyDescent="0.25">
      <c r="A72" s="47"/>
      <c r="B72" s="47"/>
      <c r="C72" s="81" t="s">
        <v>196</v>
      </c>
      <c r="D72" s="74" t="s">
        <v>197</v>
      </c>
      <c r="E72" s="47"/>
      <c r="F72" s="39"/>
      <c r="G72" s="39"/>
      <c r="H72" s="40"/>
    </row>
    <row r="73" spans="1:8" x14ac:dyDescent="0.25">
      <c r="A73" s="47"/>
      <c r="B73" s="47"/>
      <c r="C73" s="81" t="s">
        <v>198</v>
      </c>
      <c r="D73" s="74" t="s">
        <v>199</v>
      </c>
      <c r="E73" s="47"/>
      <c r="F73" s="39"/>
      <c r="G73" s="39"/>
      <c r="H73" s="40"/>
    </row>
    <row r="74" spans="1:8" x14ac:dyDescent="0.25">
      <c r="A74" s="47"/>
      <c r="B74" s="47"/>
      <c r="C74" s="81" t="s">
        <v>200</v>
      </c>
      <c r="D74" s="74" t="s">
        <v>201</v>
      </c>
      <c r="E74" s="47"/>
      <c r="F74" s="39"/>
      <c r="G74" s="39"/>
      <c r="H74" s="40"/>
    </row>
    <row r="75" spans="1:8" x14ac:dyDescent="0.25">
      <c r="A75" s="47"/>
      <c r="B75" s="47"/>
      <c r="C75" s="81" t="s">
        <v>202</v>
      </c>
      <c r="D75" s="74" t="s">
        <v>203</v>
      </c>
      <c r="E75" s="47"/>
      <c r="F75" s="39"/>
      <c r="G75" s="39"/>
      <c r="H75" s="40"/>
    </row>
    <row r="76" spans="1:8" x14ac:dyDescent="0.25">
      <c r="A76" s="47"/>
      <c r="B76" s="47"/>
      <c r="C76" s="81" t="s">
        <v>204</v>
      </c>
      <c r="D76" s="74" t="s">
        <v>205</v>
      </c>
      <c r="E76" s="47"/>
      <c r="F76" s="39"/>
      <c r="G76" s="39"/>
      <c r="H76" s="40"/>
    </row>
    <row r="77" spans="1:8" x14ac:dyDescent="0.25">
      <c r="A77" s="31"/>
      <c r="B77" s="31"/>
      <c r="C77" s="81" t="s">
        <v>206</v>
      </c>
      <c r="D77" s="74" t="s">
        <v>207</v>
      </c>
      <c r="E77" s="31"/>
      <c r="F77" s="33"/>
      <c r="G77" s="33"/>
      <c r="H77" s="35"/>
    </row>
    <row r="78" spans="1:8" x14ac:dyDescent="0.25">
      <c r="A78" s="41" t="s">
        <v>686</v>
      </c>
      <c r="B78" s="30" t="s">
        <v>30</v>
      </c>
      <c r="C78" s="81" t="s">
        <v>411</v>
      </c>
      <c r="D78" s="74" t="s">
        <v>419</v>
      </c>
      <c r="E78" s="30" t="s">
        <v>687</v>
      </c>
      <c r="F78" s="32">
        <v>42947</v>
      </c>
      <c r="G78" s="32">
        <v>44043</v>
      </c>
      <c r="H78" s="98">
        <v>16798.509999999998</v>
      </c>
    </row>
    <row r="79" spans="1:8" x14ac:dyDescent="0.25">
      <c r="A79" s="42"/>
      <c r="B79" s="47"/>
      <c r="C79" s="81" t="s">
        <v>412</v>
      </c>
      <c r="D79" s="74" t="s">
        <v>416</v>
      </c>
      <c r="E79" s="47"/>
      <c r="F79" s="39"/>
      <c r="G79" s="39"/>
      <c r="H79" s="98"/>
    </row>
    <row r="80" spans="1:8" x14ac:dyDescent="0.25">
      <c r="A80" s="42"/>
      <c r="B80" s="47"/>
      <c r="C80" s="81" t="s">
        <v>413</v>
      </c>
      <c r="D80" s="74" t="s">
        <v>420</v>
      </c>
      <c r="E80" s="47"/>
      <c r="F80" s="39"/>
      <c r="G80" s="39"/>
      <c r="H80" s="98"/>
    </row>
    <row r="81" spans="1:8" x14ac:dyDescent="0.25">
      <c r="A81" s="42"/>
      <c r="B81" s="47"/>
      <c r="C81" s="81" t="s">
        <v>414</v>
      </c>
      <c r="D81" s="74" t="s">
        <v>418</v>
      </c>
      <c r="E81" s="47"/>
      <c r="F81" s="39"/>
      <c r="G81" s="39"/>
      <c r="H81" s="98"/>
    </row>
    <row r="82" spans="1:8" x14ac:dyDescent="0.25">
      <c r="A82" s="43"/>
      <c r="B82" s="31"/>
      <c r="C82" s="81" t="s">
        <v>415</v>
      </c>
      <c r="D82" s="74" t="s">
        <v>417</v>
      </c>
      <c r="E82" s="31"/>
      <c r="F82" s="33"/>
      <c r="G82" s="33"/>
      <c r="H82" s="98"/>
    </row>
    <row r="83" spans="1:8" x14ac:dyDescent="0.25">
      <c r="A83" s="86" t="s">
        <v>12</v>
      </c>
      <c r="B83" s="86" t="s">
        <v>31</v>
      </c>
      <c r="C83" s="81" t="s">
        <v>140</v>
      </c>
      <c r="D83" s="74" t="s">
        <v>141</v>
      </c>
      <c r="E83" s="86" t="s">
        <v>688</v>
      </c>
      <c r="F83" s="87">
        <v>39818</v>
      </c>
      <c r="G83" s="87">
        <v>44209</v>
      </c>
      <c r="H83" s="88">
        <v>23650.2</v>
      </c>
    </row>
    <row r="84" spans="1:8" x14ac:dyDescent="0.25">
      <c r="A84" s="30" t="s">
        <v>689</v>
      </c>
      <c r="B84" s="30" t="s">
        <v>32</v>
      </c>
      <c r="C84" s="81" t="s">
        <v>421</v>
      </c>
      <c r="D84" s="74" t="s">
        <v>142</v>
      </c>
      <c r="E84" s="30" t="s">
        <v>690</v>
      </c>
      <c r="F84" s="32">
        <v>41748</v>
      </c>
      <c r="G84" s="32">
        <v>44030</v>
      </c>
      <c r="H84" s="34">
        <v>339.96</v>
      </c>
    </row>
    <row r="85" spans="1:8" x14ac:dyDescent="0.25">
      <c r="A85" s="31"/>
      <c r="B85" s="31"/>
      <c r="C85" s="81" t="s">
        <v>422</v>
      </c>
      <c r="D85" s="74" t="s">
        <v>423</v>
      </c>
      <c r="E85" s="31"/>
      <c r="F85" s="43"/>
      <c r="G85" s="33"/>
      <c r="H85" s="35"/>
    </row>
    <row r="86" spans="1:8" x14ac:dyDescent="0.25">
      <c r="A86" s="30" t="s">
        <v>691</v>
      </c>
      <c r="B86" s="30" t="s">
        <v>120</v>
      </c>
      <c r="C86" s="81" t="s">
        <v>424</v>
      </c>
      <c r="D86" s="74" t="s">
        <v>143</v>
      </c>
      <c r="E86" s="30" t="s">
        <v>692</v>
      </c>
      <c r="F86" s="32">
        <v>42061</v>
      </c>
      <c r="G86" s="32">
        <v>44253</v>
      </c>
      <c r="H86" s="98">
        <v>425.97</v>
      </c>
    </row>
    <row r="87" spans="1:8" x14ac:dyDescent="0.25">
      <c r="A87" s="47"/>
      <c r="B87" s="47"/>
      <c r="C87" s="81" t="s">
        <v>425</v>
      </c>
      <c r="D87" s="74" t="s">
        <v>144</v>
      </c>
      <c r="E87" s="47"/>
      <c r="F87" s="39"/>
      <c r="G87" s="39"/>
      <c r="H87" s="98"/>
    </row>
    <row r="88" spans="1:8" x14ac:dyDescent="0.25">
      <c r="A88" s="30" t="s">
        <v>13</v>
      </c>
      <c r="B88" s="30" t="s">
        <v>33</v>
      </c>
      <c r="C88" s="81" t="s">
        <v>151</v>
      </c>
      <c r="D88" s="74" t="s">
        <v>152</v>
      </c>
      <c r="E88" s="30" t="s">
        <v>693</v>
      </c>
      <c r="F88" s="32">
        <v>40310</v>
      </c>
      <c r="G88" s="32">
        <v>44322</v>
      </c>
      <c r="H88" s="34">
        <v>11454.59</v>
      </c>
    </row>
    <row r="89" spans="1:8" x14ac:dyDescent="0.25">
      <c r="A89" s="47"/>
      <c r="B89" s="47"/>
      <c r="C89" s="81" t="s">
        <v>153</v>
      </c>
      <c r="D89" s="74" t="s">
        <v>154</v>
      </c>
      <c r="E89" s="47"/>
      <c r="F89" s="39"/>
      <c r="G89" s="39"/>
      <c r="H89" s="40"/>
    </row>
    <row r="90" spans="1:8" x14ac:dyDescent="0.25">
      <c r="A90" s="47"/>
      <c r="B90" s="47"/>
      <c r="C90" s="81" t="s">
        <v>426</v>
      </c>
      <c r="D90" s="74" t="s">
        <v>155</v>
      </c>
      <c r="E90" s="47"/>
      <c r="F90" s="39"/>
      <c r="G90" s="39"/>
      <c r="H90" s="40"/>
    </row>
    <row r="91" spans="1:8" x14ac:dyDescent="0.25">
      <c r="A91" s="31"/>
      <c r="B91" s="31"/>
      <c r="C91" s="81" t="s">
        <v>156</v>
      </c>
      <c r="D91" s="74" t="s">
        <v>157</v>
      </c>
      <c r="E91" s="31"/>
      <c r="F91" s="33"/>
      <c r="G91" s="33"/>
      <c r="H91" s="35"/>
    </row>
    <row r="92" spans="1:8" x14ac:dyDescent="0.25">
      <c r="A92" s="30" t="s">
        <v>14</v>
      </c>
      <c r="B92" s="30" t="s">
        <v>34</v>
      </c>
      <c r="C92" s="81" t="s">
        <v>145</v>
      </c>
      <c r="D92" s="74" t="s">
        <v>146</v>
      </c>
      <c r="E92" s="30" t="s">
        <v>694</v>
      </c>
      <c r="F92" s="32">
        <v>43293</v>
      </c>
      <c r="G92" s="32">
        <v>44023</v>
      </c>
      <c r="H92" s="34">
        <v>0</v>
      </c>
    </row>
    <row r="93" spans="1:8" x14ac:dyDescent="0.25">
      <c r="A93" s="47"/>
      <c r="B93" s="47"/>
      <c r="C93" s="81" t="s">
        <v>147</v>
      </c>
      <c r="D93" s="74" t="s">
        <v>148</v>
      </c>
      <c r="E93" s="47"/>
      <c r="F93" s="39"/>
      <c r="G93" s="39"/>
      <c r="H93" s="40"/>
    </row>
    <row r="94" spans="1:8" x14ac:dyDescent="0.25">
      <c r="A94" s="31"/>
      <c r="B94" s="31"/>
      <c r="C94" s="81" t="s">
        <v>149</v>
      </c>
      <c r="D94" s="74" t="s">
        <v>150</v>
      </c>
      <c r="E94" s="31"/>
      <c r="F94" s="33"/>
      <c r="G94" s="33"/>
      <c r="H94" s="35"/>
    </row>
    <row r="95" spans="1:8" x14ac:dyDescent="0.25">
      <c r="A95" s="30" t="s">
        <v>15</v>
      </c>
      <c r="B95" s="30" t="s">
        <v>35</v>
      </c>
      <c r="C95" s="81" t="s">
        <v>427</v>
      </c>
      <c r="D95" s="74" t="s">
        <v>428</v>
      </c>
      <c r="E95" s="30" t="s">
        <v>695</v>
      </c>
      <c r="F95" s="32">
        <v>41116</v>
      </c>
      <c r="G95" s="32">
        <v>44037</v>
      </c>
      <c r="H95" s="98">
        <v>23667.66</v>
      </c>
    </row>
    <row r="96" spans="1:8" x14ac:dyDescent="0.25">
      <c r="A96" s="47"/>
      <c r="B96" s="47"/>
      <c r="C96" s="81" t="s">
        <v>158</v>
      </c>
      <c r="D96" s="74" t="s">
        <v>159</v>
      </c>
      <c r="E96" s="47"/>
      <c r="F96" s="39"/>
      <c r="G96" s="39"/>
      <c r="H96" s="98"/>
    </row>
    <row r="97" spans="1:8" x14ac:dyDescent="0.25">
      <c r="A97" s="82" t="s">
        <v>16</v>
      </c>
      <c r="B97" s="78" t="s">
        <v>36</v>
      </c>
      <c r="C97" s="81" t="s">
        <v>160</v>
      </c>
      <c r="D97" s="74" t="s">
        <v>161</v>
      </c>
      <c r="E97" s="78" t="s">
        <v>696</v>
      </c>
      <c r="F97" s="80">
        <v>43104</v>
      </c>
      <c r="G97" s="80">
        <v>44200</v>
      </c>
      <c r="H97" s="88">
        <v>337335.94</v>
      </c>
    </row>
    <row r="98" spans="1:8" x14ac:dyDescent="0.25">
      <c r="A98" s="82" t="s">
        <v>697</v>
      </c>
      <c r="B98" s="78" t="s">
        <v>37</v>
      </c>
      <c r="C98" s="81" t="s">
        <v>160</v>
      </c>
      <c r="D98" s="74" t="s">
        <v>161</v>
      </c>
      <c r="E98" s="78" t="s">
        <v>698</v>
      </c>
      <c r="F98" s="80">
        <v>43104</v>
      </c>
      <c r="G98" s="80">
        <v>44200</v>
      </c>
      <c r="H98" s="88">
        <v>322245.34000000003</v>
      </c>
    </row>
    <row r="99" spans="1:8" x14ac:dyDescent="0.25">
      <c r="A99" s="30" t="s">
        <v>59</v>
      </c>
      <c r="B99" s="30" t="s">
        <v>62</v>
      </c>
      <c r="C99" s="81" t="s">
        <v>162</v>
      </c>
      <c r="D99" s="74" t="s">
        <v>163</v>
      </c>
      <c r="E99" s="30" t="s">
        <v>699</v>
      </c>
      <c r="F99" s="32">
        <v>40940</v>
      </c>
      <c r="G99" s="32">
        <v>44256</v>
      </c>
      <c r="H99" s="34">
        <v>24850.97</v>
      </c>
    </row>
    <row r="100" spans="1:8" x14ac:dyDescent="0.25">
      <c r="A100" s="31"/>
      <c r="B100" s="31"/>
      <c r="C100" s="81" t="s">
        <v>429</v>
      </c>
      <c r="D100" s="74" t="s">
        <v>164</v>
      </c>
      <c r="E100" s="31"/>
      <c r="F100" s="33"/>
      <c r="G100" s="33"/>
      <c r="H100" s="35"/>
    </row>
    <row r="101" spans="1:8" x14ac:dyDescent="0.25">
      <c r="A101" s="30" t="s">
        <v>17</v>
      </c>
      <c r="B101" s="30" t="s">
        <v>38</v>
      </c>
      <c r="C101" s="81" t="s">
        <v>165</v>
      </c>
      <c r="D101" s="74" t="s">
        <v>166</v>
      </c>
      <c r="E101" s="30" t="s">
        <v>700</v>
      </c>
      <c r="F101" s="32">
        <v>43040</v>
      </c>
      <c r="G101" s="32">
        <v>44135</v>
      </c>
      <c r="H101" s="34">
        <v>3889.45</v>
      </c>
    </row>
    <row r="102" spans="1:8" x14ac:dyDescent="0.25">
      <c r="A102" s="31"/>
      <c r="B102" s="31"/>
      <c r="C102" s="81" t="s">
        <v>167</v>
      </c>
      <c r="D102" s="74" t="s">
        <v>168</v>
      </c>
      <c r="E102" s="31"/>
      <c r="F102" s="33"/>
      <c r="G102" s="33"/>
      <c r="H102" s="35"/>
    </row>
    <row r="103" spans="1:8" x14ac:dyDescent="0.25">
      <c r="A103" s="30" t="s">
        <v>701</v>
      </c>
      <c r="B103" s="30" t="s">
        <v>39</v>
      </c>
      <c r="C103" s="81" t="s">
        <v>430</v>
      </c>
      <c r="D103" s="74" t="s">
        <v>432</v>
      </c>
      <c r="E103" s="30" t="s">
        <v>702</v>
      </c>
      <c r="F103" s="32">
        <v>39834</v>
      </c>
      <c r="G103" s="32">
        <v>44057</v>
      </c>
      <c r="H103" s="34">
        <v>1156.6199999999999</v>
      </c>
    </row>
    <row r="104" spans="1:8" x14ac:dyDescent="0.25">
      <c r="A104" s="31"/>
      <c r="B104" s="31"/>
      <c r="C104" s="81" t="s">
        <v>431</v>
      </c>
      <c r="D104" s="74" t="s">
        <v>433</v>
      </c>
      <c r="E104" s="31"/>
      <c r="F104" s="33"/>
      <c r="G104" s="33"/>
      <c r="H104" s="35"/>
    </row>
    <row r="105" spans="1:8" x14ac:dyDescent="0.25">
      <c r="A105" s="30" t="s">
        <v>18</v>
      </c>
      <c r="B105" s="30" t="s">
        <v>40</v>
      </c>
      <c r="C105" s="81" t="s">
        <v>169</v>
      </c>
      <c r="D105" s="74" t="s">
        <v>170</v>
      </c>
      <c r="E105" s="30" t="s">
        <v>703</v>
      </c>
      <c r="F105" s="32">
        <v>42993</v>
      </c>
      <c r="G105" s="32">
        <v>44453</v>
      </c>
      <c r="H105" s="34">
        <v>4826.5200000000004</v>
      </c>
    </row>
    <row r="106" spans="1:8" x14ac:dyDescent="0.25">
      <c r="A106" s="31"/>
      <c r="B106" s="31"/>
      <c r="C106" s="81" t="s">
        <v>434</v>
      </c>
      <c r="D106" s="91" t="s">
        <v>435</v>
      </c>
      <c r="E106" s="31"/>
      <c r="F106" s="33"/>
      <c r="G106" s="33"/>
      <c r="H106" s="35"/>
    </row>
    <row r="107" spans="1:8" x14ac:dyDescent="0.25">
      <c r="A107" s="30" t="s">
        <v>704</v>
      </c>
      <c r="B107" s="30" t="s">
        <v>41</v>
      </c>
      <c r="C107" s="81" t="s">
        <v>436</v>
      </c>
      <c r="D107" s="91" t="s">
        <v>175</v>
      </c>
      <c r="E107" s="30" t="s">
        <v>705</v>
      </c>
      <c r="F107" s="32">
        <v>42993</v>
      </c>
      <c r="G107" s="32">
        <v>44088</v>
      </c>
      <c r="H107" s="34">
        <v>15096.55</v>
      </c>
    </row>
    <row r="108" spans="1:8" x14ac:dyDescent="0.25">
      <c r="A108" s="47"/>
      <c r="B108" s="47"/>
      <c r="C108" s="81" t="s">
        <v>437</v>
      </c>
      <c r="D108" s="91" t="s">
        <v>176</v>
      </c>
      <c r="E108" s="47"/>
      <c r="F108" s="39"/>
      <c r="G108" s="39"/>
      <c r="H108" s="40"/>
    </row>
    <row r="109" spans="1:8" x14ac:dyDescent="0.25">
      <c r="A109" s="31"/>
      <c r="B109" s="31"/>
      <c r="C109" s="81" t="s">
        <v>438</v>
      </c>
      <c r="D109" s="91" t="s">
        <v>177</v>
      </c>
      <c r="E109" s="31"/>
      <c r="F109" s="33"/>
      <c r="G109" s="33"/>
      <c r="H109" s="35"/>
    </row>
    <row r="110" spans="1:8" x14ac:dyDescent="0.25">
      <c r="A110" s="30" t="s">
        <v>706</v>
      </c>
      <c r="B110" s="30" t="s">
        <v>42</v>
      </c>
      <c r="C110" s="81" t="s">
        <v>171</v>
      </c>
      <c r="D110" s="91" t="s">
        <v>172</v>
      </c>
      <c r="E110" s="30" t="s">
        <v>707</v>
      </c>
      <c r="F110" s="32">
        <v>43452</v>
      </c>
      <c r="G110" s="32">
        <v>44183</v>
      </c>
      <c r="H110" s="34">
        <v>4199.16</v>
      </c>
    </row>
    <row r="111" spans="1:8" x14ac:dyDescent="0.25">
      <c r="A111" s="31"/>
      <c r="B111" s="31"/>
      <c r="C111" s="93" t="s">
        <v>173</v>
      </c>
      <c r="D111" s="91" t="s">
        <v>174</v>
      </c>
      <c r="E111" s="31"/>
      <c r="F111" s="33"/>
      <c r="G111" s="33"/>
      <c r="H111" s="35"/>
    </row>
    <row r="112" spans="1:8" ht="33" x14ac:dyDescent="0.25">
      <c r="A112" s="30" t="s">
        <v>708</v>
      </c>
      <c r="B112" s="30" t="s">
        <v>43</v>
      </c>
      <c r="C112" s="93" t="s">
        <v>439</v>
      </c>
      <c r="D112" s="92" t="s">
        <v>441</v>
      </c>
      <c r="E112" s="30" t="s">
        <v>709</v>
      </c>
      <c r="F112" s="32">
        <v>42583</v>
      </c>
      <c r="G112" s="32">
        <v>44043</v>
      </c>
      <c r="H112" s="34">
        <v>76288.27</v>
      </c>
    </row>
    <row r="113" spans="1:8" ht="33" x14ac:dyDescent="0.25">
      <c r="A113" s="31"/>
      <c r="B113" s="31"/>
      <c r="C113" s="93" t="s">
        <v>440</v>
      </c>
      <c r="D113" s="92" t="s">
        <v>442</v>
      </c>
      <c r="E113" s="31"/>
      <c r="F113" s="33"/>
      <c r="G113" s="33"/>
      <c r="H113" s="35"/>
    </row>
    <row r="114" spans="1:8" x14ac:dyDescent="0.25">
      <c r="A114" s="86" t="s">
        <v>83</v>
      </c>
      <c r="B114" s="86" t="s">
        <v>111</v>
      </c>
      <c r="C114" s="93" t="s">
        <v>241</v>
      </c>
      <c r="D114" s="74" t="s">
        <v>242</v>
      </c>
      <c r="E114" s="78" t="s">
        <v>710</v>
      </c>
      <c r="F114" s="80">
        <v>43048</v>
      </c>
      <c r="G114" s="80">
        <v>44263</v>
      </c>
      <c r="H114" s="79">
        <v>36867.96</v>
      </c>
    </row>
    <row r="115" spans="1:8" x14ac:dyDescent="0.25">
      <c r="A115" s="82" t="s">
        <v>19</v>
      </c>
      <c r="B115" s="78" t="s">
        <v>44</v>
      </c>
      <c r="C115" s="93" t="s">
        <v>243</v>
      </c>
      <c r="D115" s="74" t="s">
        <v>244</v>
      </c>
      <c r="E115" s="78" t="s">
        <v>711</v>
      </c>
      <c r="F115" s="80">
        <v>42912</v>
      </c>
      <c r="G115" s="80">
        <v>44372</v>
      </c>
      <c r="H115" s="79">
        <v>42128.79</v>
      </c>
    </row>
    <row r="116" spans="1:8" x14ac:dyDescent="0.25">
      <c r="A116" s="82" t="s">
        <v>712</v>
      </c>
      <c r="B116" s="78" t="s">
        <v>45</v>
      </c>
      <c r="C116" s="93" t="s">
        <v>443</v>
      </c>
      <c r="D116" s="74" t="s">
        <v>444</v>
      </c>
      <c r="E116" s="78" t="s">
        <v>713</v>
      </c>
      <c r="F116" s="80">
        <v>39980</v>
      </c>
      <c r="G116" s="80">
        <v>44387</v>
      </c>
      <c r="H116" s="79">
        <v>87524.31</v>
      </c>
    </row>
    <row r="117" spans="1:8" x14ac:dyDescent="0.25">
      <c r="A117" s="78" t="s">
        <v>714</v>
      </c>
      <c r="B117" s="78" t="s">
        <v>46</v>
      </c>
      <c r="C117" s="85" t="s">
        <v>445</v>
      </c>
      <c r="D117" s="74" t="s">
        <v>715</v>
      </c>
      <c r="E117" s="78" t="s">
        <v>716</v>
      </c>
      <c r="F117" s="80">
        <v>39674</v>
      </c>
      <c r="G117" s="80">
        <v>44347</v>
      </c>
      <c r="H117" s="79">
        <v>6741.16</v>
      </c>
    </row>
    <row r="118" spans="1:8" x14ac:dyDescent="0.25">
      <c r="A118" s="30" t="s">
        <v>717</v>
      </c>
      <c r="B118" s="30" t="s">
        <v>718</v>
      </c>
      <c r="C118" s="93" t="s">
        <v>719</v>
      </c>
      <c r="D118" s="74" t="s">
        <v>720</v>
      </c>
      <c r="E118" s="30" t="s">
        <v>539</v>
      </c>
      <c r="F118" s="32">
        <v>43985</v>
      </c>
      <c r="G118" s="32">
        <v>44349</v>
      </c>
      <c r="H118" s="98">
        <v>0</v>
      </c>
    </row>
    <row r="119" spans="1:8" x14ac:dyDescent="0.25">
      <c r="A119" s="47"/>
      <c r="B119" s="47"/>
      <c r="C119" s="93" t="s">
        <v>721</v>
      </c>
      <c r="D119" s="74" t="s">
        <v>722</v>
      </c>
      <c r="E119" s="47"/>
      <c r="F119" s="39"/>
      <c r="G119" s="39"/>
      <c r="H119" s="98"/>
    </row>
    <row r="120" spans="1:8" x14ac:dyDescent="0.25">
      <c r="A120" s="31"/>
      <c r="B120" s="31"/>
      <c r="C120" s="93" t="s">
        <v>723</v>
      </c>
      <c r="D120" s="74" t="s">
        <v>724</v>
      </c>
      <c r="E120" s="31"/>
      <c r="F120" s="33"/>
      <c r="G120" s="33"/>
      <c r="H120" s="98"/>
    </row>
    <row r="121" spans="1:8" x14ac:dyDescent="0.25">
      <c r="A121" s="30" t="s">
        <v>725</v>
      </c>
      <c r="B121" s="30" t="s">
        <v>726</v>
      </c>
      <c r="C121" s="81" t="s">
        <v>727</v>
      </c>
      <c r="D121" s="74" t="s">
        <v>728</v>
      </c>
      <c r="E121" s="30" t="s">
        <v>729</v>
      </c>
      <c r="F121" s="32">
        <v>43556</v>
      </c>
      <c r="G121" s="32">
        <v>45016</v>
      </c>
      <c r="H121" s="98">
        <v>141483.4</v>
      </c>
    </row>
    <row r="122" spans="1:8" x14ac:dyDescent="0.25">
      <c r="A122" s="47"/>
      <c r="B122" s="47"/>
      <c r="C122" s="81" t="s">
        <v>730</v>
      </c>
      <c r="D122" s="74" t="s">
        <v>731</v>
      </c>
      <c r="E122" s="47"/>
      <c r="F122" s="39"/>
      <c r="G122" s="39"/>
      <c r="H122" s="98"/>
    </row>
    <row r="123" spans="1:8" x14ac:dyDescent="0.25">
      <c r="A123" s="31"/>
      <c r="B123" s="31"/>
      <c r="C123" s="81" t="s">
        <v>732</v>
      </c>
      <c r="D123" s="74" t="s">
        <v>733</v>
      </c>
      <c r="E123" s="31"/>
      <c r="F123" s="33"/>
      <c r="G123" s="33"/>
      <c r="H123" s="98"/>
    </row>
    <row r="124" spans="1:8" ht="82.5" x14ac:dyDescent="0.25">
      <c r="A124" s="30" t="s">
        <v>20</v>
      </c>
      <c r="B124" s="30" t="s">
        <v>47</v>
      </c>
      <c r="C124" s="94" t="s">
        <v>446</v>
      </c>
      <c r="D124" s="92" t="s">
        <v>447</v>
      </c>
      <c r="E124" s="30" t="s">
        <v>734</v>
      </c>
      <c r="F124" s="32">
        <v>43821</v>
      </c>
      <c r="G124" s="32">
        <v>44186</v>
      </c>
      <c r="H124" s="98">
        <v>69977.73</v>
      </c>
    </row>
    <row r="125" spans="1:8" ht="99" x14ac:dyDescent="0.25">
      <c r="A125" s="47"/>
      <c r="B125" s="47"/>
      <c r="C125" s="94" t="s">
        <v>448</v>
      </c>
      <c r="D125" s="92" t="s">
        <v>449</v>
      </c>
      <c r="E125" s="47"/>
      <c r="F125" s="39"/>
      <c r="G125" s="39"/>
      <c r="H125" s="98"/>
    </row>
    <row r="126" spans="1:8" ht="49.5" x14ac:dyDescent="0.25">
      <c r="A126" s="47"/>
      <c r="B126" s="47"/>
      <c r="C126" s="94" t="s">
        <v>450</v>
      </c>
      <c r="D126" s="92" t="s">
        <v>451</v>
      </c>
      <c r="E126" s="47"/>
      <c r="F126" s="39"/>
      <c r="G126" s="39"/>
      <c r="H126" s="98"/>
    </row>
    <row r="127" spans="1:8" x14ac:dyDescent="0.25">
      <c r="A127" s="30" t="s">
        <v>735</v>
      </c>
      <c r="B127" s="30" t="s">
        <v>48</v>
      </c>
      <c r="C127" s="81" t="s">
        <v>249</v>
      </c>
      <c r="D127" s="74" t="s">
        <v>250</v>
      </c>
      <c r="E127" s="30" t="s">
        <v>736</v>
      </c>
      <c r="F127" s="32">
        <v>43710</v>
      </c>
      <c r="G127" s="32">
        <v>44075</v>
      </c>
      <c r="H127" s="98">
        <v>29934.32</v>
      </c>
    </row>
    <row r="128" spans="1:8" x14ac:dyDescent="0.25">
      <c r="A128" s="47"/>
      <c r="B128" s="47"/>
      <c r="C128" s="81" t="s">
        <v>452</v>
      </c>
      <c r="D128" s="74" t="s">
        <v>468</v>
      </c>
      <c r="E128" s="47"/>
      <c r="F128" s="39"/>
      <c r="G128" s="39"/>
      <c r="H128" s="98"/>
    </row>
    <row r="129" spans="1:8" x14ac:dyDescent="0.25">
      <c r="A129" s="47"/>
      <c r="B129" s="47"/>
      <c r="C129" s="81" t="s">
        <v>453</v>
      </c>
      <c r="D129" s="74" t="s">
        <v>464</v>
      </c>
      <c r="E129" s="47"/>
      <c r="F129" s="39"/>
      <c r="G129" s="39"/>
      <c r="H129" s="98"/>
    </row>
    <row r="130" spans="1:8" x14ac:dyDescent="0.25">
      <c r="A130" s="47"/>
      <c r="B130" s="47"/>
      <c r="C130" s="81" t="s">
        <v>454</v>
      </c>
      <c r="D130" s="74" t="s">
        <v>466</v>
      </c>
      <c r="E130" s="47"/>
      <c r="F130" s="39"/>
      <c r="G130" s="39"/>
      <c r="H130" s="98"/>
    </row>
    <row r="131" spans="1:8" x14ac:dyDescent="0.25">
      <c r="A131" s="47"/>
      <c r="B131" s="47"/>
      <c r="C131" s="81" t="s">
        <v>455</v>
      </c>
      <c r="D131" s="74" t="s">
        <v>461</v>
      </c>
      <c r="E131" s="47"/>
      <c r="F131" s="39"/>
      <c r="G131" s="39"/>
      <c r="H131" s="98"/>
    </row>
    <row r="132" spans="1:8" x14ac:dyDescent="0.25">
      <c r="A132" s="47"/>
      <c r="B132" s="47"/>
      <c r="C132" s="81" t="s">
        <v>456</v>
      </c>
      <c r="D132" s="74" t="s">
        <v>462</v>
      </c>
      <c r="E132" s="47"/>
      <c r="F132" s="39"/>
      <c r="G132" s="39"/>
      <c r="H132" s="98"/>
    </row>
    <row r="133" spans="1:8" x14ac:dyDescent="0.25">
      <c r="A133" s="47"/>
      <c r="B133" s="47"/>
      <c r="C133" s="81" t="s">
        <v>457</v>
      </c>
      <c r="D133" s="74" t="s">
        <v>467</v>
      </c>
      <c r="E133" s="47"/>
      <c r="F133" s="39"/>
      <c r="G133" s="39"/>
      <c r="H133" s="98"/>
    </row>
    <row r="134" spans="1:8" x14ac:dyDescent="0.25">
      <c r="A134" s="47"/>
      <c r="B134" s="47"/>
      <c r="C134" s="81" t="s">
        <v>458</v>
      </c>
      <c r="D134" s="74" t="s">
        <v>463</v>
      </c>
      <c r="E134" s="47"/>
      <c r="F134" s="39"/>
      <c r="G134" s="39"/>
      <c r="H134" s="98"/>
    </row>
    <row r="135" spans="1:8" x14ac:dyDescent="0.25">
      <c r="A135" s="47"/>
      <c r="B135" s="47"/>
      <c r="C135" s="81" t="s">
        <v>459</v>
      </c>
      <c r="D135" s="74" t="s">
        <v>469</v>
      </c>
      <c r="E135" s="47"/>
      <c r="F135" s="39"/>
      <c r="G135" s="39"/>
      <c r="H135" s="98"/>
    </row>
    <row r="136" spans="1:8" x14ac:dyDescent="0.25">
      <c r="A136" s="31"/>
      <c r="B136" s="31"/>
      <c r="C136" s="81" t="s">
        <v>460</v>
      </c>
      <c r="D136" s="74" t="s">
        <v>465</v>
      </c>
      <c r="E136" s="31"/>
      <c r="F136" s="33"/>
      <c r="G136" s="33"/>
      <c r="H136" s="98"/>
    </row>
    <row r="137" spans="1:8" x14ac:dyDescent="0.25">
      <c r="A137" s="82" t="s">
        <v>737</v>
      </c>
      <c r="B137" s="78" t="s">
        <v>50</v>
      </c>
      <c r="C137" s="81" t="s">
        <v>470</v>
      </c>
      <c r="D137" s="74" t="s">
        <v>471</v>
      </c>
      <c r="E137" s="78" t="s">
        <v>738</v>
      </c>
      <c r="F137" s="80">
        <v>43211</v>
      </c>
      <c r="G137" s="80">
        <v>44122</v>
      </c>
      <c r="H137" s="88">
        <v>21955.4</v>
      </c>
    </row>
    <row r="138" spans="1:8" x14ac:dyDescent="0.25">
      <c r="A138" s="37" t="s">
        <v>21</v>
      </c>
      <c r="B138" s="37" t="s">
        <v>51</v>
      </c>
      <c r="C138" s="81" t="s">
        <v>273</v>
      </c>
      <c r="D138" s="74" t="s">
        <v>274</v>
      </c>
      <c r="E138" s="37" t="s">
        <v>739</v>
      </c>
      <c r="F138" s="99">
        <v>43891</v>
      </c>
      <c r="G138" s="99">
        <v>44255</v>
      </c>
      <c r="H138" s="98">
        <v>5130</v>
      </c>
    </row>
    <row r="139" spans="1:8" x14ac:dyDescent="0.25">
      <c r="A139" s="37"/>
      <c r="B139" s="37"/>
      <c r="C139" s="81" t="s">
        <v>275</v>
      </c>
      <c r="D139" s="74" t="s">
        <v>276</v>
      </c>
      <c r="E139" s="37"/>
      <c r="F139" s="105"/>
      <c r="G139" s="105"/>
      <c r="H139" s="98"/>
    </row>
    <row r="140" spans="1:8" x14ac:dyDescent="0.25">
      <c r="A140" s="36" t="s">
        <v>740</v>
      </c>
      <c r="B140" s="37" t="s">
        <v>52</v>
      </c>
      <c r="C140" s="81" t="s">
        <v>277</v>
      </c>
      <c r="D140" s="74" t="s">
        <v>278</v>
      </c>
      <c r="E140" s="37" t="s">
        <v>741</v>
      </c>
      <c r="F140" s="99">
        <v>43617</v>
      </c>
      <c r="G140" s="99">
        <v>43982</v>
      </c>
      <c r="H140" s="98">
        <v>8422.08</v>
      </c>
    </row>
    <row r="141" spans="1:8" x14ac:dyDescent="0.25">
      <c r="A141" s="36"/>
      <c r="B141" s="37"/>
      <c r="C141" s="81" t="s">
        <v>279</v>
      </c>
      <c r="D141" s="74" t="s">
        <v>280</v>
      </c>
      <c r="E141" s="37"/>
      <c r="F141" s="105"/>
      <c r="G141" s="105"/>
      <c r="H141" s="105"/>
    </row>
    <row r="142" spans="1:8" x14ac:dyDescent="0.25">
      <c r="A142" s="90" t="s">
        <v>742</v>
      </c>
      <c r="B142" s="78" t="s">
        <v>49</v>
      </c>
      <c r="C142" s="74" t="s">
        <v>281</v>
      </c>
      <c r="D142" s="74" t="s">
        <v>282</v>
      </c>
      <c r="E142" s="78" t="s">
        <v>743</v>
      </c>
      <c r="F142" s="80">
        <v>43682</v>
      </c>
      <c r="G142" s="80">
        <v>43681</v>
      </c>
      <c r="H142" s="88">
        <v>1415413.48</v>
      </c>
    </row>
    <row r="143" spans="1:8" x14ac:dyDescent="0.25">
      <c r="A143" s="36" t="s">
        <v>744</v>
      </c>
      <c r="B143" s="37" t="s">
        <v>745</v>
      </c>
      <c r="C143" s="74" t="s">
        <v>746</v>
      </c>
      <c r="D143" s="74" t="s">
        <v>747</v>
      </c>
      <c r="E143" s="37" t="s">
        <v>748</v>
      </c>
      <c r="F143" s="99">
        <v>42720</v>
      </c>
      <c r="G143" s="99">
        <v>44180</v>
      </c>
      <c r="H143" s="98">
        <v>444.07</v>
      </c>
    </row>
    <row r="144" spans="1:8" x14ac:dyDescent="0.25">
      <c r="A144" s="36"/>
      <c r="B144" s="37"/>
      <c r="C144" s="74" t="s">
        <v>749</v>
      </c>
      <c r="D144" s="74" t="s">
        <v>750</v>
      </c>
      <c r="E144" s="37"/>
      <c r="F144" s="105"/>
      <c r="G144" s="105"/>
      <c r="H144" s="105"/>
    </row>
    <row r="145" spans="1:8" x14ac:dyDescent="0.25">
      <c r="A145" s="36" t="s">
        <v>751</v>
      </c>
      <c r="B145" s="37" t="s">
        <v>752</v>
      </c>
      <c r="C145" s="74" t="s">
        <v>283</v>
      </c>
      <c r="D145" s="74" t="s">
        <v>284</v>
      </c>
      <c r="E145" s="37" t="s">
        <v>753</v>
      </c>
      <c r="F145" s="99">
        <v>43437</v>
      </c>
      <c r="G145" s="99">
        <v>44167</v>
      </c>
      <c r="H145" s="98">
        <v>342860</v>
      </c>
    </row>
    <row r="146" spans="1:8" x14ac:dyDescent="0.25">
      <c r="A146" s="36"/>
      <c r="B146" s="37"/>
      <c r="C146" s="74" t="s">
        <v>285</v>
      </c>
      <c r="D146" s="74" t="s">
        <v>139</v>
      </c>
      <c r="E146" s="37"/>
      <c r="F146" s="105"/>
      <c r="G146" s="105"/>
      <c r="H146" s="105"/>
    </row>
    <row r="147" spans="1:8" x14ac:dyDescent="0.25">
      <c r="A147" s="36" t="s">
        <v>754</v>
      </c>
      <c r="B147" s="37" t="s">
        <v>53</v>
      </c>
      <c r="C147" s="74" t="s">
        <v>288</v>
      </c>
      <c r="D147" s="74" t="s">
        <v>289</v>
      </c>
      <c r="E147" s="30" t="s">
        <v>690</v>
      </c>
      <c r="F147" s="32">
        <v>41746</v>
      </c>
      <c r="G147" s="32">
        <v>43207</v>
      </c>
      <c r="H147" s="34">
        <v>2898.47</v>
      </c>
    </row>
    <row r="148" spans="1:8" x14ac:dyDescent="0.25">
      <c r="A148" s="36"/>
      <c r="B148" s="37"/>
      <c r="C148" s="74" t="s">
        <v>286</v>
      </c>
      <c r="D148" s="74" t="s">
        <v>287</v>
      </c>
      <c r="E148" s="31"/>
      <c r="F148" s="33"/>
      <c r="G148" s="33"/>
      <c r="H148" s="35"/>
    </row>
    <row r="149" spans="1:8" x14ac:dyDescent="0.25">
      <c r="A149" s="36" t="s">
        <v>755</v>
      </c>
      <c r="B149" s="30" t="s">
        <v>756</v>
      </c>
      <c r="C149" s="74" t="s">
        <v>757</v>
      </c>
      <c r="D149" s="74" t="s">
        <v>758</v>
      </c>
      <c r="E149" s="30" t="s">
        <v>759</v>
      </c>
      <c r="F149" s="32">
        <v>43922</v>
      </c>
      <c r="G149" s="32">
        <v>44651</v>
      </c>
      <c r="H149" s="34">
        <v>838.5</v>
      </c>
    </row>
    <row r="150" spans="1:8" x14ac:dyDescent="0.25">
      <c r="A150" s="36"/>
      <c r="B150" s="47"/>
      <c r="C150" s="74" t="s">
        <v>760</v>
      </c>
      <c r="D150" s="74" t="s">
        <v>761</v>
      </c>
      <c r="E150" s="47"/>
      <c r="F150" s="39"/>
      <c r="G150" s="39"/>
      <c r="H150" s="40"/>
    </row>
    <row r="151" spans="1:8" x14ac:dyDescent="0.25">
      <c r="A151" s="36"/>
      <c r="B151" s="47"/>
      <c r="C151" s="74" t="s">
        <v>762</v>
      </c>
      <c r="D151" s="74" t="s">
        <v>763</v>
      </c>
      <c r="E151" s="47"/>
      <c r="F151" s="39"/>
      <c r="G151" s="39"/>
      <c r="H151" s="40"/>
    </row>
    <row r="152" spans="1:8" x14ac:dyDescent="0.25">
      <c r="A152" s="36"/>
      <c r="B152" s="47"/>
      <c r="C152" s="74" t="s">
        <v>764</v>
      </c>
      <c r="D152" s="74" t="s">
        <v>765</v>
      </c>
      <c r="E152" s="47"/>
      <c r="F152" s="39"/>
      <c r="G152" s="39"/>
      <c r="H152" s="40"/>
    </row>
    <row r="153" spans="1:8" x14ac:dyDescent="0.25">
      <c r="A153" s="36"/>
      <c r="B153" s="47"/>
      <c r="C153" s="74" t="s">
        <v>766</v>
      </c>
      <c r="D153" s="74" t="s">
        <v>767</v>
      </c>
      <c r="E153" s="47"/>
      <c r="F153" s="39"/>
      <c r="G153" s="39"/>
      <c r="H153" s="40"/>
    </row>
    <row r="154" spans="1:8" x14ac:dyDescent="0.25">
      <c r="A154" s="36"/>
      <c r="B154" s="47"/>
      <c r="C154" s="74" t="s">
        <v>768</v>
      </c>
      <c r="D154" s="74" t="s">
        <v>769</v>
      </c>
      <c r="E154" s="47"/>
      <c r="F154" s="39"/>
      <c r="G154" s="39"/>
      <c r="H154" s="40"/>
    </row>
    <row r="155" spans="1:8" x14ac:dyDescent="0.25">
      <c r="A155" s="36"/>
      <c r="B155" s="47"/>
      <c r="C155" s="74" t="s">
        <v>770</v>
      </c>
      <c r="D155" s="89">
        <v>1028844</v>
      </c>
      <c r="E155" s="47"/>
      <c r="F155" s="39"/>
      <c r="G155" s="39"/>
      <c r="H155" s="40"/>
    </row>
    <row r="156" spans="1:8" x14ac:dyDescent="0.25">
      <c r="A156" s="36"/>
      <c r="B156" s="47"/>
      <c r="C156" s="74" t="s">
        <v>771</v>
      </c>
      <c r="D156" s="74" t="s">
        <v>772</v>
      </c>
      <c r="E156" s="47"/>
      <c r="F156" s="39"/>
      <c r="G156" s="39"/>
      <c r="H156" s="40"/>
    </row>
    <row r="157" spans="1:8" x14ac:dyDescent="0.25">
      <c r="A157" s="36"/>
      <c r="B157" s="31"/>
      <c r="C157" s="74" t="s">
        <v>773</v>
      </c>
      <c r="D157" s="74" t="s">
        <v>774</v>
      </c>
      <c r="E157" s="31"/>
      <c r="F157" s="33"/>
      <c r="G157" s="33"/>
      <c r="H157" s="35"/>
    </row>
    <row r="158" spans="1:8" x14ac:dyDescent="0.25">
      <c r="A158" s="36" t="s">
        <v>775</v>
      </c>
      <c r="B158" s="37" t="s">
        <v>54</v>
      </c>
      <c r="C158" s="81" t="s">
        <v>290</v>
      </c>
      <c r="D158" s="74" t="s">
        <v>291</v>
      </c>
      <c r="E158" s="37" t="s">
        <v>776</v>
      </c>
      <c r="F158" s="99">
        <v>42767</v>
      </c>
      <c r="G158" s="99" t="s">
        <v>777</v>
      </c>
      <c r="H158" s="98">
        <v>29874.309999999998</v>
      </c>
    </row>
    <row r="159" spans="1:8" x14ac:dyDescent="0.25">
      <c r="A159" s="36"/>
      <c r="B159" s="37"/>
      <c r="C159" s="74" t="s">
        <v>292</v>
      </c>
      <c r="D159" s="74" t="s">
        <v>293</v>
      </c>
      <c r="E159" s="37"/>
      <c r="F159" s="99"/>
      <c r="G159" s="99"/>
      <c r="H159" s="98"/>
    </row>
    <row r="160" spans="1:8" x14ac:dyDescent="0.25">
      <c r="A160" s="36"/>
      <c r="B160" s="37"/>
      <c r="C160" s="74" t="s">
        <v>294</v>
      </c>
      <c r="D160" s="74" t="s">
        <v>295</v>
      </c>
      <c r="E160" s="37"/>
      <c r="F160" s="99"/>
      <c r="G160" s="99"/>
      <c r="H160" s="98"/>
    </row>
    <row r="161" spans="1:8" x14ac:dyDescent="0.25">
      <c r="A161" s="36"/>
      <c r="B161" s="37"/>
      <c r="C161" s="74" t="s">
        <v>296</v>
      </c>
      <c r="D161" s="74" t="s">
        <v>297</v>
      </c>
      <c r="E161" s="37"/>
      <c r="F161" s="99"/>
      <c r="G161" s="99"/>
      <c r="H161" s="98"/>
    </row>
    <row r="162" spans="1:8" x14ac:dyDescent="0.25">
      <c r="A162" s="36"/>
      <c r="B162" s="37"/>
      <c r="C162" s="74" t="s">
        <v>298</v>
      </c>
      <c r="D162" s="74" t="s">
        <v>299</v>
      </c>
      <c r="E162" s="37"/>
      <c r="F162" s="99"/>
      <c r="G162" s="99"/>
      <c r="H162" s="98"/>
    </row>
    <row r="163" spans="1:8" x14ac:dyDescent="0.25">
      <c r="A163" s="36"/>
      <c r="B163" s="37"/>
      <c r="C163" s="74" t="s">
        <v>300</v>
      </c>
      <c r="D163" s="74" t="s">
        <v>301</v>
      </c>
      <c r="E163" s="37"/>
      <c r="F163" s="99"/>
      <c r="G163" s="99"/>
      <c r="H163" s="98"/>
    </row>
    <row r="164" spans="1:8" x14ac:dyDescent="0.25">
      <c r="A164" s="36"/>
      <c r="B164" s="37"/>
      <c r="C164" s="74" t="s">
        <v>302</v>
      </c>
      <c r="D164" s="74" t="s">
        <v>303</v>
      </c>
      <c r="E164" s="37"/>
      <c r="F164" s="99"/>
      <c r="G164" s="99"/>
      <c r="H164" s="98"/>
    </row>
    <row r="165" spans="1:8" x14ac:dyDescent="0.25">
      <c r="A165" s="36" t="s">
        <v>23</v>
      </c>
      <c r="B165" s="37" t="s">
        <v>57</v>
      </c>
      <c r="C165" s="74" t="s">
        <v>304</v>
      </c>
      <c r="D165" s="74" t="s">
        <v>305</v>
      </c>
      <c r="E165" s="37" t="s">
        <v>778</v>
      </c>
      <c r="F165" s="99">
        <v>43789</v>
      </c>
      <c r="G165" s="99">
        <v>44154</v>
      </c>
      <c r="H165" s="98">
        <v>39955.24</v>
      </c>
    </row>
    <row r="166" spans="1:8" x14ac:dyDescent="0.25">
      <c r="A166" s="36"/>
      <c r="B166" s="37"/>
      <c r="C166" s="74" t="s">
        <v>306</v>
      </c>
      <c r="D166" s="74" t="s">
        <v>307</v>
      </c>
      <c r="E166" s="37"/>
      <c r="F166" s="99"/>
      <c r="G166" s="99"/>
      <c r="H166" s="98"/>
    </row>
    <row r="167" spans="1:8" x14ac:dyDescent="0.25">
      <c r="A167" s="36"/>
      <c r="B167" s="37"/>
      <c r="C167" s="74" t="s">
        <v>308</v>
      </c>
      <c r="D167" s="74" t="s">
        <v>309</v>
      </c>
      <c r="E167" s="37"/>
      <c r="F167" s="99"/>
      <c r="G167" s="99"/>
      <c r="H167" s="98"/>
    </row>
    <row r="168" spans="1:8" x14ac:dyDescent="0.25">
      <c r="A168" s="36"/>
      <c r="B168" s="37"/>
      <c r="C168" s="74" t="s">
        <v>310</v>
      </c>
      <c r="D168" s="74" t="s">
        <v>311</v>
      </c>
      <c r="E168" s="37"/>
      <c r="F168" s="99"/>
      <c r="G168" s="99"/>
      <c r="H168" s="98"/>
    </row>
    <row r="169" spans="1:8" x14ac:dyDescent="0.25">
      <c r="A169" s="36" t="s">
        <v>779</v>
      </c>
      <c r="B169" s="37" t="s">
        <v>55</v>
      </c>
      <c r="C169" s="74" t="s">
        <v>312</v>
      </c>
      <c r="D169" s="74" t="s">
        <v>313</v>
      </c>
      <c r="E169" s="30" t="s">
        <v>780</v>
      </c>
      <c r="F169" s="32">
        <v>43192</v>
      </c>
      <c r="G169" s="32">
        <v>44287</v>
      </c>
      <c r="H169" s="34">
        <v>9535.93</v>
      </c>
    </row>
    <row r="170" spans="1:8" x14ac:dyDescent="0.25">
      <c r="A170" s="36"/>
      <c r="B170" s="37"/>
      <c r="C170" s="74" t="s">
        <v>314</v>
      </c>
      <c r="D170" s="74" t="s">
        <v>315</v>
      </c>
      <c r="E170" s="47"/>
      <c r="F170" s="39"/>
      <c r="G170" s="39"/>
      <c r="H170" s="40"/>
    </row>
    <row r="171" spans="1:8" x14ac:dyDescent="0.25">
      <c r="A171" s="36" t="s">
        <v>22</v>
      </c>
      <c r="B171" s="37" t="s">
        <v>56</v>
      </c>
      <c r="C171" s="74" t="s">
        <v>472</v>
      </c>
      <c r="D171" s="74" t="s">
        <v>473</v>
      </c>
      <c r="E171" s="31"/>
      <c r="F171" s="33"/>
      <c r="G171" s="33"/>
      <c r="H171" s="35"/>
    </row>
    <row r="172" spans="1:8" x14ac:dyDescent="0.25">
      <c r="A172" s="36"/>
      <c r="B172" s="37"/>
      <c r="C172" s="74" t="s">
        <v>316</v>
      </c>
      <c r="D172" s="74" t="s">
        <v>474</v>
      </c>
      <c r="E172" s="37" t="s">
        <v>781</v>
      </c>
      <c r="F172" s="99">
        <v>42646</v>
      </c>
      <c r="G172" s="32">
        <v>44106</v>
      </c>
      <c r="H172" s="34">
        <v>1119910.46</v>
      </c>
    </row>
    <row r="173" spans="1:8" x14ac:dyDescent="0.25">
      <c r="A173" s="36"/>
      <c r="B173" s="37"/>
      <c r="C173" s="74" t="s">
        <v>475</v>
      </c>
      <c r="D173" s="74" t="s">
        <v>476</v>
      </c>
      <c r="E173" s="37"/>
      <c r="F173" s="99"/>
      <c r="G173" s="39"/>
      <c r="H173" s="40"/>
    </row>
    <row r="174" spans="1:8" x14ac:dyDescent="0.25">
      <c r="A174" s="36"/>
      <c r="B174" s="37"/>
      <c r="C174" s="74" t="s">
        <v>477</v>
      </c>
      <c r="D174" s="74" t="s">
        <v>478</v>
      </c>
      <c r="E174" s="37"/>
      <c r="F174" s="99"/>
      <c r="G174" s="33"/>
      <c r="H174" s="35"/>
    </row>
  </sheetData>
  <mergeCells count="246">
    <mergeCell ref="F158:F164"/>
    <mergeCell ref="F149:F157"/>
    <mergeCell ref="G158:G164"/>
    <mergeCell ref="H158:H164"/>
    <mergeCell ref="G149:G157"/>
    <mergeCell ref="H149:H157"/>
    <mergeCell ref="H143:H144"/>
    <mergeCell ref="G143:G144"/>
    <mergeCell ref="F143:F144"/>
    <mergeCell ref="F145:F146"/>
    <mergeCell ref="G145:G146"/>
    <mergeCell ref="H145:H146"/>
    <mergeCell ref="F147:F148"/>
    <mergeCell ref="G147:G148"/>
    <mergeCell ref="H147:H148"/>
    <mergeCell ref="F140:F141"/>
    <mergeCell ref="G140:G141"/>
    <mergeCell ref="H140:H141"/>
    <mergeCell ref="F138:F139"/>
    <mergeCell ref="G138:G139"/>
    <mergeCell ref="H138:H139"/>
    <mergeCell ref="F110:F111"/>
    <mergeCell ref="G110:G111"/>
    <mergeCell ref="B110:B111"/>
    <mergeCell ref="A147:A148"/>
    <mergeCell ref="B147:B148"/>
    <mergeCell ref="E147:E148"/>
    <mergeCell ref="A143:A144"/>
    <mergeCell ref="B143:B144"/>
    <mergeCell ref="E143:E144"/>
    <mergeCell ref="A145:A146"/>
    <mergeCell ref="B145:B146"/>
    <mergeCell ref="E145:E146"/>
    <mergeCell ref="A105:A106"/>
    <mergeCell ref="B105:B106"/>
    <mergeCell ref="E105:E106"/>
    <mergeCell ref="A107:A109"/>
    <mergeCell ref="B107:B109"/>
    <mergeCell ref="E107:E109"/>
    <mergeCell ref="A110:A111"/>
    <mergeCell ref="G124:G126"/>
    <mergeCell ref="H124:H126"/>
    <mergeCell ref="F105:F106"/>
    <mergeCell ref="G105:G106"/>
    <mergeCell ref="F107:F109"/>
    <mergeCell ref="G107:G109"/>
    <mergeCell ref="A101:A102"/>
    <mergeCell ref="B101:B102"/>
    <mergeCell ref="E101:E102"/>
    <mergeCell ref="A103:A104"/>
    <mergeCell ref="B103:B104"/>
    <mergeCell ref="E103:E104"/>
    <mergeCell ref="H99:H100"/>
    <mergeCell ref="F52:F53"/>
    <mergeCell ref="G52:G53"/>
    <mergeCell ref="B54:B63"/>
    <mergeCell ref="A54:A63"/>
    <mergeCell ref="E54:E63"/>
    <mergeCell ref="H103:H104"/>
    <mergeCell ref="H101:H102"/>
    <mergeCell ref="F99:F100"/>
    <mergeCell ref="G99:G100"/>
    <mergeCell ref="F101:F102"/>
    <mergeCell ref="G101:G102"/>
    <mergeCell ref="F103:F104"/>
    <mergeCell ref="G103:G104"/>
    <mergeCell ref="B50:B51"/>
    <mergeCell ref="E50:E51"/>
    <mergeCell ref="A92:A94"/>
    <mergeCell ref="A95:A96"/>
    <mergeCell ref="B92:B94"/>
    <mergeCell ref="H52:H53"/>
    <mergeCell ref="H68:H77"/>
    <mergeCell ref="H86:H87"/>
    <mergeCell ref="H88:H91"/>
    <mergeCell ref="H92:H94"/>
    <mergeCell ref="H95:H96"/>
    <mergeCell ref="F68:F77"/>
    <mergeCell ref="G68:G77"/>
    <mergeCell ref="F86:F87"/>
    <mergeCell ref="G86:G87"/>
    <mergeCell ref="F88:F91"/>
    <mergeCell ref="G88:G91"/>
    <mergeCell ref="F92:F94"/>
    <mergeCell ref="G92:G94"/>
    <mergeCell ref="F95:F96"/>
    <mergeCell ref="G95:G96"/>
    <mergeCell ref="H54:H63"/>
    <mergeCell ref="H84:H85"/>
    <mergeCell ref="B88:B91"/>
    <mergeCell ref="B65:B67"/>
    <mergeCell ref="A65:A67"/>
    <mergeCell ref="A78:A82"/>
    <mergeCell ref="B78:B82"/>
    <mergeCell ref="E78:E82"/>
    <mergeCell ref="E65:E67"/>
    <mergeCell ref="F65:F67"/>
    <mergeCell ref="E86:E87"/>
    <mergeCell ref="A5:A6"/>
    <mergeCell ref="B5:B6"/>
    <mergeCell ref="C5:D5"/>
    <mergeCell ref="E5:E6"/>
    <mergeCell ref="A52:A53"/>
    <mergeCell ref="B52:B53"/>
    <mergeCell ref="E52:E53"/>
    <mergeCell ref="B68:B77"/>
    <mergeCell ref="A68:A77"/>
    <mergeCell ref="E68:E77"/>
    <mergeCell ref="A86:A87"/>
    <mergeCell ref="B86:B87"/>
    <mergeCell ref="A7:A9"/>
    <mergeCell ref="B7:B9"/>
    <mergeCell ref="E7:E9"/>
    <mergeCell ref="A46:A49"/>
    <mergeCell ref="F54:F63"/>
    <mergeCell ref="G54:G63"/>
    <mergeCell ref="E28:E45"/>
    <mergeCell ref="F28:F45"/>
    <mergeCell ref="G28:G45"/>
    <mergeCell ref="E12:E16"/>
    <mergeCell ref="B28:B45"/>
    <mergeCell ref="A28:A45"/>
    <mergeCell ref="A10:A11"/>
    <mergeCell ref="B10:B11"/>
    <mergeCell ref="A12:A16"/>
    <mergeCell ref="B12:B16"/>
    <mergeCell ref="A17:A20"/>
    <mergeCell ref="B17:B20"/>
    <mergeCell ref="A24:A25"/>
    <mergeCell ref="B24:B25"/>
    <mergeCell ref="A26:A27"/>
    <mergeCell ref="B26:B27"/>
    <mergeCell ref="E17:E20"/>
    <mergeCell ref="E24:E25"/>
    <mergeCell ref="E26:E27"/>
    <mergeCell ref="B46:B49"/>
    <mergeCell ref="E46:E49"/>
    <mergeCell ref="A50:A51"/>
    <mergeCell ref="E10:E11"/>
    <mergeCell ref="F10:F11"/>
    <mergeCell ref="G10:G11"/>
    <mergeCell ref="F26:F27"/>
    <mergeCell ref="G26:G27"/>
    <mergeCell ref="H5:H6"/>
    <mergeCell ref="F5:G5"/>
    <mergeCell ref="H46:H49"/>
    <mergeCell ref="H50:H51"/>
    <mergeCell ref="H7:H9"/>
    <mergeCell ref="H28:H45"/>
    <mergeCell ref="F7:F9"/>
    <mergeCell ref="G7:G9"/>
    <mergeCell ref="F46:F49"/>
    <mergeCell ref="G46:G49"/>
    <mergeCell ref="F50:F51"/>
    <mergeCell ref="G50:G51"/>
    <mergeCell ref="A165:A168"/>
    <mergeCell ref="B165:B168"/>
    <mergeCell ref="E165:E168"/>
    <mergeCell ref="F165:F168"/>
    <mergeCell ref="G165:G168"/>
    <mergeCell ref="H165:H168"/>
    <mergeCell ref="A169:A170"/>
    <mergeCell ref="B169:B170"/>
    <mergeCell ref="A121:A123"/>
    <mergeCell ref="B121:B123"/>
    <mergeCell ref="A127:A136"/>
    <mergeCell ref="B127:B136"/>
    <mergeCell ref="E127:E136"/>
    <mergeCell ref="A149:A157"/>
    <mergeCell ref="A158:A164"/>
    <mergeCell ref="B158:B164"/>
    <mergeCell ref="E158:E164"/>
    <mergeCell ref="A138:A139"/>
    <mergeCell ref="B138:B139"/>
    <mergeCell ref="E138:E139"/>
    <mergeCell ref="A124:A126"/>
    <mergeCell ref="B124:B126"/>
    <mergeCell ref="E124:E126"/>
    <mergeCell ref="F124:F126"/>
    <mergeCell ref="B171:B174"/>
    <mergeCell ref="A171:A174"/>
    <mergeCell ref="E172:E174"/>
    <mergeCell ref="F172:F174"/>
    <mergeCell ref="G172:G174"/>
    <mergeCell ref="H172:H174"/>
    <mergeCell ref="H169:H171"/>
    <mergeCell ref="G169:G171"/>
    <mergeCell ref="F169:F171"/>
    <mergeCell ref="E169:E171"/>
    <mergeCell ref="B149:B157"/>
    <mergeCell ref="E149:E157"/>
    <mergeCell ref="E84:E85"/>
    <mergeCell ref="A84:A85"/>
    <mergeCell ref="B84:B85"/>
    <mergeCell ref="A112:A113"/>
    <mergeCell ref="B112:B113"/>
    <mergeCell ref="A118:A120"/>
    <mergeCell ref="B118:B120"/>
    <mergeCell ref="E118:E120"/>
    <mergeCell ref="E110:E111"/>
    <mergeCell ref="E121:E123"/>
    <mergeCell ref="E112:E113"/>
    <mergeCell ref="A88:A91"/>
    <mergeCell ref="E88:E91"/>
    <mergeCell ref="E92:E94"/>
    <mergeCell ref="B95:B96"/>
    <mergeCell ref="A140:A141"/>
    <mergeCell ref="B140:B141"/>
    <mergeCell ref="E140:E141"/>
    <mergeCell ref="E95:E96"/>
    <mergeCell ref="A99:A100"/>
    <mergeCell ref="B99:B100"/>
    <mergeCell ref="E99:E100"/>
    <mergeCell ref="G65:G67"/>
    <mergeCell ref="H65:H67"/>
    <mergeCell ref="F127:F136"/>
    <mergeCell ref="G127:G136"/>
    <mergeCell ref="H127:H136"/>
    <mergeCell ref="H121:H123"/>
    <mergeCell ref="G121:G123"/>
    <mergeCell ref="F121:F123"/>
    <mergeCell ref="F118:F120"/>
    <mergeCell ref="G118:G120"/>
    <mergeCell ref="H118:H120"/>
    <mergeCell ref="F112:F113"/>
    <mergeCell ref="G112:G113"/>
    <mergeCell ref="H112:H113"/>
    <mergeCell ref="F78:F82"/>
    <mergeCell ref="G78:G82"/>
    <mergeCell ref="H78:H82"/>
    <mergeCell ref="G84:G85"/>
    <mergeCell ref="F84:F85"/>
    <mergeCell ref="H110:H111"/>
    <mergeCell ref="H107:H109"/>
    <mergeCell ref="H105:H106"/>
    <mergeCell ref="H26:H27"/>
    <mergeCell ref="H10:H11"/>
    <mergeCell ref="F12:F16"/>
    <mergeCell ref="G12:G16"/>
    <mergeCell ref="H12:H16"/>
    <mergeCell ref="F17:F20"/>
    <mergeCell ref="G17:G20"/>
    <mergeCell ref="H17:H20"/>
    <mergeCell ref="F24:F25"/>
    <mergeCell ref="G24:G25"/>
    <mergeCell ref="H24:H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B1" workbookViewId="0">
      <selection sqref="A1:H43"/>
    </sheetView>
  </sheetViews>
  <sheetFormatPr defaultRowHeight="15" x14ac:dyDescent="0.25"/>
  <cols>
    <col min="1" max="1" width="61" bestFit="1" customWidth="1"/>
    <col min="2" max="2" width="18" bestFit="1" customWidth="1"/>
    <col min="3" max="3" width="34.5703125" bestFit="1" customWidth="1"/>
    <col min="4" max="4" width="14" bestFit="1" customWidth="1"/>
    <col min="5" max="5" width="147.42578125" bestFit="1" customWidth="1"/>
    <col min="6" max="7" width="10.7109375" bestFit="1" customWidth="1"/>
    <col min="8" max="8" width="20.85546875" bestFit="1" customWidth="1"/>
  </cols>
  <sheetData>
    <row r="2" spans="1:8" x14ac:dyDescent="0.25">
      <c r="A2" s="108" t="s">
        <v>635</v>
      </c>
      <c r="B2" s="108"/>
      <c r="C2" s="108"/>
      <c r="D2" s="108"/>
      <c r="E2" s="108"/>
      <c r="F2" s="108"/>
      <c r="G2" s="108"/>
      <c r="H2" s="108"/>
    </row>
    <row r="3" spans="1:8" x14ac:dyDescent="0.25">
      <c r="A3" s="108"/>
      <c r="B3" s="108" t="s">
        <v>8</v>
      </c>
      <c r="C3" s="108" t="s">
        <v>320</v>
      </c>
      <c r="D3" s="108"/>
      <c r="E3" s="108"/>
      <c r="F3" s="108"/>
      <c r="G3" s="108"/>
      <c r="H3" s="108"/>
    </row>
    <row r="4" spans="1:8" ht="15.75" thickBot="1" x14ac:dyDescent="0.3">
      <c r="A4" s="108"/>
      <c r="B4" s="108"/>
      <c r="C4" s="108"/>
      <c r="D4" s="108"/>
      <c r="E4" s="108"/>
      <c r="F4" s="108"/>
      <c r="G4" s="108"/>
      <c r="H4" s="108"/>
    </row>
    <row r="5" spans="1:8" x14ac:dyDescent="0.25">
      <c r="A5" s="54" t="s">
        <v>0</v>
      </c>
      <c r="B5" s="60" t="s">
        <v>1</v>
      </c>
      <c r="C5" s="68" t="s">
        <v>2</v>
      </c>
      <c r="D5" s="69"/>
      <c r="E5" s="60" t="s">
        <v>5</v>
      </c>
      <c r="F5" s="100" t="s">
        <v>6</v>
      </c>
      <c r="G5" s="101"/>
      <c r="H5" s="54" t="s">
        <v>7</v>
      </c>
    </row>
    <row r="6" spans="1:8" ht="15.75" thickBot="1" x14ac:dyDescent="0.3">
      <c r="A6" s="103"/>
      <c r="B6" s="67"/>
      <c r="C6" s="110" t="s">
        <v>3</v>
      </c>
      <c r="D6" s="111" t="s">
        <v>4</v>
      </c>
      <c r="E6" s="67"/>
      <c r="F6" s="112" t="s">
        <v>123</v>
      </c>
      <c r="G6" s="112" t="s">
        <v>636</v>
      </c>
      <c r="H6" s="103"/>
    </row>
    <row r="7" spans="1:8" x14ac:dyDescent="0.25">
      <c r="A7" s="109" t="s">
        <v>65</v>
      </c>
      <c r="B7" s="109" t="s">
        <v>92</v>
      </c>
      <c r="C7" s="109" t="s">
        <v>178</v>
      </c>
      <c r="D7" s="109" t="s">
        <v>179</v>
      </c>
      <c r="E7" s="109" t="s">
        <v>782</v>
      </c>
      <c r="F7" s="113">
        <v>41535</v>
      </c>
      <c r="G7" s="113">
        <v>44012</v>
      </c>
      <c r="H7" s="115">
        <v>36403.089999999997</v>
      </c>
    </row>
    <row r="8" spans="1:8" x14ac:dyDescent="0.25">
      <c r="A8" s="109" t="s">
        <v>66</v>
      </c>
      <c r="B8" s="109" t="s">
        <v>93</v>
      </c>
      <c r="C8" s="109" t="s">
        <v>180</v>
      </c>
      <c r="D8" s="109" t="s">
        <v>181</v>
      </c>
      <c r="E8" s="109" t="s">
        <v>783</v>
      </c>
      <c r="F8" s="113">
        <v>43640</v>
      </c>
      <c r="G8" s="113">
        <v>44005</v>
      </c>
      <c r="H8" s="115">
        <v>144468.57999999999</v>
      </c>
    </row>
    <row r="9" spans="1:8" x14ac:dyDescent="0.25">
      <c r="A9" s="109" t="s">
        <v>67</v>
      </c>
      <c r="B9" s="109" t="s">
        <v>94</v>
      </c>
      <c r="C9" s="109" t="s">
        <v>182</v>
      </c>
      <c r="D9" s="109" t="s">
        <v>183</v>
      </c>
      <c r="E9" s="109" t="s">
        <v>784</v>
      </c>
      <c r="F9" s="113">
        <v>41155</v>
      </c>
      <c r="G9" s="113">
        <v>44076</v>
      </c>
      <c r="H9" s="115">
        <v>153280.07999999999</v>
      </c>
    </row>
    <row r="10" spans="1:8" x14ac:dyDescent="0.25">
      <c r="A10" s="30" t="s">
        <v>68</v>
      </c>
      <c r="B10" s="30" t="s">
        <v>95</v>
      </c>
      <c r="C10" s="114" t="s">
        <v>184</v>
      </c>
      <c r="D10" s="114" t="s">
        <v>185</v>
      </c>
      <c r="E10" s="30" t="s">
        <v>785</v>
      </c>
      <c r="F10" s="32">
        <v>40720</v>
      </c>
      <c r="G10" s="32">
        <v>44012</v>
      </c>
      <c r="H10" s="107">
        <v>633815.81000000006</v>
      </c>
    </row>
    <row r="11" spans="1:8" x14ac:dyDescent="0.25">
      <c r="A11" s="31"/>
      <c r="B11" s="31"/>
      <c r="C11" s="114" t="s">
        <v>186</v>
      </c>
      <c r="D11" s="114" t="s">
        <v>187</v>
      </c>
      <c r="E11" s="31"/>
      <c r="F11" s="33"/>
      <c r="G11" s="33"/>
      <c r="H11" s="106"/>
    </row>
    <row r="12" spans="1:8" x14ac:dyDescent="0.25">
      <c r="A12" s="109" t="s">
        <v>786</v>
      </c>
      <c r="B12" s="109" t="s">
        <v>106</v>
      </c>
      <c r="C12" s="109" t="s">
        <v>188</v>
      </c>
      <c r="D12" s="109" t="s">
        <v>189</v>
      </c>
      <c r="E12" s="109" t="s">
        <v>787</v>
      </c>
      <c r="F12" s="113">
        <v>41618</v>
      </c>
      <c r="G12" s="113">
        <v>44174</v>
      </c>
      <c r="H12" s="115">
        <v>58963.27</v>
      </c>
    </row>
    <row r="13" spans="1:8" x14ac:dyDescent="0.25">
      <c r="A13" s="109" t="s">
        <v>69</v>
      </c>
      <c r="B13" s="109" t="s">
        <v>96</v>
      </c>
      <c r="C13" s="109" t="s">
        <v>208</v>
      </c>
      <c r="D13" s="109" t="s">
        <v>209</v>
      </c>
      <c r="E13" s="109" t="s">
        <v>788</v>
      </c>
      <c r="F13" s="113">
        <v>41730</v>
      </c>
      <c r="G13" s="113">
        <v>44286</v>
      </c>
      <c r="H13" s="115">
        <v>288545.15000000002</v>
      </c>
    </row>
    <row r="14" spans="1:8" x14ac:dyDescent="0.25">
      <c r="A14" s="109" t="s">
        <v>70</v>
      </c>
      <c r="B14" s="109" t="s">
        <v>97</v>
      </c>
      <c r="C14" s="109" t="s">
        <v>210</v>
      </c>
      <c r="D14" s="109" t="s">
        <v>211</v>
      </c>
      <c r="E14" s="109" t="s">
        <v>789</v>
      </c>
      <c r="F14" s="113">
        <v>41246</v>
      </c>
      <c r="G14" s="113">
        <v>44167</v>
      </c>
      <c r="H14" s="115">
        <v>48412.67</v>
      </c>
    </row>
    <row r="15" spans="1:8" x14ac:dyDescent="0.25">
      <c r="A15" s="109" t="s">
        <v>71</v>
      </c>
      <c r="B15" s="109" t="s">
        <v>98</v>
      </c>
      <c r="C15" s="109" t="s">
        <v>212</v>
      </c>
      <c r="D15" s="109" t="s">
        <v>213</v>
      </c>
      <c r="E15" s="109" t="s">
        <v>790</v>
      </c>
      <c r="F15" s="113">
        <v>41155</v>
      </c>
      <c r="G15" s="113">
        <v>44198</v>
      </c>
      <c r="H15" s="115">
        <v>219414.35</v>
      </c>
    </row>
    <row r="16" spans="1:8" x14ac:dyDescent="0.25">
      <c r="A16" s="30" t="s">
        <v>72</v>
      </c>
      <c r="B16" s="30" t="s">
        <v>99</v>
      </c>
      <c r="C16" s="114" t="s">
        <v>214</v>
      </c>
      <c r="D16" s="114" t="s">
        <v>215</v>
      </c>
      <c r="E16" s="30" t="s">
        <v>791</v>
      </c>
      <c r="F16" s="32">
        <v>41901</v>
      </c>
      <c r="G16" s="32">
        <v>44092</v>
      </c>
      <c r="H16" s="107">
        <v>20037.349999999999</v>
      </c>
    </row>
    <row r="17" spans="1:8" x14ac:dyDescent="0.25">
      <c r="A17" s="31"/>
      <c r="B17" s="31"/>
      <c r="C17" s="114" t="s">
        <v>216</v>
      </c>
      <c r="D17" s="114" t="s">
        <v>217</v>
      </c>
      <c r="E17" s="31"/>
      <c r="F17" s="33"/>
      <c r="G17" s="33"/>
      <c r="H17" s="43"/>
    </row>
    <row r="18" spans="1:8" x14ac:dyDescent="0.25">
      <c r="A18" s="30" t="s">
        <v>73</v>
      </c>
      <c r="B18" s="30" t="s">
        <v>100</v>
      </c>
      <c r="C18" s="109" t="s">
        <v>218</v>
      </c>
      <c r="D18" s="109" t="s">
        <v>219</v>
      </c>
      <c r="E18" s="30" t="s">
        <v>787</v>
      </c>
      <c r="F18" s="32">
        <v>41646</v>
      </c>
      <c r="G18" s="32">
        <v>44202</v>
      </c>
      <c r="H18" s="107">
        <v>40065.32</v>
      </c>
    </row>
    <row r="19" spans="1:8" x14ac:dyDescent="0.25">
      <c r="A19" s="31"/>
      <c r="B19" s="31"/>
      <c r="C19" s="109" t="s">
        <v>220</v>
      </c>
      <c r="D19" s="109" t="s">
        <v>221</v>
      </c>
      <c r="E19" s="31"/>
      <c r="F19" s="33"/>
      <c r="G19" s="33"/>
      <c r="H19" s="43"/>
    </row>
    <row r="20" spans="1:8" x14ac:dyDescent="0.25">
      <c r="A20" s="109" t="s">
        <v>74</v>
      </c>
      <c r="B20" s="109" t="s">
        <v>101</v>
      </c>
      <c r="C20" s="109" t="s">
        <v>222</v>
      </c>
      <c r="D20" s="109" t="s">
        <v>223</v>
      </c>
      <c r="E20" s="109" t="s">
        <v>792</v>
      </c>
      <c r="F20" s="113">
        <v>41043</v>
      </c>
      <c r="G20" s="113">
        <v>44329</v>
      </c>
      <c r="H20" s="115">
        <v>263653.69</v>
      </c>
    </row>
    <row r="21" spans="1:8" x14ac:dyDescent="0.25">
      <c r="A21" s="109" t="s">
        <v>75</v>
      </c>
      <c r="B21" s="109" t="s">
        <v>102</v>
      </c>
      <c r="C21" s="109" t="s">
        <v>224</v>
      </c>
      <c r="D21" s="109" t="s">
        <v>225</v>
      </c>
      <c r="E21" s="109" t="s">
        <v>787</v>
      </c>
      <c r="F21" s="113">
        <v>41355</v>
      </c>
      <c r="G21" s="113">
        <v>44012</v>
      </c>
      <c r="H21" s="115">
        <v>38614.28</v>
      </c>
    </row>
    <row r="22" spans="1:8" x14ac:dyDescent="0.25">
      <c r="A22" s="109" t="s">
        <v>77</v>
      </c>
      <c r="B22" s="109" t="s">
        <v>104</v>
      </c>
      <c r="C22" s="109" t="s">
        <v>226</v>
      </c>
      <c r="D22" s="109" t="s">
        <v>227</v>
      </c>
      <c r="E22" s="109" t="s">
        <v>793</v>
      </c>
      <c r="F22" s="113">
        <v>43720</v>
      </c>
      <c r="G22" s="113">
        <v>44083</v>
      </c>
      <c r="H22" s="115">
        <v>123464.21</v>
      </c>
    </row>
    <row r="23" spans="1:8" x14ac:dyDescent="0.25">
      <c r="A23" s="109" t="s">
        <v>76</v>
      </c>
      <c r="B23" s="109" t="s">
        <v>103</v>
      </c>
      <c r="C23" s="109" t="s">
        <v>228</v>
      </c>
      <c r="D23" s="109" t="s">
        <v>229</v>
      </c>
      <c r="E23" s="109" t="s">
        <v>794</v>
      </c>
      <c r="F23" s="113">
        <v>39174</v>
      </c>
      <c r="G23" s="113">
        <v>43471</v>
      </c>
      <c r="H23" s="115">
        <v>17479.759999999998</v>
      </c>
    </row>
    <row r="24" spans="1:8" x14ac:dyDescent="0.25">
      <c r="A24" s="109" t="s">
        <v>78</v>
      </c>
      <c r="B24" s="109" t="s">
        <v>105</v>
      </c>
      <c r="C24" s="109" t="s">
        <v>230</v>
      </c>
      <c r="D24" s="109" t="s">
        <v>231</v>
      </c>
      <c r="E24" s="109" t="s">
        <v>795</v>
      </c>
      <c r="F24" s="113">
        <v>43684</v>
      </c>
      <c r="G24" s="113">
        <v>44049</v>
      </c>
      <c r="H24" s="115">
        <v>106993.28</v>
      </c>
    </row>
    <row r="25" spans="1:8" x14ac:dyDescent="0.25">
      <c r="A25" s="109" t="s">
        <v>796</v>
      </c>
      <c r="B25" s="109" t="s">
        <v>797</v>
      </c>
      <c r="C25" s="109" t="s">
        <v>798</v>
      </c>
      <c r="D25" s="109" t="s">
        <v>799</v>
      </c>
      <c r="E25" s="109" t="s">
        <v>800</v>
      </c>
      <c r="F25" s="113">
        <v>43854</v>
      </c>
      <c r="G25" s="113">
        <v>44127</v>
      </c>
      <c r="H25" s="115">
        <v>69613.97</v>
      </c>
    </row>
    <row r="26" spans="1:8" x14ac:dyDescent="0.25">
      <c r="A26" s="30" t="s">
        <v>79</v>
      </c>
      <c r="B26" s="30" t="s">
        <v>107</v>
      </c>
      <c r="C26" s="109" t="s">
        <v>232</v>
      </c>
      <c r="D26" s="109" t="s">
        <v>233</v>
      </c>
      <c r="E26" s="30" t="s">
        <v>790</v>
      </c>
      <c r="F26" s="32">
        <v>42339</v>
      </c>
      <c r="G26" s="32">
        <v>44165</v>
      </c>
      <c r="H26" s="107">
        <v>13361.3</v>
      </c>
    </row>
    <row r="27" spans="1:8" x14ac:dyDescent="0.25">
      <c r="A27" s="31"/>
      <c r="B27" s="31"/>
      <c r="C27" s="109" t="s">
        <v>234</v>
      </c>
      <c r="D27" s="109" t="s">
        <v>235</v>
      </c>
      <c r="E27" s="31"/>
      <c r="F27" s="33"/>
      <c r="G27" s="33"/>
      <c r="H27" s="43"/>
    </row>
    <row r="28" spans="1:8" x14ac:dyDescent="0.25">
      <c r="A28" s="109" t="s">
        <v>80</v>
      </c>
      <c r="B28" s="109" t="s">
        <v>108</v>
      </c>
      <c r="C28" s="109" t="s">
        <v>236</v>
      </c>
      <c r="D28" s="109" t="s">
        <v>223</v>
      </c>
      <c r="E28" s="109" t="s">
        <v>801</v>
      </c>
      <c r="F28" s="113">
        <v>41450</v>
      </c>
      <c r="G28" s="113">
        <v>44012</v>
      </c>
      <c r="H28" s="115">
        <v>193055.8</v>
      </c>
    </row>
    <row r="29" spans="1:8" x14ac:dyDescent="0.25">
      <c r="A29" s="109" t="s">
        <v>81</v>
      </c>
      <c r="B29" s="109" t="s">
        <v>109</v>
      </c>
      <c r="C29" s="109" t="s">
        <v>237</v>
      </c>
      <c r="D29" s="109" t="s">
        <v>238</v>
      </c>
      <c r="E29" s="109" t="s">
        <v>802</v>
      </c>
      <c r="F29" s="113">
        <v>42650</v>
      </c>
      <c r="G29" s="113">
        <v>43379</v>
      </c>
      <c r="H29" s="115">
        <v>0</v>
      </c>
    </row>
    <row r="30" spans="1:8" x14ac:dyDescent="0.25">
      <c r="A30" s="109" t="s">
        <v>82</v>
      </c>
      <c r="B30" s="109" t="s">
        <v>110</v>
      </c>
      <c r="C30" s="109" t="s">
        <v>239</v>
      </c>
      <c r="D30" s="109" t="s">
        <v>240</v>
      </c>
      <c r="E30" s="109" t="s">
        <v>803</v>
      </c>
      <c r="F30" s="113">
        <v>43467</v>
      </c>
      <c r="G30" s="113">
        <v>44012</v>
      </c>
      <c r="H30" s="115">
        <v>186722.37</v>
      </c>
    </row>
    <row r="31" spans="1:8" x14ac:dyDescent="0.25">
      <c r="A31" s="109" t="s">
        <v>804</v>
      </c>
      <c r="B31" s="109" t="s">
        <v>805</v>
      </c>
      <c r="C31" s="109" t="s">
        <v>806</v>
      </c>
      <c r="D31" s="109" t="s">
        <v>807</v>
      </c>
      <c r="E31" s="109" t="s">
        <v>808</v>
      </c>
      <c r="F31" s="113">
        <v>43983</v>
      </c>
      <c r="G31" s="113">
        <v>44165</v>
      </c>
      <c r="H31" s="115">
        <v>6853.68</v>
      </c>
    </row>
    <row r="32" spans="1:8" x14ac:dyDescent="0.25">
      <c r="A32" s="109" t="s">
        <v>83</v>
      </c>
      <c r="B32" s="109" t="s">
        <v>111</v>
      </c>
      <c r="C32" s="109" t="s">
        <v>241</v>
      </c>
      <c r="D32" s="109" t="s">
        <v>242</v>
      </c>
      <c r="E32" s="109" t="s">
        <v>710</v>
      </c>
      <c r="F32" s="113">
        <v>43048</v>
      </c>
      <c r="G32" s="113">
        <v>44263</v>
      </c>
      <c r="H32" s="115">
        <v>36867.96</v>
      </c>
    </row>
    <row r="33" spans="1:8" x14ac:dyDescent="0.25">
      <c r="A33" s="109" t="s">
        <v>84</v>
      </c>
      <c r="B33" s="109" t="s">
        <v>112</v>
      </c>
      <c r="C33" s="109" t="s">
        <v>245</v>
      </c>
      <c r="D33" s="109" t="s">
        <v>246</v>
      </c>
      <c r="E33" s="109" t="s">
        <v>790</v>
      </c>
      <c r="F33" s="113">
        <v>41785</v>
      </c>
      <c r="G33" s="113">
        <v>44012</v>
      </c>
      <c r="H33" s="115">
        <v>15496.15</v>
      </c>
    </row>
    <row r="34" spans="1:8" x14ac:dyDescent="0.25">
      <c r="A34" s="109" t="s">
        <v>85</v>
      </c>
      <c r="B34" s="109" t="s">
        <v>113</v>
      </c>
      <c r="C34" s="109" t="s">
        <v>247</v>
      </c>
      <c r="D34" s="109" t="s">
        <v>248</v>
      </c>
      <c r="E34" s="109" t="s">
        <v>809</v>
      </c>
      <c r="F34" s="113">
        <v>43733</v>
      </c>
      <c r="G34" s="113">
        <v>44098</v>
      </c>
      <c r="H34" s="115">
        <v>39532.400000000001</v>
      </c>
    </row>
    <row r="35" spans="1:8" x14ac:dyDescent="0.25">
      <c r="A35" s="30" t="s">
        <v>86</v>
      </c>
      <c r="B35" s="30" t="s">
        <v>114</v>
      </c>
      <c r="C35" s="109" t="s">
        <v>253</v>
      </c>
      <c r="D35" s="109" t="s">
        <v>254</v>
      </c>
      <c r="E35" s="30" t="s">
        <v>810</v>
      </c>
      <c r="F35" s="32">
        <v>42088</v>
      </c>
      <c r="G35" s="32">
        <v>44098</v>
      </c>
      <c r="H35" s="107">
        <v>109908.6</v>
      </c>
    </row>
    <row r="36" spans="1:8" x14ac:dyDescent="0.25">
      <c r="A36" s="31"/>
      <c r="B36" s="31"/>
      <c r="C36" s="109" t="s">
        <v>255</v>
      </c>
      <c r="D36" s="109" t="s">
        <v>256</v>
      </c>
      <c r="E36" s="31"/>
      <c r="F36" s="33"/>
      <c r="G36" s="33"/>
      <c r="H36" s="106"/>
    </row>
    <row r="37" spans="1:8" x14ac:dyDescent="0.25">
      <c r="A37" s="109" t="s">
        <v>87</v>
      </c>
      <c r="B37" s="109" t="s">
        <v>115</v>
      </c>
      <c r="C37" s="109" t="s">
        <v>257</v>
      </c>
      <c r="D37" s="109" t="s">
        <v>258</v>
      </c>
      <c r="E37" s="109" t="s">
        <v>811</v>
      </c>
      <c r="F37" s="113">
        <v>39508</v>
      </c>
      <c r="G37" s="113">
        <v>44006</v>
      </c>
      <c r="H37" s="115">
        <v>17255.939999999999</v>
      </c>
    </row>
    <row r="38" spans="1:8" x14ac:dyDescent="0.25">
      <c r="A38" s="109" t="s">
        <v>88</v>
      </c>
      <c r="B38" s="109" t="s">
        <v>116</v>
      </c>
      <c r="C38" s="109" t="s">
        <v>259</v>
      </c>
      <c r="D38" s="109" t="s">
        <v>260</v>
      </c>
      <c r="E38" s="109" t="s">
        <v>812</v>
      </c>
      <c r="F38" s="113">
        <v>42485</v>
      </c>
      <c r="G38" s="113">
        <v>43579</v>
      </c>
      <c r="H38" s="115">
        <v>21522.43</v>
      </c>
    </row>
    <row r="39" spans="1:8" x14ac:dyDescent="0.25">
      <c r="A39" s="109" t="s">
        <v>89</v>
      </c>
      <c r="B39" s="109" t="s">
        <v>117</v>
      </c>
      <c r="C39" s="109" t="s">
        <v>261</v>
      </c>
      <c r="D39" s="109" t="s">
        <v>262</v>
      </c>
      <c r="E39" s="109" t="s">
        <v>813</v>
      </c>
      <c r="F39" s="113">
        <v>42471</v>
      </c>
      <c r="G39" s="113">
        <v>44114</v>
      </c>
      <c r="H39" s="115">
        <v>494945.87</v>
      </c>
    </row>
    <row r="40" spans="1:8" x14ac:dyDescent="0.25">
      <c r="A40" s="30" t="s">
        <v>91</v>
      </c>
      <c r="B40" s="30" t="s">
        <v>118</v>
      </c>
      <c r="C40" s="109" t="s">
        <v>263</v>
      </c>
      <c r="D40" s="109" t="s">
        <v>264</v>
      </c>
      <c r="E40" s="30" t="s">
        <v>784</v>
      </c>
      <c r="F40" s="32">
        <v>41154</v>
      </c>
      <c r="G40" s="32">
        <v>44076</v>
      </c>
      <c r="H40" s="107">
        <v>56192.66</v>
      </c>
    </row>
    <row r="41" spans="1:8" x14ac:dyDescent="0.25">
      <c r="A41" s="31"/>
      <c r="B41" s="31"/>
      <c r="C41" s="109" t="s">
        <v>265</v>
      </c>
      <c r="D41" s="109" t="s">
        <v>266</v>
      </c>
      <c r="E41" s="31"/>
      <c r="F41" s="33"/>
      <c r="G41" s="33"/>
      <c r="H41" s="106"/>
    </row>
    <row r="42" spans="1:8" x14ac:dyDescent="0.25">
      <c r="A42" s="109" t="s">
        <v>90</v>
      </c>
      <c r="B42" s="109" t="s">
        <v>122</v>
      </c>
      <c r="C42" s="109" t="s">
        <v>267</v>
      </c>
      <c r="D42" s="109" t="s">
        <v>268</v>
      </c>
      <c r="E42" s="109" t="s">
        <v>812</v>
      </c>
      <c r="F42" s="113">
        <v>43983</v>
      </c>
      <c r="G42" s="113">
        <v>44165</v>
      </c>
      <c r="H42" s="115">
        <v>4913.78</v>
      </c>
    </row>
    <row r="43" spans="1:8" x14ac:dyDescent="0.25">
      <c r="A43" s="109" t="s">
        <v>814</v>
      </c>
      <c r="B43" s="109" t="s">
        <v>119</v>
      </c>
      <c r="C43" s="109" t="s">
        <v>251</v>
      </c>
      <c r="D43" s="109" t="s">
        <v>252</v>
      </c>
      <c r="E43" s="109" t="s">
        <v>815</v>
      </c>
      <c r="F43" s="113">
        <v>43103</v>
      </c>
      <c r="G43" s="113">
        <v>44198</v>
      </c>
      <c r="H43" s="115">
        <v>28997.99</v>
      </c>
    </row>
  </sheetData>
  <mergeCells count="42">
    <mergeCell ref="H40:H41"/>
    <mergeCell ref="F26:F27"/>
    <mergeCell ref="G26:G27"/>
    <mergeCell ref="F10:F11"/>
    <mergeCell ref="G10:G11"/>
    <mergeCell ref="H10:H11"/>
    <mergeCell ref="H16:H17"/>
    <mergeCell ref="H18:H19"/>
    <mergeCell ref="H26:H27"/>
    <mergeCell ref="H35:H36"/>
    <mergeCell ref="F16:F17"/>
    <mergeCell ref="G16:G17"/>
    <mergeCell ref="A10:A11"/>
    <mergeCell ref="B10:B11"/>
    <mergeCell ref="E10:E11"/>
    <mergeCell ref="E18:E19"/>
    <mergeCell ref="B18:B19"/>
    <mergeCell ref="A18:A19"/>
    <mergeCell ref="A16:A17"/>
    <mergeCell ref="B16:B17"/>
    <mergeCell ref="E16:E17"/>
    <mergeCell ref="A40:A41"/>
    <mergeCell ref="B40:B41"/>
    <mergeCell ref="E40:E41"/>
    <mergeCell ref="F18:F19"/>
    <mergeCell ref="G18:G19"/>
    <mergeCell ref="A35:A36"/>
    <mergeCell ref="A26:A27"/>
    <mergeCell ref="F40:F41"/>
    <mergeCell ref="G40:G41"/>
    <mergeCell ref="B26:B27"/>
    <mergeCell ref="E35:E36"/>
    <mergeCell ref="F35:F36"/>
    <mergeCell ref="G35:G36"/>
    <mergeCell ref="B35:B36"/>
    <mergeCell ref="E26:E27"/>
    <mergeCell ref="H5:H6"/>
    <mergeCell ref="A5:A6"/>
    <mergeCell ref="B5:B6"/>
    <mergeCell ref="C5:D5"/>
    <mergeCell ref="E5:E6"/>
    <mergeCell ref="F5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Não Médico - 2019</vt:lpstr>
      <vt:lpstr>Médicos 2019</vt:lpstr>
      <vt:lpstr>Não médico 2020</vt:lpstr>
      <vt:lpstr>medicos 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Nagayoshi</dc:creator>
  <cp:lastModifiedBy>Melissa Nyimi Simonae</cp:lastModifiedBy>
  <dcterms:created xsi:type="dcterms:W3CDTF">2020-07-31T22:18:36Z</dcterms:created>
  <dcterms:modified xsi:type="dcterms:W3CDTF">2020-08-13T19:34:05Z</dcterms:modified>
</cp:coreProperties>
</file>