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cristiane.galeti\Desktop\"/>
    </mc:Choice>
  </mc:AlternateContent>
  <xr:revisionPtr revIDLastSave="0" documentId="8_{FC6AF119-3E48-4984-B3FC-DE5AE532D2A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MP-PREST SERV JUNHO 2020" sheetId="1" r:id="rId1"/>
    <sheet name="Planilha1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5" i="1" l="1"/>
  <c r="H71" i="1"/>
  <c r="H69" i="1"/>
</calcChain>
</file>

<file path=xl/sharedStrings.xml><?xml version="1.0" encoding="utf-8"?>
<sst xmlns="http://schemas.openxmlformats.org/spreadsheetml/2006/main" count="395" uniqueCount="226">
  <si>
    <t>CÓDIGO</t>
  </si>
  <si>
    <t>CONTRATADO</t>
  </si>
  <si>
    <t>TIPO</t>
  </si>
  <si>
    <t>DATA ASSINATURA CONTRATO</t>
  </si>
  <si>
    <t>VR. PAGO EXERCICIO</t>
  </si>
  <si>
    <t>OBJETIVO</t>
  </si>
  <si>
    <t>VIGÊNCIA</t>
  </si>
  <si>
    <t>COND. PAGTO</t>
  </si>
  <si>
    <t>STATUS</t>
  </si>
  <si>
    <t>Acmc Serviços Médicos Ltda</t>
  </si>
  <si>
    <t>Aline Arana Clinica Medica Ltda</t>
  </si>
  <si>
    <t>Borba Serviços Médicos Eireli - Me</t>
  </si>
  <si>
    <t>Consultório Medico Ojea Garcia Eireli</t>
  </si>
  <si>
    <t>Dermacor Serviços Técnicos Em Saúde Ltda</t>
  </si>
  <si>
    <t>Eima Diagnósticos Por Imagem Ltda</t>
  </si>
  <si>
    <t>Fileti Arruda Serviços Médicos Ltda</t>
  </si>
  <si>
    <t>Frf Policlinica Medica E Biomédica S/S Ltda</t>
  </si>
  <si>
    <t>Hamra Serviços Médicos Ltda</t>
  </si>
  <si>
    <t>Jose Rubens Pelaio Fernandes Junior Ltda</t>
  </si>
  <si>
    <t>M &amp; P Clinica Medica Ltda</t>
  </si>
  <si>
    <t>Martins &amp; Martins Serviços Médicos Eireli</t>
  </si>
  <si>
    <t>Noronha E Kanashiro Serviços Médicos S/S Ltda - Me</t>
  </si>
  <si>
    <t>Primimed Serviços Médicos Ltda - Me</t>
  </si>
  <si>
    <t>Teixeira &amp; Noronha Serviços Médicos Ltda</t>
  </si>
  <si>
    <t>Vale Guimaraes Serviços Médicos E Ambulatoriais Ltda</t>
  </si>
  <si>
    <t xml:space="preserve">Serviços Médicos </t>
  </si>
  <si>
    <t>Mensal</t>
  </si>
  <si>
    <t>Ativo</t>
  </si>
  <si>
    <t>Expert Consultoria e Terceirização de Mão de Obra Ltda</t>
  </si>
  <si>
    <t>Paulo Roberto Medeiros</t>
  </si>
  <si>
    <t>Messer Gases Ltda</t>
  </si>
  <si>
    <t>Philips Clinical Informatics - Sistemas de Informação Ltda</t>
  </si>
  <si>
    <t>Pinaffo &amp; Soler Consultoria Ltda</t>
  </si>
  <si>
    <t>Protege S/A Proteção e Transportes de Valores</t>
  </si>
  <si>
    <t>Samenho Sociedade Individual de Advocacia</t>
  </si>
  <si>
    <t>Thyssenkrupp Elevadores SA</t>
  </si>
  <si>
    <t xml:space="preserve">Prestação de Serviços </t>
  </si>
  <si>
    <t>Al Prodiagnose Ltda</t>
  </si>
  <si>
    <t xml:space="preserve">Licenças de Sistemas de Informacao </t>
  </si>
  <si>
    <t xml:space="preserve"> Licença para uso do TASY - Sistema de Gestão Hospitalar para Fudação Santa Casa de Misericórdia de Franca - Ame Campinas</t>
  </si>
  <si>
    <t>Prestador de Serviço  para Diretor técnico</t>
  </si>
  <si>
    <t>Prestação de serviços técnicosespecializados de manutenção preventiva e corretiva para elevadores, incluindo aplicação de peças, pela contratada ao cliente.</t>
  </si>
  <si>
    <t>TKTL  Informatica Ltda Me (ALEST)</t>
  </si>
  <si>
    <t xml:space="preserve">Prestação de serviços para gerenciamento de e-mails. </t>
  </si>
  <si>
    <t>Assessória Juridica a unidade - compreendendo consultoria defesas de ações, pareceres bem como os demais atos para representa-la judicial e extrajudicialmente.</t>
  </si>
  <si>
    <t>Prestação de serviços de manutenção Preventiva mensal nos grupos geradores e manutenção Cabine primária/Termografia/SPDA</t>
  </si>
  <si>
    <t xml:space="preserve">Serviços de controle de pragas urbanas (desinsetização e desratização) </t>
  </si>
  <si>
    <t xml:space="preserve">Locação de um imóvel situado Rua Luzitana,43 - Campinas/SP </t>
  </si>
  <si>
    <t xml:space="preserve">Recrutamento e Seleção para as vagas de Campinas para a implantação do AME Campinas </t>
  </si>
  <si>
    <t xml:space="preserve">Serviços de segurança armada </t>
  </si>
  <si>
    <t>Bockmann &amp; Silva Medicina Ltda - Me</t>
  </si>
  <si>
    <t>Consulmed Ltda</t>
  </si>
  <si>
    <t>Falco Serviços Técnicos em Saúde Ltda</t>
  </si>
  <si>
    <t>Machado Clisnei Serviços médicos Lytda</t>
  </si>
  <si>
    <t>Med Clinica Jacui SS Ltda</t>
  </si>
  <si>
    <t>Algar Telecon S/A</t>
  </si>
  <si>
    <t>Atmosfera Gestão e Higienização de Texteis S.A.</t>
  </si>
  <si>
    <t>Bioquimis Laboratorio de Controle de Qualidade Ltda</t>
  </si>
  <si>
    <t>Call - Med Emergencias Medicas Ltda</t>
  </si>
  <si>
    <t>Centro de Hematologia, Hemoterapia e Terapia Celular S/S LTDA</t>
  </si>
  <si>
    <t>Copimaq de Campinas Comercio de Maquinas Ltda</t>
  </si>
  <si>
    <t>E G M Engenharia Ltda</t>
  </si>
  <si>
    <t>Enefro Serviços médicos Eireli</t>
  </si>
  <si>
    <t>GMV Gerenciamento de Transportes Eireli</t>
  </si>
  <si>
    <t>LCR Comercial Campinas LTDA</t>
  </si>
  <si>
    <t>Ns Valle Manutenção, Comercio, Gerenciamento e Serviços de Ar Condicionado Ltda</t>
  </si>
  <si>
    <t>Pas - Planejamento e Gerenciamento de Tecnologia em Saúde Ltda</t>
  </si>
  <si>
    <t>Prestação de serviços de análises fisico-químicas e microbiológicas de água potável</t>
  </si>
  <si>
    <t>Prestação de serviços de locação de equipamento de impressão térmica</t>
  </si>
  <si>
    <t>Prestação de serviços de locação de equipamentos de impressão, cópia e digitalização, incluindo transporte, instalação e assistência técnica</t>
  </si>
  <si>
    <t>Prestação de serviços de Assessoria Técnica em Gases Medicinais, manuteções preventica e corretivas</t>
  </si>
  <si>
    <t>Prestação de serviços de coleta, transporte e destinação final de residuos classe I</t>
  </si>
  <si>
    <t>Prestação de serviço de supervisão e desenvolvimento do plano de manutenção, Operaçã e Controle nos sistemas de refrigeração, climatização, ventilaçã e exaustão mecânica das Instalações de HVAC</t>
  </si>
  <si>
    <t>14/0/2021</t>
  </si>
  <si>
    <t xml:space="preserve">Prestação de serviços para assegurar o funcionamento normal dos equipamentos Médico-Hospitalares </t>
  </si>
  <si>
    <t>Locação</t>
  </si>
  <si>
    <t>Fundação Santa Casa de Misericórdia de Franca</t>
  </si>
  <si>
    <t>Telefonica Brasil S.A</t>
  </si>
  <si>
    <t xml:space="preserve">Exames Laboratoriais </t>
  </si>
  <si>
    <t xml:space="preserve">Utilidade Publica </t>
  </si>
  <si>
    <t>Prestação de Serviços de telefonia.</t>
  </si>
  <si>
    <t>Serviços de telefonia</t>
  </si>
  <si>
    <t>Rocha Meneguella Serviços Médicos Ltda</t>
  </si>
  <si>
    <t>CNPJ</t>
  </si>
  <si>
    <t xml:space="preserve">COMPOSIÇÃO DO QUADRO SOCIETÁRIO </t>
  </si>
  <si>
    <t xml:space="preserve">CPF DOS SÓCIOS </t>
  </si>
  <si>
    <t>Aline Arana Fernandes</t>
  </si>
  <si>
    <t>Iara Gabriel Carneiro</t>
  </si>
  <si>
    <t>Ana Flávia Areco Gomes da Silva</t>
  </si>
  <si>
    <t>Ana Paula Pereira Masa</t>
  </si>
  <si>
    <t>Karoline Maciel Costa</t>
  </si>
  <si>
    <t xml:space="preserve">Fabio Luiz de Castro Alves </t>
  </si>
  <si>
    <t>Lucas Bockmann Galvão Silva</t>
  </si>
  <si>
    <t>Bruno Gonçalves da Silva</t>
  </si>
  <si>
    <t>Fabricio Castro de Borba</t>
  </si>
  <si>
    <t>Janiel Carvalho Ponte</t>
  </si>
  <si>
    <t>Tarcilla Pinto Passos Bezerra</t>
  </si>
  <si>
    <t>Diego de Aragão Bezerra</t>
  </si>
  <si>
    <t xml:space="preserve">Willy Okoba </t>
  </si>
  <si>
    <t xml:space="preserve">Fernando Sergio Mendes Carneiro Filho </t>
  </si>
  <si>
    <t>Eneivaldo Soares Mororo</t>
  </si>
  <si>
    <t xml:space="preserve">Francisco Wendel de Souza Arruda </t>
  </si>
  <si>
    <t>Patrick Teles Frota Capote</t>
  </si>
  <si>
    <t>Andressa Lopes Ojea Garcia</t>
  </si>
  <si>
    <t>Anis Ghattas Mitri Filho</t>
  </si>
  <si>
    <t>Ana Carolina de Oliveira Gomes</t>
  </si>
  <si>
    <t>Aline Martins Balula</t>
  </si>
  <si>
    <t>Luciana Hercilio Mazzutti</t>
  </si>
  <si>
    <t>Ederson di Nascimento Carravieri</t>
  </si>
  <si>
    <t xml:space="preserve">Alexandre Maurano </t>
  </si>
  <si>
    <t>Alberto Eigier</t>
  </si>
  <si>
    <t>Regina Celi Peliciari Brigagão</t>
  </si>
  <si>
    <t>Andre Powidzer</t>
  </si>
  <si>
    <t>Anthony Moreno Eigier</t>
  </si>
  <si>
    <t xml:space="preserve">Claudio Marcio Souza Cirino </t>
  </si>
  <si>
    <t xml:space="preserve">Samira Ahmad El Zoghbi Reis </t>
  </si>
  <si>
    <t xml:space="preserve">Fernanda de Falco </t>
  </si>
  <si>
    <t>Matheus Fileti Arruda</t>
  </si>
  <si>
    <t>Lucas Fileti Arruda</t>
  </si>
  <si>
    <t>Gabriel Marques Coelho</t>
  </si>
  <si>
    <t>Mariana Hamra Eleuterio</t>
  </si>
  <si>
    <t>José Rubens Pelaio Fernandes Junior</t>
  </si>
  <si>
    <t xml:space="preserve">José Rubens Pelaio Fernandes </t>
  </si>
  <si>
    <t>Paula Fiorini Pennabel</t>
  </si>
  <si>
    <t>Kim-Godoy Associados Clinica Médica Ltda</t>
  </si>
  <si>
    <t xml:space="preserve">Anna kim </t>
  </si>
  <si>
    <t xml:space="preserve">Fellipe Godoy </t>
  </si>
  <si>
    <t xml:space="preserve">Amanda Pestana Braga </t>
  </si>
  <si>
    <t>Mariane Pozetti</t>
  </si>
  <si>
    <t>Marcela Pozetti</t>
  </si>
  <si>
    <t>Clayton Robson Machado Clisnei Fernandes</t>
  </si>
  <si>
    <t>Isabella Maria Machado Clisnei</t>
  </si>
  <si>
    <t xml:space="preserve">Edna Freitas Martins </t>
  </si>
  <si>
    <t>Fabio Ribeiro Fulanetto</t>
  </si>
  <si>
    <t>Valéria Correia de Jesus</t>
  </si>
  <si>
    <t>Marcio Borges</t>
  </si>
  <si>
    <t>Renan Ernesto Reis Borges</t>
  </si>
  <si>
    <t>Renato Ernesto reis Borges</t>
  </si>
  <si>
    <t>João Rogério Andrade Noronha</t>
  </si>
  <si>
    <t>Ana Lucia Andrade Noronha Kanashiro</t>
  </si>
  <si>
    <t>Rafaela Meneguello Primi</t>
  </si>
  <si>
    <t xml:space="preserve">Celso Primi </t>
  </si>
  <si>
    <t>Paulo Mauricio Marques Derregorio</t>
  </si>
  <si>
    <t xml:space="preserve">Luis Fernando Noronha </t>
  </si>
  <si>
    <t>Aline Stivanin Texeira</t>
  </si>
  <si>
    <t>Ivone Maria da Rocha Meneguella</t>
  </si>
  <si>
    <t>Evandro Meneguella</t>
  </si>
  <si>
    <t xml:space="preserve">Lucas Vale Guimaraes </t>
  </si>
  <si>
    <t xml:space="preserve">Fernanda Vale Guimaraes </t>
  </si>
  <si>
    <t>Daniel Vale Guimaraes</t>
  </si>
  <si>
    <t xml:space="preserve">Alexsandro Rodrigues Moreira </t>
  </si>
  <si>
    <t xml:space="preserve">Leandro Fernandes Tolentino </t>
  </si>
  <si>
    <t>Alessandra de Queiroz Langner</t>
  </si>
  <si>
    <t>Acacira Oliveira Bezerra de Araujo</t>
  </si>
  <si>
    <t>Vinicius Borges Grilo</t>
  </si>
  <si>
    <t>Claudio Marcus Langner</t>
  </si>
  <si>
    <t xml:space="preserve">Elias Marcos Silva Flato </t>
  </si>
  <si>
    <t>Otavio Batista de carvalho Neto</t>
  </si>
  <si>
    <t>Paulo Michel Fouladoux</t>
  </si>
  <si>
    <t>Edson Luis de Sousa</t>
  </si>
  <si>
    <t>Elba Regina de Sousa Benatti</t>
  </si>
  <si>
    <t>Edson Luis de Sousa Junior</t>
  </si>
  <si>
    <t xml:space="preserve">Tony Graciano </t>
  </si>
  <si>
    <t>Altacyr Pinaffo Dalla Bernardina</t>
  </si>
  <si>
    <t>Marina Soler Jorge</t>
  </si>
  <si>
    <t>Marcos Gabrijelcic Fraga</t>
  </si>
  <si>
    <t>Breno Rodrigo Pacheco de Oliveira</t>
  </si>
  <si>
    <t>David Melcon Sanchez Friera</t>
  </si>
  <si>
    <t>Christian Mauad Gebara</t>
  </si>
  <si>
    <t>Cinthia Samenho Silva</t>
  </si>
  <si>
    <t>Gabriel Mori de Vasconcelos</t>
  </si>
  <si>
    <t>Claudio Roberto Baptistella</t>
  </si>
  <si>
    <t>Antonia de Lourdes Bimbatti Baptistella</t>
  </si>
  <si>
    <t>Carla Scandar de Souza</t>
  </si>
  <si>
    <t>Therezinha Scander Gomes</t>
  </si>
  <si>
    <t>Marcelo Baptista de Oliveira</t>
  </si>
  <si>
    <t>01.950.338/0001-77</t>
  </si>
  <si>
    <t>96.416.771/0001-33</t>
  </si>
  <si>
    <t>Paulo Roberto Lopes</t>
  </si>
  <si>
    <t>Rebeka Lopes Domingues</t>
  </si>
  <si>
    <t>60.619.202/0001-48</t>
  </si>
  <si>
    <t>Mario Luiz Villela de Andrade Junior</t>
  </si>
  <si>
    <t>Rodrigo Casado Oliveira da Silva</t>
  </si>
  <si>
    <t>Scott Michael Latta</t>
  </si>
  <si>
    <t>09.546.164/0001-93</t>
  </si>
  <si>
    <t>Antonio Carlos dos Santos Silva</t>
  </si>
  <si>
    <t>Igor Kendy Kaetsu</t>
  </si>
  <si>
    <t xml:space="preserve">Paulo Augusto Santos </t>
  </si>
  <si>
    <t>FGE Solucoes em Energia Ltda</t>
  </si>
  <si>
    <t>Lucas Zanotti</t>
  </si>
  <si>
    <t>Rodrigo Stephan</t>
  </si>
  <si>
    <t>Anderson Jose Pereira</t>
  </si>
  <si>
    <t>Luiz Gonzaga Ongaro</t>
  </si>
  <si>
    <t>Anibal Ferreira</t>
  </si>
  <si>
    <t>Caio Cesar de Freitas Silva</t>
  </si>
  <si>
    <t>Larissa Alves Berto</t>
  </si>
  <si>
    <t>27.412.965/0001-48</t>
  </si>
  <si>
    <t>01.944.358/0001-35</t>
  </si>
  <si>
    <t>34.552.800/0001-37</t>
  </si>
  <si>
    <t>Adriana de Godoi Santos Mazziero</t>
  </si>
  <si>
    <t xml:space="preserve">Edson Guerra Mazziero </t>
  </si>
  <si>
    <t>Ralf Gomes de Almeida</t>
  </si>
  <si>
    <t>Cristiane Harumi Takahara Mizumoto</t>
  </si>
  <si>
    <t xml:space="preserve">André Luis Souza </t>
  </si>
  <si>
    <t>Locação de Imovel</t>
  </si>
  <si>
    <t>Leandro Camargo Mazzoni</t>
  </si>
  <si>
    <t xml:space="preserve">Victor Hugo Ferraz de Campos </t>
  </si>
  <si>
    <t>RELAÇÃO CONTRATO CAMPINAS JANEIRO Á JUNHO DE 2020</t>
  </si>
  <si>
    <t xml:space="preserve">Jean Carlos Borges </t>
  </si>
  <si>
    <t>Luis Antonio Andrade Lima</t>
  </si>
  <si>
    <t>Renato Paschoareli</t>
  </si>
  <si>
    <t>Tulio Toledo Abi Saber</t>
  </si>
  <si>
    <t>Osvaldo César Carrijo</t>
  </si>
  <si>
    <t>Ana Paula Rodrigues Marques de Oliveira</t>
  </si>
  <si>
    <t>Francisco Jose  Luis de Souza</t>
  </si>
  <si>
    <t>Rescindido</t>
  </si>
  <si>
    <t>Prestação de Serviços Médicos - Plantonista  COVID-19</t>
  </si>
  <si>
    <t>Prestação de Servoços Médicos na especialidade Infectologista e responsável pela Comissão de  Controle  de Infecção Hospitalar (CCIH) COVID-19</t>
  </si>
  <si>
    <t>Prestação de serviços de mão-de-obra qualificada em radiologia COVID-19</t>
  </si>
  <si>
    <t>Prestação de serviços de locação de enxoval de uso hospitalar -        COVID-19</t>
  </si>
  <si>
    <t>Prestação de serviços de Remoção em Ambulâncias e/ou emergências médicas, atravé de equipe qualificada - COVID-19</t>
  </si>
  <si>
    <t>Prestação de serviços de hemoterapia e Terapia Celular - COVID-19</t>
  </si>
  <si>
    <t>Prestação de serviços de Avaliação de Médicos Nefrologistas, Hemodialise convencional, Hemodialose estendida- COVID-19</t>
  </si>
  <si>
    <t>Prestação de serviços de locação de equipamentos denominados Bomba de Infusão modelo ST1000, com seus acessórios e partes- COVID-19</t>
  </si>
  <si>
    <t>Fornecimento de gases(granel) equipamentos com central reserva de cilindros, tanque estacionario e suprimentos de gases medicinal- COVID-19</t>
  </si>
  <si>
    <t>Serviços de laboratório de análise clínicas - COVID19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</si>
</sst>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  <numFmt numFmtId="165" formatCode="dd/mm/yy;@"/>
    <numFmt numFmtId="166" formatCode="&quot;&quot;00&quot;.&quot;000&quot;.&quot;000&quot;/&quot;0000\-00"/>
    <numFmt numFmtId="167" formatCode="&quot;&quot;000&quot;.&quot;000&quot;.&quot;000&quot;-&quot;00&quot;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6"/>
      <color theme="4" tint="-0.499984740745262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39997558519241921"/>
        <bgColor theme="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4" xfId="0" applyFill="1" applyBorder="1" applyAlignment="1">
      <alignment horizontal="left" vertical="center" wrapText="1"/>
    </xf>
    <xf numFmtId="166" fontId="0" fillId="35" borderId="14" xfId="0" applyNumberFormat="1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/>
    </xf>
    <xf numFmtId="0" fontId="0" fillId="34" borderId="14" xfId="0" applyFill="1" applyBorder="1" applyAlignment="1">
      <alignment horizontal="left" vertical="center" wrapText="1"/>
    </xf>
    <xf numFmtId="166" fontId="0" fillId="34" borderId="14" xfId="0" applyNumberFormat="1" applyFill="1" applyBorder="1" applyAlignment="1">
      <alignment horizontal="center" vertical="center" wrapText="1"/>
    </xf>
    <xf numFmtId="167" fontId="0" fillId="34" borderId="14" xfId="0" applyNumberFormat="1" applyFill="1" applyBorder="1" applyAlignment="1">
      <alignment horizontal="center" vertical="center" wrapText="1"/>
    </xf>
    <xf numFmtId="0" fontId="0" fillId="35" borderId="14" xfId="0" applyFill="1" applyBorder="1" applyAlignment="1">
      <alignment horizontal="center" vertical="center" wrapText="1"/>
    </xf>
    <xf numFmtId="14" fontId="0" fillId="35" borderId="14" xfId="0" applyNumberFormat="1" applyFill="1" applyBorder="1" applyAlignment="1">
      <alignment horizontal="center" vertical="center"/>
    </xf>
    <xf numFmtId="164" fontId="0" fillId="35" borderId="14" xfId="0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 wrapText="1"/>
    </xf>
    <xf numFmtId="14" fontId="0" fillId="34" borderId="14" xfId="0" applyNumberFormat="1" applyFill="1" applyBorder="1" applyAlignment="1">
      <alignment horizontal="center" vertical="center"/>
    </xf>
    <xf numFmtId="164" fontId="0" fillId="34" borderId="14" xfId="0" applyNumberFormat="1" applyFill="1" applyBorder="1" applyAlignment="1">
      <alignment horizontal="center" vertical="center"/>
    </xf>
    <xf numFmtId="0" fontId="0" fillId="35" borderId="14" xfId="0" applyFont="1" applyFill="1" applyBorder="1" applyAlignment="1">
      <alignment horizontal="center" vertical="center" wrapText="1"/>
    </xf>
    <xf numFmtId="14" fontId="0" fillId="34" borderId="14" xfId="0" applyNumberFormat="1" applyFill="1" applyBorder="1" applyAlignment="1">
      <alignment horizontal="center" vertical="center" wrapText="1"/>
    </xf>
    <xf numFmtId="14" fontId="0" fillId="35" borderId="14" xfId="0" applyNumberFormat="1" applyFill="1" applyBorder="1" applyAlignment="1">
      <alignment horizontal="center" vertical="center" wrapText="1"/>
    </xf>
    <xf numFmtId="0" fontId="0" fillId="34" borderId="13" xfId="0" applyFill="1" applyBorder="1" applyAlignment="1">
      <alignment horizontal="left" vertical="center" wrapText="1"/>
    </xf>
    <xf numFmtId="0" fontId="14" fillId="34" borderId="13" xfId="0" applyFont="1" applyFill="1" applyBorder="1" applyAlignment="1">
      <alignment horizontal="left" vertical="center" wrapText="1"/>
    </xf>
    <xf numFmtId="0" fontId="14" fillId="35" borderId="13" xfId="0" applyFont="1" applyFill="1" applyBorder="1" applyAlignment="1">
      <alignment horizontal="left" vertical="center" wrapText="1"/>
    </xf>
    <xf numFmtId="0" fontId="0" fillId="35" borderId="13" xfId="0" applyFill="1" applyBorder="1" applyAlignment="1">
      <alignment horizontal="left" vertical="center" wrapText="1"/>
    </xf>
    <xf numFmtId="0" fontId="0" fillId="35" borderId="13" xfId="0" applyFill="1" applyBorder="1" applyAlignment="1">
      <alignment horizontal="left" vertical="center"/>
    </xf>
    <xf numFmtId="0" fontId="14" fillId="35" borderId="13" xfId="0" applyFont="1" applyFill="1" applyBorder="1" applyAlignment="1">
      <alignment horizontal="left" vertical="center"/>
    </xf>
    <xf numFmtId="0" fontId="14" fillId="35" borderId="10" xfId="0" applyFont="1" applyFill="1" applyBorder="1" applyAlignment="1">
      <alignment horizontal="left" vertical="center" wrapText="1"/>
    </xf>
    <xf numFmtId="0" fontId="0" fillId="35" borderId="15" xfId="0" applyFill="1" applyBorder="1" applyAlignment="1">
      <alignment horizontal="left" vertical="center" wrapText="1"/>
    </xf>
    <xf numFmtId="0" fontId="0" fillId="34" borderId="15" xfId="0" applyFill="1" applyBorder="1" applyAlignment="1">
      <alignment horizontal="left" vertical="center" wrapText="1"/>
    </xf>
    <xf numFmtId="0" fontId="14" fillId="35" borderId="14" xfId="0" applyFont="1" applyFill="1" applyBorder="1" applyAlignment="1">
      <alignment horizontal="left" vertical="center" wrapText="1"/>
    </xf>
    <xf numFmtId="0" fontId="14" fillId="34" borderId="10" xfId="0" applyFon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14" fillId="34" borderId="14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14" fillId="34" borderId="15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19" fillId="36" borderId="12" xfId="0" applyFont="1" applyFill="1" applyBorder="1" applyAlignment="1">
      <alignment horizontal="center" vertical="center" wrapText="1"/>
    </xf>
    <xf numFmtId="0" fontId="19" fillId="36" borderId="13" xfId="0" applyFont="1" applyFill="1" applyBorder="1" applyAlignment="1">
      <alignment horizontal="center" vertical="center" wrapText="1"/>
    </xf>
    <xf numFmtId="0" fontId="20" fillId="36" borderId="13" xfId="0" applyFont="1" applyFill="1" applyBorder="1" applyAlignment="1">
      <alignment horizontal="center" vertical="center" wrapText="1"/>
    </xf>
    <xf numFmtId="165" fontId="19" fillId="36" borderId="13" xfId="0" applyNumberFormat="1" applyFont="1" applyFill="1" applyBorder="1" applyAlignment="1">
      <alignment horizontal="center" vertical="center" wrapText="1"/>
    </xf>
    <xf numFmtId="0" fontId="19" fillId="36" borderId="11" xfId="0" applyFont="1" applyFill="1" applyBorder="1" applyAlignment="1">
      <alignment horizontal="center" vertical="center" wrapText="1"/>
    </xf>
    <xf numFmtId="167" fontId="0" fillId="34" borderId="13" xfId="0" applyNumberFormat="1" applyFill="1" applyBorder="1" applyAlignment="1">
      <alignment horizontal="center" vertical="center" wrapText="1"/>
    </xf>
    <xf numFmtId="167" fontId="14" fillId="34" borderId="13" xfId="0" applyNumberFormat="1" applyFont="1" applyFill="1" applyBorder="1" applyAlignment="1">
      <alignment horizontal="center" vertical="center" wrapText="1"/>
    </xf>
    <xf numFmtId="167" fontId="14" fillId="34" borderId="15" xfId="0" applyNumberFormat="1" applyFont="1" applyFill="1" applyBorder="1" applyAlignment="1">
      <alignment horizontal="center" vertical="center" wrapText="1"/>
    </xf>
    <xf numFmtId="167" fontId="14" fillId="35" borderId="13" xfId="0" applyNumberFormat="1" applyFont="1" applyFill="1" applyBorder="1" applyAlignment="1">
      <alignment horizontal="center" vertical="center" wrapText="1"/>
    </xf>
    <xf numFmtId="167" fontId="0" fillId="35" borderId="13" xfId="0" applyNumberFormat="1" applyFill="1" applyBorder="1" applyAlignment="1">
      <alignment horizontal="center" vertical="center" wrapText="1"/>
    </xf>
    <xf numFmtId="167" fontId="14" fillId="34" borderId="10" xfId="0" applyNumberFormat="1" applyFont="1" applyFill="1" applyBorder="1" applyAlignment="1">
      <alignment horizontal="center" vertical="center" wrapText="1"/>
    </xf>
    <xf numFmtId="167" fontId="0" fillId="34" borderId="15" xfId="0" applyNumberFormat="1" applyFill="1" applyBorder="1" applyAlignment="1">
      <alignment horizontal="center" vertical="center" wrapText="1"/>
    </xf>
    <xf numFmtId="167" fontId="14" fillId="35" borderId="14" xfId="0" applyNumberFormat="1" applyFont="1" applyFill="1" applyBorder="1" applyAlignment="1">
      <alignment horizontal="center" vertical="center" wrapText="1"/>
    </xf>
    <xf numFmtId="167" fontId="0" fillId="35" borderId="10" xfId="0" applyNumberFormat="1" applyFill="1" applyBorder="1" applyAlignment="1">
      <alignment horizontal="center" vertical="center" wrapText="1"/>
    </xf>
    <xf numFmtId="167" fontId="14" fillId="35" borderId="15" xfId="0" applyNumberFormat="1" applyFont="1" applyFill="1" applyBorder="1" applyAlignment="1">
      <alignment horizontal="center" vertical="center" wrapText="1"/>
    </xf>
    <xf numFmtId="167" fontId="14" fillId="35" borderId="10" xfId="0" applyNumberFormat="1" applyFont="1" applyFill="1" applyBorder="1" applyAlignment="1">
      <alignment horizontal="center" vertical="center" wrapText="1"/>
    </xf>
    <xf numFmtId="167" fontId="0" fillId="35" borderId="15" xfId="0" applyNumberFormat="1" applyFill="1" applyBorder="1" applyAlignment="1">
      <alignment horizontal="center" vertical="center" wrapText="1"/>
    </xf>
    <xf numFmtId="167" fontId="0" fillId="34" borderId="10" xfId="0" applyNumberFormat="1" applyFill="1" applyBorder="1" applyAlignment="1">
      <alignment horizontal="center" vertical="center" wrapText="1"/>
    </xf>
    <xf numFmtId="167" fontId="0" fillId="35" borderId="10" xfId="0" applyNumberFormat="1" applyFill="1" applyBorder="1" applyAlignment="1">
      <alignment horizontal="center" vertical="center"/>
    </xf>
    <xf numFmtId="167" fontId="0" fillId="35" borderId="13" xfId="0" applyNumberFormat="1" applyFill="1" applyBorder="1" applyAlignment="1">
      <alignment horizontal="center" vertical="center"/>
    </xf>
    <xf numFmtId="167" fontId="0" fillId="0" borderId="16" xfId="0" applyNumberFormat="1" applyBorder="1" applyAlignment="1">
      <alignment horizontal="center" vertical="center"/>
    </xf>
    <xf numFmtId="0" fontId="0" fillId="34" borderId="17" xfId="0" applyFill="1" applyBorder="1" applyAlignment="1">
      <alignment horizontal="left" vertical="center" wrapText="1"/>
    </xf>
    <xf numFmtId="0" fontId="0" fillId="34" borderId="11" xfId="0" applyFill="1" applyBorder="1" applyAlignment="1">
      <alignment horizontal="left" vertical="center" wrapText="1"/>
    </xf>
    <xf numFmtId="0" fontId="19" fillId="38" borderId="12" xfId="0" applyFont="1" applyFill="1" applyBorder="1" applyAlignment="1">
      <alignment horizontal="center" vertical="center" wrapText="1"/>
    </xf>
    <xf numFmtId="0" fontId="22" fillId="38" borderId="13" xfId="0" applyFont="1" applyFill="1" applyBorder="1" applyAlignment="1">
      <alignment horizontal="left" vertical="center" wrapText="1"/>
    </xf>
    <xf numFmtId="167" fontId="23" fillId="38" borderId="13" xfId="0" applyNumberFormat="1" applyFont="1" applyFill="1" applyBorder="1" applyAlignment="1">
      <alignment horizontal="center" vertical="center" wrapText="1"/>
    </xf>
    <xf numFmtId="0" fontId="22" fillId="38" borderId="13" xfId="0" applyFont="1" applyFill="1" applyBorder="1" applyAlignment="1">
      <alignment horizontal="center" vertical="center" wrapText="1"/>
    </xf>
    <xf numFmtId="14" fontId="22" fillId="38" borderId="13" xfId="0" applyNumberFormat="1" applyFont="1" applyFill="1" applyBorder="1" applyAlignment="1">
      <alignment horizontal="center" vertical="center" wrapText="1"/>
    </xf>
    <xf numFmtId="0" fontId="22" fillId="38" borderId="11" xfId="0" applyFont="1" applyFill="1" applyBorder="1" applyAlignment="1">
      <alignment horizontal="center" vertical="center" wrapText="1"/>
    </xf>
    <xf numFmtId="0" fontId="19" fillId="36" borderId="15" xfId="0" applyFont="1" applyFill="1" applyBorder="1" applyAlignment="1">
      <alignment horizontal="center" vertical="center" wrapText="1"/>
    </xf>
    <xf numFmtId="164" fontId="19" fillId="36" borderId="15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19" fillId="37" borderId="14" xfId="0" applyFont="1" applyFill="1" applyBorder="1" applyAlignment="1">
      <alignment horizontal="center" vertical="center" wrapText="1"/>
    </xf>
    <xf numFmtId="0" fontId="19" fillId="37" borderId="13" xfId="0" applyFont="1" applyFill="1" applyBorder="1" applyAlignment="1">
      <alignment horizontal="center" vertical="center" wrapText="1"/>
    </xf>
    <xf numFmtId="0" fontId="22" fillId="38" borderId="14" xfId="0" applyFont="1" applyFill="1" applyBorder="1" applyAlignment="1">
      <alignment horizontal="center" vertical="center" wrapText="1"/>
    </xf>
    <xf numFmtId="165" fontId="19" fillId="37" borderId="10" xfId="0" applyNumberFormat="1" applyFont="1" applyFill="1" applyBorder="1" applyAlignment="1">
      <alignment horizontal="center" vertical="center" wrapText="1"/>
    </xf>
    <xf numFmtId="165" fontId="22" fillId="38" borderId="14" xfId="0" applyNumberFormat="1" applyFont="1" applyFill="1" applyBorder="1" applyAlignment="1">
      <alignment horizontal="center" vertical="center" wrapText="1"/>
    </xf>
    <xf numFmtId="164" fontId="19" fillId="37" borderId="13" xfId="0" applyNumberFormat="1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 wrapText="1"/>
    </xf>
    <xf numFmtId="0" fontId="20" fillId="37" borderId="14" xfId="0" applyFont="1" applyFill="1" applyBorder="1" applyAlignment="1">
      <alignment horizontal="center" vertical="center" wrapText="1"/>
    </xf>
    <xf numFmtId="0" fontId="19" fillId="37" borderId="18" xfId="0" applyFont="1" applyFill="1" applyBorder="1" applyAlignment="1">
      <alignment horizontal="center" vertical="center" wrapText="1"/>
    </xf>
    <xf numFmtId="0" fontId="19" fillId="37" borderId="19" xfId="0" applyFont="1" applyFill="1" applyBorder="1" applyAlignment="1">
      <alignment horizontal="center" vertical="center" wrapText="1"/>
    </xf>
    <xf numFmtId="0" fontId="20" fillId="37" borderId="19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14" fontId="0" fillId="34" borderId="15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 wrapText="1"/>
    </xf>
    <xf numFmtId="166" fontId="0" fillId="35" borderId="14" xfId="0" applyNumberFormat="1" applyFill="1" applyBorder="1" applyAlignment="1">
      <alignment horizontal="center" vertical="center" wrapText="1"/>
    </xf>
    <xf numFmtId="0" fontId="0" fillId="35" borderId="14" xfId="0" applyFill="1" applyBorder="1" applyAlignment="1">
      <alignment horizontal="left" vertical="center" wrapText="1"/>
    </xf>
    <xf numFmtId="164" fontId="0" fillId="35" borderId="14" xfId="0" applyNumberFormat="1" applyFill="1" applyBorder="1" applyAlignment="1">
      <alignment horizontal="center" vertical="center"/>
    </xf>
    <xf numFmtId="14" fontId="0" fillId="35" borderId="14" xfId="0" applyNumberFormat="1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4" borderId="14" xfId="0" applyFill="1" applyBorder="1" applyAlignment="1">
      <alignment horizontal="left" vertical="center" wrapText="1"/>
    </xf>
    <xf numFmtId="166" fontId="0" fillId="34" borderId="14" xfId="0" applyNumberFormat="1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64" fontId="0" fillId="34" borderId="14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5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left" vertical="center"/>
    </xf>
    <xf numFmtId="0" fontId="0" fillId="34" borderId="13" xfId="0" applyFill="1" applyBorder="1" applyAlignment="1">
      <alignment horizontal="left" vertical="center"/>
    </xf>
    <xf numFmtId="0" fontId="0" fillId="34" borderId="15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3" xfId="0" applyFill="1" applyBorder="1" applyAlignment="1">
      <alignment horizontal="left" vertical="center" wrapText="1"/>
    </xf>
    <xf numFmtId="0" fontId="0" fillId="34" borderId="15" xfId="0" applyFill="1" applyBorder="1" applyAlignment="1">
      <alignment horizontal="left" vertical="center" wrapText="1"/>
    </xf>
    <xf numFmtId="166" fontId="0" fillId="34" borderId="10" xfId="0" applyNumberFormat="1" applyFill="1" applyBorder="1" applyAlignment="1">
      <alignment horizontal="center" vertical="center" wrapText="1"/>
    </xf>
    <xf numFmtId="166" fontId="0" fillId="34" borderId="13" xfId="0" applyNumberFormat="1" applyFill="1" applyBorder="1" applyAlignment="1">
      <alignment horizontal="center" vertical="center" wrapText="1"/>
    </xf>
    <xf numFmtId="166" fontId="0" fillId="34" borderId="15" xfId="0" applyNumberForma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14" fontId="0" fillId="34" borderId="13" xfId="0" applyNumberFormat="1" applyFill="1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64" fontId="0" fillId="34" borderId="13" xfId="0" applyNumberFormat="1" applyFill="1" applyBorder="1" applyAlignment="1">
      <alignment horizontal="center" vertical="center"/>
    </xf>
    <xf numFmtId="164" fontId="0" fillId="34" borderId="15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 wrapText="1"/>
    </xf>
    <xf numFmtId="0" fontId="0" fillId="35" borderId="14" xfId="0" applyFill="1" applyBorder="1" applyAlignment="1">
      <alignment horizontal="left" vertical="center"/>
    </xf>
    <xf numFmtId="166" fontId="0" fillId="35" borderId="14" xfId="0" applyNumberFormat="1" applyFill="1" applyBorder="1" applyAlignment="1">
      <alignment horizontal="center" vertical="center"/>
    </xf>
    <xf numFmtId="0" fontId="0" fillId="35" borderId="14" xfId="0" applyFont="1" applyFill="1" applyBorder="1" applyAlignment="1">
      <alignment horizontal="center" vertical="center"/>
    </xf>
    <xf numFmtId="0" fontId="21" fillId="33" borderId="0" xfId="0" applyFont="1" applyFill="1" applyAlignment="1">
      <alignment horizontal="center" vertical="center" wrapText="1"/>
    </xf>
  </cellXfs>
  <cellStyles count="43">
    <cellStyle name="20% - Ênfase1" xfId="17" builtinId="30" customBuiltin="1"/>
    <cellStyle name="20% - Ênfase2" xfId="20" builtinId="34" customBuiltin="1"/>
    <cellStyle name="20% - Ênfase3" xfId="23" builtinId="38" customBuiltin="1"/>
    <cellStyle name="20% - Ênfase4" xfId="26" builtinId="42" customBuiltin="1"/>
    <cellStyle name="20% - Ênfase5" xfId="29" builtinId="46" customBuiltin="1"/>
    <cellStyle name="20% - Ênfase6" xfId="32" builtinId="50" customBuiltin="1"/>
    <cellStyle name="40% - Ênfase1" xfId="18" builtinId="31" customBuiltin="1"/>
    <cellStyle name="40% - Ênfase2" xfId="21" builtinId="35" customBuiltin="1"/>
    <cellStyle name="40% - Ênfase3" xfId="24" builtinId="39" customBuiltin="1"/>
    <cellStyle name="40% - Ênfase4" xfId="27" builtinId="43" customBuiltin="1"/>
    <cellStyle name="40% - Ênfase5" xfId="30" builtinId="47" customBuiltin="1"/>
    <cellStyle name="40% - Ênfase6" xfId="33" builtinId="51" customBuiltin="1"/>
    <cellStyle name="60% - Ênfase1 2" xfId="37" xr:uid="{06FA9170-4A88-4410-9C41-73CBEE190E52}"/>
    <cellStyle name="60% - Ênfase2 2" xfId="38" xr:uid="{F4B19E3A-1E1D-4418-8C16-B2AC4D8A491A}"/>
    <cellStyle name="60% - Ênfase3 2" xfId="39" xr:uid="{97DDE090-B120-4025-9237-245D4AB6E3E4}"/>
    <cellStyle name="60% - Ênfase4 2" xfId="40" xr:uid="{69F0967A-ECEE-45E1-BA27-6E262289D57C}"/>
    <cellStyle name="60% - Ênfase5 2" xfId="41" xr:uid="{64B4976F-D1C9-4738-AF12-D948691BCE80}"/>
    <cellStyle name="60% - Ênfase6 2" xfId="42" xr:uid="{9818F83D-44E0-4BDC-A864-514F6B2AA075}"/>
    <cellStyle name="Bom" xfId="5" builtinId="26" customBuiltin="1"/>
    <cellStyle name="Cálculo" xfId="9" builtinId="22" customBuiltin="1"/>
    <cellStyle name="Célula de Verificação" xfId="11" builtinId="23" customBuiltin="1"/>
    <cellStyle name="Célula Vinculada" xfId="10" builtinId="24" customBuiltin="1"/>
    <cellStyle name="Ênfase1" xfId="16" builtinId="29" customBuiltin="1"/>
    <cellStyle name="Ênfase2" xfId="19" builtinId="33" customBuiltin="1"/>
    <cellStyle name="Ênfase3" xfId="22" builtinId="37" customBuiltin="1"/>
    <cellStyle name="Ênfase4" xfId="25" builtinId="41" customBuiltin="1"/>
    <cellStyle name="Ênfase5" xfId="28" builtinId="45" customBuiltin="1"/>
    <cellStyle name="Ênfase6" xfId="31" builtinId="49" customBuiltin="1"/>
    <cellStyle name="Entrada" xfId="7" builtinId="20" customBuiltin="1"/>
    <cellStyle name="Moeda 2" xfId="34" xr:uid="{D3EAA9D6-4681-4B0D-BE3A-5F8F4BBB2803}"/>
    <cellStyle name="Neutro 2" xfId="36" xr:uid="{8E5B02D4-F8B8-4CF7-9C21-963371DFB5A9}"/>
    <cellStyle name="Normal" xfId="0" builtinId="0"/>
    <cellStyle name="Nota" xfId="13" builtinId="10" customBuiltin="1"/>
    <cellStyle name="Ruim" xfId="6" builtinId="27" customBuiltin="1"/>
    <cellStyle name="Saída" xfId="8" builtinId="21" customBuiltin="1"/>
    <cellStyle name="Texto de Aviso" xfId="12" builtinId="11" customBuiltin="1"/>
    <cellStyle name="Texto Explicativo" xfId="14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5" xfId="35" xr:uid="{286D43EC-0BB3-4AA0-A67D-3F83B2224660}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230023</xdr:colOff>
      <xdr:row>0</xdr:row>
      <xdr:rowOff>351878</xdr:rowOff>
    </xdr:from>
    <xdr:to>
      <xdr:col>1</xdr:col>
      <xdr:colOff>1839310</xdr:colOff>
      <xdr:row>0</xdr:row>
      <xdr:rowOff>1160517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038176-2C26-4D4D-BA1C-694EBE5B6E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023" y="351878"/>
          <a:ext cx="2266184" cy="8086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1127673</xdr:colOff>
      <xdr:row>0</xdr:row>
      <xdr:rowOff>344432</xdr:rowOff>
    </xdr:from>
    <xdr:to>
      <xdr:col>11</xdr:col>
      <xdr:colOff>218840</xdr:colOff>
      <xdr:row>0</xdr:row>
      <xdr:rowOff>1149568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A3425F3-9505-466C-965A-700F6216A8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8966" y="344432"/>
          <a:ext cx="2178581" cy="805136"/>
        </a:xfrm>
        <a:prstGeom prst="rect">
          <a:avLst/>
        </a:prstGeom>
      </xdr:spPr>
    </xdr:pic>
    <xdr:clientData/>
  </xdr:twoCellAnchor>
  <xdr:twoCellAnchor>
    <xdr:from>
      <xdr:col>0</xdr:col>
      <xdr:colOff>208017</xdr:colOff>
      <xdr:row>0</xdr:row>
      <xdr:rowOff>1423823</xdr:rowOff>
    </xdr:from>
    <xdr:to>
      <xdr:col>11</xdr:col>
      <xdr:colOff>382641</xdr:colOff>
      <xdr:row>0</xdr:row>
      <xdr:rowOff>1439698</xdr:rowOff>
    </xdr:to>
    <xdr:sp macro="" textlink="">
      <xdr:nvSpPr>
        <xdr:cNvPr id="4" name="Conector reto 11">
          <a:extLst>
            <a:ext uri="{FF2B5EF4-FFF2-40B4-BE49-F238E27FC236}">
              <a16:creationId xmlns:a16="http://schemas.microsoft.com/office/drawing/2014/main" id="{B34A311F-8049-435E-AC85-AA87B6AE595B}"/>
            </a:ext>
          </a:extLst>
        </xdr:cNvPr>
        <xdr:cNvSpPr>
          <a:spLocks/>
        </xdr:cNvSpPr>
      </xdr:nvSpPr>
      <xdr:spPr bwMode="auto">
        <a:xfrm>
          <a:off x="208017" y="1423823"/>
          <a:ext cx="15053331" cy="15875"/>
        </a:xfrm>
        <a:prstGeom prst="line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1377073</xdr:colOff>
      <xdr:row>0</xdr:row>
      <xdr:rowOff>181412</xdr:rowOff>
    </xdr:from>
    <xdr:to>
      <xdr:col>5</xdr:col>
      <xdr:colOff>1270000</xdr:colOff>
      <xdr:row>0</xdr:row>
      <xdr:rowOff>1357586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3EFDFA5-0AD8-497E-9074-0B3B82EE4FCD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7159" y="181412"/>
          <a:ext cx="2925600" cy="1176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M129"/>
  <sheetViews>
    <sheetView showGridLines="0" tabSelected="1" topLeftCell="A115" zoomScale="87" zoomScaleNormal="87" workbookViewId="0">
      <selection activeCell="F112" sqref="F112"/>
    </sheetView>
  </sheetViews>
  <sheetFormatPr defaultRowHeight="15" x14ac:dyDescent="0.25"/>
  <cols>
    <col min="1" max="1" width="9.85546875" style="1" customWidth="1"/>
    <col min="2" max="2" width="34.5703125" style="3" customWidth="1"/>
    <col min="3" max="3" width="28.28515625" style="6" customWidth="1"/>
    <col min="4" max="4" width="26.42578125" style="8" customWidth="1"/>
    <col min="5" max="5" width="19" style="5" customWidth="1"/>
    <col min="6" max="6" width="24.140625" style="5" customWidth="1"/>
    <col min="7" max="7" width="16.7109375" style="6" customWidth="1"/>
    <col min="8" max="8" width="17.7109375" style="1" customWidth="1"/>
    <col min="9" max="9" width="25.140625" style="1" customWidth="1"/>
    <col min="10" max="10" width="12" style="6" customWidth="1"/>
    <col min="11" max="11" width="9.140625" style="1"/>
    <col min="12" max="12" width="11.7109375" style="1" customWidth="1"/>
  </cols>
  <sheetData>
    <row r="1" spans="1:13" ht="118.5" customHeight="1" x14ac:dyDescent="0.25"/>
    <row r="2" spans="1:13" ht="69.95" customHeight="1" x14ac:dyDescent="0.25">
      <c r="A2" s="124" t="s">
        <v>207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</row>
    <row r="3" spans="1:13" s="4" customFormat="1" ht="69.95" customHeight="1" x14ac:dyDescent="0.25">
      <c r="A3" s="42" t="s">
        <v>0</v>
      </c>
      <c r="B3" s="43" t="s">
        <v>1</v>
      </c>
      <c r="C3" s="44" t="s">
        <v>83</v>
      </c>
      <c r="D3" s="44" t="s">
        <v>84</v>
      </c>
      <c r="E3" s="44" t="s">
        <v>85</v>
      </c>
      <c r="F3" s="43" t="s">
        <v>2</v>
      </c>
      <c r="G3" s="71" t="s">
        <v>3</v>
      </c>
      <c r="H3" s="72" t="s">
        <v>4</v>
      </c>
      <c r="I3" s="71" t="s">
        <v>5</v>
      </c>
      <c r="J3" s="45" t="s">
        <v>6</v>
      </c>
      <c r="K3" s="71" t="s">
        <v>7</v>
      </c>
      <c r="L3" s="46" t="s">
        <v>8</v>
      </c>
    </row>
    <row r="4" spans="1:13" s="4" customFormat="1" ht="25.5" customHeight="1" x14ac:dyDescent="0.25">
      <c r="A4" s="82"/>
      <c r="B4" s="83"/>
      <c r="C4" s="84"/>
      <c r="D4" s="81"/>
      <c r="E4" s="81"/>
      <c r="F4" s="74"/>
      <c r="G4" s="74"/>
      <c r="H4" s="79"/>
      <c r="I4" s="75"/>
      <c r="J4" s="77"/>
      <c r="K4" s="75"/>
      <c r="L4" s="74"/>
      <c r="M4" s="73"/>
    </row>
    <row r="5" spans="1:13" s="4" customFormat="1" ht="75.75" customHeight="1" x14ac:dyDescent="0.25">
      <c r="A5" s="65"/>
      <c r="B5" s="66" t="s">
        <v>214</v>
      </c>
      <c r="C5" s="67">
        <v>7955889177</v>
      </c>
      <c r="D5" s="66" t="s">
        <v>214</v>
      </c>
      <c r="E5" s="67">
        <v>7955889177</v>
      </c>
      <c r="F5" s="68" t="s">
        <v>25</v>
      </c>
      <c r="G5" s="69">
        <v>43931</v>
      </c>
      <c r="H5" s="80">
        <v>1458</v>
      </c>
      <c r="I5" s="76" t="s">
        <v>216</v>
      </c>
      <c r="J5" s="78">
        <v>43982</v>
      </c>
      <c r="K5" s="76" t="s">
        <v>26</v>
      </c>
      <c r="L5" s="70" t="s">
        <v>215</v>
      </c>
    </row>
    <row r="6" spans="1:13" x14ac:dyDescent="0.25">
      <c r="A6" s="91"/>
      <c r="B6" s="98" t="s">
        <v>9</v>
      </c>
      <c r="C6" s="99">
        <v>36537697000181</v>
      </c>
      <c r="D6" s="26" t="s">
        <v>87</v>
      </c>
      <c r="E6" s="47">
        <v>11738760650</v>
      </c>
      <c r="F6" s="100" t="s">
        <v>25</v>
      </c>
      <c r="G6" s="90">
        <v>43931</v>
      </c>
      <c r="H6" s="101">
        <v>17028</v>
      </c>
      <c r="I6" s="100" t="s">
        <v>216</v>
      </c>
      <c r="J6" s="90">
        <v>44052</v>
      </c>
      <c r="K6" s="91" t="s">
        <v>26</v>
      </c>
      <c r="L6" s="91" t="s">
        <v>27</v>
      </c>
    </row>
    <row r="7" spans="1:13" s="4" customFormat="1" ht="30" x14ac:dyDescent="0.25">
      <c r="A7" s="91"/>
      <c r="B7" s="98"/>
      <c r="C7" s="99"/>
      <c r="D7" s="27" t="s">
        <v>88</v>
      </c>
      <c r="E7" s="48">
        <v>40950852821</v>
      </c>
      <c r="F7" s="100"/>
      <c r="G7" s="90"/>
      <c r="H7" s="101"/>
      <c r="I7" s="100"/>
      <c r="J7" s="90"/>
      <c r="K7" s="91"/>
      <c r="L7" s="91"/>
    </row>
    <row r="8" spans="1:13" s="4" customFormat="1" ht="30" customHeight="1" x14ac:dyDescent="0.25">
      <c r="A8" s="91"/>
      <c r="B8" s="98"/>
      <c r="C8" s="99"/>
      <c r="D8" s="27" t="s">
        <v>89</v>
      </c>
      <c r="E8" s="48">
        <v>28455698829</v>
      </c>
      <c r="F8" s="100"/>
      <c r="G8" s="90"/>
      <c r="H8" s="101"/>
      <c r="I8" s="100"/>
      <c r="J8" s="90"/>
      <c r="K8" s="91"/>
      <c r="L8" s="91"/>
    </row>
    <row r="9" spans="1:13" s="4" customFormat="1" ht="27" customHeight="1" x14ac:dyDescent="0.25">
      <c r="A9" s="91"/>
      <c r="B9" s="98"/>
      <c r="C9" s="99"/>
      <c r="D9" s="27" t="s">
        <v>90</v>
      </c>
      <c r="E9" s="49">
        <v>966873394</v>
      </c>
      <c r="F9" s="100"/>
      <c r="G9" s="90"/>
      <c r="H9" s="101"/>
      <c r="I9" s="100"/>
      <c r="J9" s="90"/>
      <c r="K9" s="91"/>
      <c r="L9" s="91"/>
    </row>
    <row r="10" spans="1:13" ht="60" customHeight="1" x14ac:dyDescent="0.25">
      <c r="A10" s="97"/>
      <c r="B10" s="94" t="s">
        <v>10</v>
      </c>
      <c r="C10" s="93">
        <v>32138472000100</v>
      </c>
      <c r="D10" s="32" t="s">
        <v>86</v>
      </c>
      <c r="E10" s="50">
        <v>39487978895</v>
      </c>
      <c r="F10" s="92" t="s">
        <v>25</v>
      </c>
      <c r="G10" s="96">
        <v>43931</v>
      </c>
      <c r="H10" s="95">
        <v>1548</v>
      </c>
      <c r="I10" s="92" t="s">
        <v>216</v>
      </c>
      <c r="J10" s="96">
        <v>44052</v>
      </c>
      <c r="K10" s="97" t="s">
        <v>26</v>
      </c>
      <c r="L10" s="97" t="s">
        <v>27</v>
      </c>
    </row>
    <row r="11" spans="1:13" s="4" customFormat="1" x14ac:dyDescent="0.25">
      <c r="A11" s="97"/>
      <c r="B11" s="94"/>
      <c r="C11" s="93"/>
      <c r="D11" s="33" t="s">
        <v>91</v>
      </c>
      <c r="E11" s="51">
        <v>39676513806</v>
      </c>
      <c r="F11" s="92"/>
      <c r="G11" s="96"/>
      <c r="H11" s="95"/>
      <c r="I11" s="92"/>
      <c r="J11" s="96"/>
      <c r="K11" s="97"/>
      <c r="L11" s="97"/>
    </row>
    <row r="12" spans="1:13" s="4" customFormat="1" ht="36.75" customHeight="1" x14ac:dyDescent="0.25">
      <c r="A12" s="91"/>
      <c r="B12" s="98" t="s">
        <v>50</v>
      </c>
      <c r="C12" s="99">
        <v>28038673000150</v>
      </c>
      <c r="D12" s="27" t="s">
        <v>92</v>
      </c>
      <c r="E12" s="52">
        <v>365835638</v>
      </c>
      <c r="F12" s="100" t="s">
        <v>25</v>
      </c>
      <c r="G12" s="90">
        <v>43972</v>
      </c>
      <c r="H12" s="101">
        <v>1548</v>
      </c>
      <c r="I12" s="100" t="s">
        <v>216</v>
      </c>
      <c r="J12" s="90">
        <v>44074</v>
      </c>
      <c r="K12" s="91" t="s">
        <v>26</v>
      </c>
      <c r="L12" s="91" t="s">
        <v>27</v>
      </c>
    </row>
    <row r="13" spans="1:13" s="2" customFormat="1" ht="35.25" customHeight="1" x14ac:dyDescent="0.25">
      <c r="A13" s="91"/>
      <c r="B13" s="98"/>
      <c r="C13" s="99"/>
      <c r="D13" s="34" t="s">
        <v>93</v>
      </c>
      <c r="E13" s="53">
        <v>7104337865</v>
      </c>
      <c r="F13" s="100"/>
      <c r="G13" s="90"/>
      <c r="H13" s="101"/>
      <c r="I13" s="100"/>
      <c r="J13" s="90"/>
      <c r="K13" s="91"/>
      <c r="L13" s="91"/>
    </row>
    <row r="14" spans="1:13" ht="87.75" customHeight="1" x14ac:dyDescent="0.25">
      <c r="A14" s="10"/>
      <c r="B14" s="11" t="s">
        <v>11</v>
      </c>
      <c r="C14" s="12">
        <v>24166422000108</v>
      </c>
      <c r="D14" s="35" t="s">
        <v>94</v>
      </c>
      <c r="E14" s="54">
        <v>2083481313</v>
      </c>
      <c r="F14" s="17" t="s">
        <v>25</v>
      </c>
      <c r="G14" s="18">
        <v>43931</v>
      </c>
      <c r="H14" s="19">
        <v>6192</v>
      </c>
      <c r="I14" s="17" t="s">
        <v>216</v>
      </c>
      <c r="J14" s="18">
        <v>44052</v>
      </c>
      <c r="K14" s="10" t="s">
        <v>26</v>
      </c>
      <c r="L14" s="10" t="s">
        <v>27</v>
      </c>
    </row>
    <row r="15" spans="1:13" s="2" customFormat="1" ht="36.75" customHeight="1" x14ac:dyDescent="0.25">
      <c r="A15" s="91"/>
      <c r="B15" s="98" t="s">
        <v>51</v>
      </c>
      <c r="C15" s="99">
        <v>26775103000117</v>
      </c>
      <c r="D15" s="26" t="s">
        <v>95</v>
      </c>
      <c r="E15" s="47">
        <v>62863401300</v>
      </c>
      <c r="F15" s="100" t="s">
        <v>25</v>
      </c>
      <c r="G15" s="90">
        <v>43960</v>
      </c>
      <c r="H15" s="101">
        <v>1548</v>
      </c>
      <c r="I15" s="100" t="s">
        <v>216</v>
      </c>
      <c r="J15" s="90">
        <v>44074</v>
      </c>
      <c r="K15" s="91" t="s">
        <v>26</v>
      </c>
      <c r="L15" s="91" t="s">
        <v>27</v>
      </c>
    </row>
    <row r="16" spans="1:13" s="4" customFormat="1" ht="26.25" customHeight="1" x14ac:dyDescent="0.25">
      <c r="A16" s="91"/>
      <c r="B16" s="98"/>
      <c r="C16" s="99"/>
      <c r="D16" s="26" t="s">
        <v>96</v>
      </c>
      <c r="E16" s="47">
        <v>887699332</v>
      </c>
      <c r="F16" s="100"/>
      <c r="G16" s="90"/>
      <c r="H16" s="101"/>
      <c r="I16" s="100"/>
      <c r="J16" s="90"/>
      <c r="K16" s="91"/>
      <c r="L16" s="91"/>
    </row>
    <row r="17" spans="1:12" s="4" customFormat="1" ht="21.75" customHeight="1" x14ac:dyDescent="0.25">
      <c r="A17" s="91"/>
      <c r="B17" s="98"/>
      <c r="C17" s="99"/>
      <c r="D17" s="26" t="s">
        <v>97</v>
      </c>
      <c r="E17" s="47">
        <v>91992338353</v>
      </c>
      <c r="F17" s="100"/>
      <c r="G17" s="90"/>
      <c r="H17" s="101"/>
      <c r="I17" s="100"/>
      <c r="J17" s="90"/>
      <c r="K17" s="91"/>
      <c r="L17" s="91"/>
    </row>
    <row r="18" spans="1:12" s="4" customFormat="1" x14ac:dyDescent="0.25">
      <c r="A18" s="91"/>
      <c r="B18" s="98"/>
      <c r="C18" s="99"/>
      <c r="D18" s="27" t="s">
        <v>98</v>
      </c>
      <c r="E18" s="48">
        <v>1542059402</v>
      </c>
      <c r="F18" s="100"/>
      <c r="G18" s="90"/>
      <c r="H18" s="101"/>
      <c r="I18" s="100"/>
      <c r="J18" s="90"/>
      <c r="K18" s="91"/>
      <c r="L18" s="91"/>
    </row>
    <row r="19" spans="1:12" s="4" customFormat="1" ht="30" x14ac:dyDescent="0.25">
      <c r="A19" s="91"/>
      <c r="B19" s="98"/>
      <c r="C19" s="99"/>
      <c r="D19" s="26" t="s">
        <v>99</v>
      </c>
      <c r="E19" s="47">
        <v>1589427360</v>
      </c>
      <c r="F19" s="100"/>
      <c r="G19" s="90"/>
      <c r="H19" s="101"/>
      <c r="I19" s="100"/>
      <c r="J19" s="90"/>
      <c r="K19" s="91"/>
      <c r="L19" s="91"/>
    </row>
    <row r="20" spans="1:12" s="4" customFormat="1" x14ac:dyDescent="0.25">
      <c r="A20" s="91"/>
      <c r="B20" s="98"/>
      <c r="C20" s="99"/>
      <c r="D20" s="26" t="s">
        <v>100</v>
      </c>
      <c r="E20" s="47">
        <v>63783916372</v>
      </c>
      <c r="F20" s="100"/>
      <c r="G20" s="90"/>
      <c r="H20" s="101"/>
      <c r="I20" s="100"/>
      <c r="J20" s="90"/>
      <c r="K20" s="91"/>
      <c r="L20" s="91"/>
    </row>
    <row r="21" spans="1:12" s="4" customFormat="1" ht="30" x14ac:dyDescent="0.25">
      <c r="A21" s="91"/>
      <c r="B21" s="98"/>
      <c r="C21" s="99"/>
      <c r="D21" s="26" t="s">
        <v>101</v>
      </c>
      <c r="E21" s="47">
        <v>898014310</v>
      </c>
      <c r="F21" s="100"/>
      <c r="G21" s="90"/>
      <c r="H21" s="101"/>
      <c r="I21" s="100"/>
      <c r="J21" s="90"/>
      <c r="K21" s="91"/>
      <c r="L21" s="91"/>
    </row>
    <row r="22" spans="1:12" s="4" customFormat="1" ht="27.75" customHeight="1" x14ac:dyDescent="0.25">
      <c r="A22" s="91"/>
      <c r="B22" s="98"/>
      <c r="C22" s="99"/>
      <c r="D22" s="34" t="s">
        <v>102</v>
      </c>
      <c r="E22" s="47">
        <v>80455280363</v>
      </c>
      <c r="F22" s="100"/>
      <c r="G22" s="90"/>
      <c r="H22" s="101"/>
      <c r="I22" s="100"/>
      <c r="J22" s="90"/>
      <c r="K22" s="91"/>
      <c r="L22" s="91"/>
    </row>
    <row r="23" spans="1:12" ht="66.75" customHeight="1" x14ac:dyDescent="0.25">
      <c r="A23" s="10"/>
      <c r="B23" s="11" t="s">
        <v>12</v>
      </c>
      <c r="C23" s="12">
        <v>20800651000173</v>
      </c>
      <c r="D23" s="11" t="s">
        <v>103</v>
      </c>
      <c r="E23" s="55">
        <v>33909475825</v>
      </c>
      <c r="F23" s="17" t="s">
        <v>25</v>
      </c>
      <c r="G23" s="18">
        <v>43931</v>
      </c>
      <c r="H23" s="19">
        <v>8514</v>
      </c>
      <c r="I23" s="17" t="s">
        <v>216</v>
      </c>
      <c r="J23" s="18">
        <v>44052</v>
      </c>
      <c r="K23" s="10" t="s">
        <v>26</v>
      </c>
      <c r="L23" s="10" t="s">
        <v>27</v>
      </c>
    </row>
    <row r="24" spans="1:12" ht="30" customHeight="1" x14ac:dyDescent="0.25">
      <c r="A24" s="91"/>
      <c r="B24" s="98" t="s">
        <v>13</v>
      </c>
      <c r="C24" s="99">
        <v>20226804000110</v>
      </c>
      <c r="D24" s="36" t="s">
        <v>104</v>
      </c>
      <c r="E24" s="52">
        <v>33069334814</v>
      </c>
      <c r="F24" s="100" t="s">
        <v>25</v>
      </c>
      <c r="G24" s="90">
        <v>43931</v>
      </c>
      <c r="H24" s="101">
        <v>580573.19999999995</v>
      </c>
      <c r="I24" s="100" t="s">
        <v>216</v>
      </c>
      <c r="J24" s="90">
        <v>44052</v>
      </c>
      <c r="K24" s="91" t="s">
        <v>26</v>
      </c>
      <c r="L24" s="91" t="s">
        <v>27</v>
      </c>
    </row>
    <row r="25" spans="1:12" s="4" customFormat="1" ht="30" x14ac:dyDescent="0.25">
      <c r="A25" s="91"/>
      <c r="B25" s="98"/>
      <c r="C25" s="99"/>
      <c r="D25" s="26" t="s">
        <v>105</v>
      </c>
      <c r="E25" s="47">
        <v>29668894898</v>
      </c>
      <c r="F25" s="100"/>
      <c r="G25" s="90"/>
      <c r="H25" s="101"/>
      <c r="I25" s="100"/>
      <c r="J25" s="90"/>
      <c r="K25" s="91"/>
      <c r="L25" s="91"/>
    </row>
    <row r="26" spans="1:12" s="4" customFormat="1" ht="19.5" customHeight="1" x14ac:dyDescent="0.25">
      <c r="A26" s="91"/>
      <c r="B26" s="98"/>
      <c r="C26" s="99"/>
      <c r="D26" s="26" t="s">
        <v>106</v>
      </c>
      <c r="E26" s="47">
        <v>29351299899</v>
      </c>
      <c r="F26" s="100"/>
      <c r="G26" s="90"/>
      <c r="H26" s="101"/>
      <c r="I26" s="100"/>
      <c r="J26" s="90"/>
      <c r="K26" s="91"/>
      <c r="L26" s="91"/>
    </row>
    <row r="27" spans="1:12" s="4" customFormat="1" ht="21" customHeight="1" x14ac:dyDescent="0.25">
      <c r="A27" s="91"/>
      <c r="B27" s="98"/>
      <c r="C27" s="99"/>
      <c r="D27" s="26" t="s">
        <v>107</v>
      </c>
      <c r="E27" s="47">
        <v>31525815806</v>
      </c>
      <c r="F27" s="100"/>
      <c r="G27" s="90"/>
      <c r="H27" s="101"/>
      <c r="I27" s="100"/>
      <c r="J27" s="90"/>
      <c r="K27" s="91"/>
      <c r="L27" s="91"/>
    </row>
    <row r="28" spans="1:12" s="4" customFormat="1" ht="30" x14ac:dyDescent="0.25">
      <c r="A28" s="91"/>
      <c r="B28" s="98"/>
      <c r="C28" s="99"/>
      <c r="D28" s="26" t="s">
        <v>108</v>
      </c>
      <c r="E28" s="47">
        <v>31227700830</v>
      </c>
      <c r="F28" s="100"/>
      <c r="G28" s="90"/>
      <c r="H28" s="101"/>
      <c r="I28" s="100"/>
      <c r="J28" s="90"/>
      <c r="K28" s="91"/>
      <c r="L28" s="91"/>
    </row>
    <row r="29" spans="1:12" ht="30" customHeight="1" x14ac:dyDescent="0.25">
      <c r="A29" s="97"/>
      <c r="B29" s="94" t="s">
        <v>14</v>
      </c>
      <c r="C29" s="93">
        <v>11806142000167</v>
      </c>
      <c r="D29" s="37" t="s">
        <v>109</v>
      </c>
      <c r="E29" s="55">
        <v>14433825824</v>
      </c>
      <c r="F29" s="92" t="s">
        <v>25</v>
      </c>
      <c r="G29" s="96">
        <v>43931</v>
      </c>
      <c r="H29" s="95">
        <v>26544</v>
      </c>
      <c r="I29" s="92" t="s">
        <v>216</v>
      </c>
      <c r="J29" s="96">
        <v>44052</v>
      </c>
      <c r="K29" s="97" t="s">
        <v>26</v>
      </c>
      <c r="L29" s="97" t="s">
        <v>27</v>
      </c>
    </row>
    <row r="30" spans="1:12" s="4" customFormat="1" x14ac:dyDescent="0.25">
      <c r="A30" s="97"/>
      <c r="B30" s="94"/>
      <c r="C30" s="93"/>
      <c r="D30" s="29" t="s">
        <v>110</v>
      </c>
      <c r="E30" s="51">
        <v>94986436872</v>
      </c>
      <c r="F30" s="92"/>
      <c r="G30" s="96"/>
      <c r="H30" s="95"/>
      <c r="I30" s="92"/>
      <c r="J30" s="96"/>
      <c r="K30" s="97"/>
      <c r="L30" s="97"/>
    </row>
    <row r="31" spans="1:12" s="4" customFormat="1" ht="30" x14ac:dyDescent="0.25">
      <c r="A31" s="97"/>
      <c r="B31" s="94"/>
      <c r="C31" s="93"/>
      <c r="D31" s="29" t="s">
        <v>111</v>
      </c>
      <c r="E31" s="51">
        <v>8897142826</v>
      </c>
      <c r="F31" s="92"/>
      <c r="G31" s="96"/>
      <c r="H31" s="95"/>
      <c r="I31" s="92"/>
      <c r="J31" s="96"/>
      <c r="K31" s="97"/>
      <c r="L31" s="97"/>
    </row>
    <row r="32" spans="1:12" s="4" customFormat="1" x14ac:dyDescent="0.25">
      <c r="A32" s="97"/>
      <c r="B32" s="94"/>
      <c r="C32" s="93"/>
      <c r="D32" s="29" t="s">
        <v>112</v>
      </c>
      <c r="E32" s="51">
        <v>25839816841</v>
      </c>
      <c r="F32" s="92"/>
      <c r="G32" s="96"/>
      <c r="H32" s="95"/>
      <c r="I32" s="92"/>
      <c r="J32" s="96"/>
      <c r="K32" s="97"/>
      <c r="L32" s="97"/>
    </row>
    <row r="33" spans="1:12" s="4" customFormat="1" x14ac:dyDescent="0.25">
      <c r="A33" s="97"/>
      <c r="B33" s="94"/>
      <c r="C33" s="93"/>
      <c r="D33" s="29" t="s">
        <v>113</v>
      </c>
      <c r="E33" s="51">
        <v>37801752821</v>
      </c>
      <c r="F33" s="92"/>
      <c r="G33" s="96"/>
      <c r="H33" s="95"/>
      <c r="I33" s="92"/>
      <c r="J33" s="96"/>
      <c r="K33" s="97"/>
      <c r="L33" s="97"/>
    </row>
    <row r="34" spans="1:12" s="4" customFormat="1" x14ac:dyDescent="0.25">
      <c r="A34" s="97"/>
      <c r="B34" s="94"/>
      <c r="C34" s="93"/>
      <c r="D34" s="29" t="s">
        <v>114</v>
      </c>
      <c r="E34" s="51">
        <v>57752532568</v>
      </c>
      <c r="F34" s="92"/>
      <c r="G34" s="96"/>
      <c r="H34" s="95"/>
      <c r="I34" s="92"/>
      <c r="J34" s="96"/>
      <c r="K34" s="97"/>
      <c r="L34" s="97"/>
    </row>
    <row r="35" spans="1:12" s="4" customFormat="1" ht="30" x14ac:dyDescent="0.25">
      <c r="A35" s="97"/>
      <c r="B35" s="94"/>
      <c r="C35" s="93"/>
      <c r="D35" s="28" t="s">
        <v>115</v>
      </c>
      <c r="E35" s="56">
        <v>21594113882</v>
      </c>
      <c r="F35" s="92"/>
      <c r="G35" s="96"/>
      <c r="H35" s="95"/>
      <c r="I35" s="92"/>
      <c r="J35" s="96"/>
      <c r="K35" s="97"/>
      <c r="L35" s="97"/>
    </row>
    <row r="36" spans="1:12" s="2" customFormat="1" ht="56.25" customHeight="1" x14ac:dyDescent="0.25">
      <c r="A36" s="13"/>
      <c r="B36" s="14" t="s">
        <v>52</v>
      </c>
      <c r="C36" s="15">
        <v>14779620000185</v>
      </c>
      <c r="D36" s="38" t="s">
        <v>116</v>
      </c>
      <c r="E36" s="48">
        <v>29831205898</v>
      </c>
      <c r="F36" s="20" t="s">
        <v>25</v>
      </c>
      <c r="G36" s="21">
        <v>43971</v>
      </c>
      <c r="H36" s="22">
        <v>28173.599999999999</v>
      </c>
      <c r="I36" s="20" t="s">
        <v>216</v>
      </c>
      <c r="J36" s="21">
        <v>44074</v>
      </c>
      <c r="K36" s="13" t="s">
        <v>26</v>
      </c>
      <c r="L36" s="13" t="s">
        <v>27</v>
      </c>
    </row>
    <row r="37" spans="1:12" ht="30" customHeight="1" x14ac:dyDescent="0.25">
      <c r="A37" s="97"/>
      <c r="B37" s="94" t="s">
        <v>15</v>
      </c>
      <c r="C37" s="93">
        <v>31935856000182</v>
      </c>
      <c r="D37" s="30" t="s">
        <v>117</v>
      </c>
      <c r="E37" s="55">
        <v>40136898807</v>
      </c>
      <c r="F37" s="92" t="s">
        <v>25</v>
      </c>
      <c r="G37" s="96">
        <v>43931</v>
      </c>
      <c r="H37" s="95">
        <v>1548</v>
      </c>
      <c r="I37" s="92" t="s">
        <v>216</v>
      </c>
      <c r="J37" s="96">
        <v>44052</v>
      </c>
      <c r="K37" s="97" t="s">
        <v>26</v>
      </c>
      <c r="L37" s="97" t="s">
        <v>27</v>
      </c>
    </row>
    <row r="38" spans="1:12" s="4" customFormat="1" ht="27" customHeight="1" x14ac:dyDescent="0.25">
      <c r="A38" s="97"/>
      <c r="B38" s="94"/>
      <c r="C38" s="93"/>
      <c r="D38" s="31" t="s">
        <v>118</v>
      </c>
      <c r="E38" s="56">
        <v>36922924819</v>
      </c>
      <c r="F38" s="92"/>
      <c r="G38" s="96"/>
      <c r="H38" s="95"/>
      <c r="I38" s="92"/>
      <c r="J38" s="96"/>
      <c r="K38" s="97"/>
      <c r="L38" s="97"/>
    </row>
    <row r="39" spans="1:12" ht="43.5" customHeight="1" x14ac:dyDescent="0.25">
      <c r="A39" s="91"/>
      <c r="B39" s="98" t="s">
        <v>16</v>
      </c>
      <c r="C39" s="99">
        <v>19054040000144</v>
      </c>
      <c r="D39" s="39" t="s">
        <v>133</v>
      </c>
      <c r="E39" s="47">
        <v>36837783858</v>
      </c>
      <c r="F39" s="100" t="s">
        <v>25</v>
      </c>
      <c r="G39" s="90">
        <v>43931</v>
      </c>
      <c r="H39" s="101">
        <v>6966</v>
      </c>
      <c r="I39" s="100" t="s">
        <v>216</v>
      </c>
      <c r="J39" s="88">
        <v>44052</v>
      </c>
      <c r="K39" s="91" t="s">
        <v>26</v>
      </c>
      <c r="L39" s="91" t="s">
        <v>27</v>
      </c>
    </row>
    <row r="40" spans="1:12" s="4" customFormat="1" ht="30" customHeight="1" x14ac:dyDescent="0.25">
      <c r="A40" s="91"/>
      <c r="B40" s="98"/>
      <c r="C40" s="99"/>
      <c r="D40" s="40" t="s">
        <v>134</v>
      </c>
      <c r="E40" s="48">
        <v>861636120</v>
      </c>
      <c r="F40" s="100"/>
      <c r="G40" s="90"/>
      <c r="H40" s="101"/>
      <c r="I40" s="100"/>
      <c r="J40" s="89"/>
      <c r="K40" s="91"/>
      <c r="L40" s="91"/>
    </row>
    <row r="41" spans="1:12" ht="37.5" customHeight="1" x14ac:dyDescent="0.25">
      <c r="A41" s="97"/>
      <c r="B41" s="94" t="s">
        <v>17</v>
      </c>
      <c r="C41" s="93">
        <v>27282213000100</v>
      </c>
      <c r="D41" s="28" t="s">
        <v>119</v>
      </c>
      <c r="E41" s="57">
        <v>3627671147</v>
      </c>
      <c r="F41" s="92" t="s">
        <v>25</v>
      </c>
      <c r="G41" s="96">
        <v>43931</v>
      </c>
      <c r="H41" s="95">
        <v>3096</v>
      </c>
      <c r="I41" s="92" t="s">
        <v>216</v>
      </c>
      <c r="J41" s="96">
        <v>44052</v>
      </c>
      <c r="K41" s="97" t="s">
        <v>26</v>
      </c>
      <c r="L41" s="97" t="s">
        <v>27</v>
      </c>
    </row>
    <row r="42" spans="1:12" s="4" customFormat="1" ht="28.5" customHeight="1" x14ac:dyDescent="0.25">
      <c r="A42" s="97"/>
      <c r="B42" s="94"/>
      <c r="C42" s="93"/>
      <c r="D42" s="29" t="s">
        <v>120</v>
      </c>
      <c r="E42" s="58">
        <v>38379730852</v>
      </c>
      <c r="F42" s="92"/>
      <c r="G42" s="96"/>
      <c r="H42" s="95"/>
      <c r="I42" s="92"/>
      <c r="J42" s="96"/>
      <c r="K42" s="97"/>
      <c r="L42" s="97"/>
    </row>
    <row r="43" spans="1:12" ht="30" x14ac:dyDescent="0.25">
      <c r="A43" s="91"/>
      <c r="B43" s="98" t="s">
        <v>18</v>
      </c>
      <c r="C43" s="99">
        <v>2837656000164</v>
      </c>
      <c r="D43" s="36" t="s">
        <v>121</v>
      </c>
      <c r="E43" s="48">
        <v>34080875800</v>
      </c>
      <c r="F43" s="100" t="s">
        <v>25</v>
      </c>
      <c r="G43" s="90">
        <v>43931</v>
      </c>
      <c r="H43" s="101">
        <v>18576</v>
      </c>
      <c r="I43" s="100" t="s">
        <v>216</v>
      </c>
      <c r="J43" s="90">
        <v>44052</v>
      </c>
      <c r="K43" s="91" t="s">
        <v>26</v>
      </c>
      <c r="L43" s="91" t="s">
        <v>27</v>
      </c>
    </row>
    <row r="44" spans="1:12" s="4" customFormat="1" ht="30" x14ac:dyDescent="0.25">
      <c r="A44" s="91"/>
      <c r="B44" s="98"/>
      <c r="C44" s="99"/>
      <c r="D44" s="26" t="s">
        <v>122</v>
      </c>
      <c r="E44" s="47">
        <v>73612715887</v>
      </c>
      <c r="F44" s="100"/>
      <c r="G44" s="90"/>
      <c r="H44" s="101"/>
      <c r="I44" s="100"/>
      <c r="J44" s="90"/>
      <c r="K44" s="91"/>
      <c r="L44" s="91"/>
    </row>
    <row r="45" spans="1:12" s="4" customFormat="1" ht="30.75" customHeight="1" x14ac:dyDescent="0.25">
      <c r="A45" s="91"/>
      <c r="B45" s="98"/>
      <c r="C45" s="99"/>
      <c r="D45" s="26" t="s">
        <v>123</v>
      </c>
      <c r="E45" s="47">
        <v>33382401800</v>
      </c>
      <c r="F45" s="100"/>
      <c r="G45" s="90"/>
      <c r="H45" s="101"/>
      <c r="I45" s="100"/>
      <c r="J45" s="90"/>
      <c r="K45" s="91"/>
      <c r="L45" s="91"/>
    </row>
    <row r="46" spans="1:12" s="4" customFormat="1" ht="30" customHeight="1" x14ac:dyDescent="0.25">
      <c r="A46" s="97"/>
      <c r="B46" s="94" t="s">
        <v>124</v>
      </c>
      <c r="C46" s="93">
        <v>36479619000178</v>
      </c>
      <c r="D46" s="37" t="s">
        <v>125</v>
      </c>
      <c r="E46" s="55">
        <v>35614688889</v>
      </c>
      <c r="F46" s="92" t="s">
        <v>25</v>
      </c>
      <c r="G46" s="96">
        <v>43962</v>
      </c>
      <c r="H46" s="95">
        <v>9546</v>
      </c>
      <c r="I46" s="92" t="s">
        <v>217</v>
      </c>
      <c r="J46" s="96">
        <v>44074</v>
      </c>
      <c r="K46" s="97" t="s">
        <v>26</v>
      </c>
      <c r="L46" s="97" t="s">
        <v>27</v>
      </c>
    </row>
    <row r="47" spans="1:12" s="4" customFormat="1" ht="31.5" customHeight="1" x14ac:dyDescent="0.25">
      <c r="A47" s="97"/>
      <c r="B47" s="94"/>
      <c r="C47" s="93"/>
      <c r="D47" s="28" t="s">
        <v>126</v>
      </c>
      <c r="E47" s="50">
        <v>39337627825</v>
      </c>
      <c r="F47" s="92"/>
      <c r="G47" s="96"/>
      <c r="H47" s="95"/>
      <c r="I47" s="92"/>
      <c r="J47" s="96"/>
      <c r="K47" s="97"/>
      <c r="L47" s="97"/>
    </row>
    <row r="48" spans="1:12" s="4" customFormat="1" ht="49.5" customHeight="1" x14ac:dyDescent="0.25">
      <c r="A48" s="97"/>
      <c r="B48" s="94"/>
      <c r="C48" s="93"/>
      <c r="D48" s="29" t="s">
        <v>127</v>
      </c>
      <c r="E48" s="51">
        <v>38280018824</v>
      </c>
      <c r="F48" s="92"/>
      <c r="G48" s="96"/>
      <c r="H48" s="95"/>
      <c r="I48" s="92"/>
      <c r="J48" s="96"/>
      <c r="K48" s="97"/>
      <c r="L48" s="97"/>
    </row>
    <row r="49" spans="1:12" ht="34.5" customHeight="1" x14ac:dyDescent="0.25">
      <c r="A49" s="91"/>
      <c r="B49" s="98" t="s">
        <v>19</v>
      </c>
      <c r="C49" s="99">
        <v>26640018000141</v>
      </c>
      <c r="D49" s="39" t="s">
        <v>128</v>
      </c>
      <c r="E49" s="59">
        <v>38374859865</v>
      </c>
      <c r="F49" s="100" t="s">
        <v>25</v>
      </c>
      <c r="G49" s="90">
        <v>43931</v>
      </c>
      <c r="H49" s="101">
        <v>37926</v>
      </c>
      <c r="I49" s="100" t="s">
        <v>216</v>
      </c>
      <c r="J49" s="90">
        <v>44052</v>
      </c>
      <c r="K49" s="91" t="s">
        <v>26</v>
      </c>
      <c r="L49" s="91" t="s">
        <v>27</v>
      </c>
    </row>
    <row r="50" spans="1:12" s="4" customFormat="1" ht="25.5" customHeight="1" x14ac:dyDescent="0.25">
      <c r="A50" s="91"/>
      <c r="B50" s="98"/>
      <c r="C50" s="99"/>
      <c r="D50" s="27" t="s">
        <v>129</v>
      </c>
      <c r="E50" s="49">
        <v>38374860871</v>
      </c>
      <c r="F50" s="100"/>
      <c r="G50" s="90"/>
      <c r="H50" s="101"/>
      <c r="I50" s="100"/>
      <c r="J50" s="90"/>
      <c r="K50" s="91"/>
      <c r="L50" s="91"/>
    </row>
    <row r="51" spans="1:12" s="2" customFormat="1" ht="30" x14ac:dyDescent="0.25">
      <c r="A51" s="97"/>
      <c r="B51" s="94" t="s">
        <v>53</v>
      </c>
      <c r="C51" s="93">
        <v>29269269000150</v>
      </c>
      <c r="D51" s="37" t="s">
        <v>130</v>
      </c>
      <c r="E51" s="51">
        <v>26000290870</v>
      </c>
      <c r="F51" s="92" t="s">
        <v>25</v>
      </c>
      <c r="G51" s="96">
        <v>43960</v>
      </c>
      <c r="H51" s="95">
        <v>3096</v>
      </c>
      <c r="I51" s="92" t="s">
        <v>216</v>
      </c>
      <c r="J51" s="96">
        <v>44074</v>
      </c>
      <c r="K51" s="97" t="s">
        <v>26</v>
      </c>
      <c r="L51" s="97" t="s">
        <v>27</v>
      </c>
    </row>
    <row r="52" spans="1:12" s="4" customFormat="1" ht="30" x14ac:dyDescent="0.25">
      <c r="A52" s="97"/>
      <c r="B52" s="94"/>
      <c r="C52" s="93"/>
      <c r="D52" s="28" t="s">
        <v>131</v>
      </c>
      <c r="E52" s="50">
        <v>37603645867</v>
      </c>
      <c r="F52" s="92"/>
      <c r="G52" s="96"/>
      <c r="H52" s="95"/>
      <c r="I52" s="92"/>
      <c r="J52" s="96"/>
      <c r="K52" s="97"/>
      <c r="L52" s="97"/>
    </row>
    <row r="53" spans="1:12" ht="58.5" customHeight="1" x14ac:dyDescent="0.25">
      <c r="A53" s="13"/>
      <c r="B53" s="14" t="s">
        <v>20</v>
      </c>
      <c r="C53" s="15">
        <v>14860980000107</v>
      </c>
      <c r="D53" s="36" t="s">
        <v>132</v>
      </c>
      <c r="E53" s="52">
        <v>34459324253</v>
      </c>
      <c r="F53" s="20" t="s">
        <v>25</v>
      </c>
      <c r="G53" s="21">
        <v>43931</v>
      </c>
      <c r="H53" s="22">
        <v>60062.400000000001</v>
      </c>
      <c r="I53" s="20" t="s">
        <v>216</v>
      </c>
      <c r="J53" s="21">
        <v>44052</v>
      </c>
      <c r="K53" s="13" t="s">
        <v>26</v>
      </c>
      <c r="L53" s="13" t="s">
        <v>27</v>
      </c>
    </row>
    <row r="54" spans="1:12" s="2" customFormat="1" ht="30" customHeight="1" x14ac:dyDescent="0.25">
      <c r="A54" s="97"/>
      <c r="B54" s="94" t="s">
        <v>54</v>
      </c>
      <c r="C54" s="93">
        <v>19891349000199</v>
      </c>
      <c r="D54" s="37" t="s">
        <v>135</v>
      </c>
      <c r="E54" s="55">
        <v>36208604672</v>
      </c>
      <c r="F54" s="92" t="s">
        <v>25</v>
      </c>
      <c r="G54" s="96">
        <v>43966</v>
      </c>
      <c r="H54" s="95">
        <v>21672</v>
      </c>
      <c r="I54" s="92" t="s">
        <v>216</v>
      </c>
      <c r="J54" s="96">
        <v>44074</v>
      </c>
      <c r="K54" s="97" t="s">
        <v>26</v>
      </c>
      <c r="L54" s="97" t="s">
        <v>27</v>
      </c>
    </row>
    <row r="55" spans="1:12" s="4" customFormat="1" x14ac:dyDescent="0.25">
      <c r="A55" s="97"/>
      <c r="B55" s="94"/>
      <c r="C55" s="93"/>
      <c r="D55" s="28" t="s">
        <v>136</v>
      </c>
      <c r="E55" s="50">
        <v>7516778680</v>
      </c>
      <c r="F55" s="92"/>
      <c r="G55" s="96"/>
      <c r="H55" s="95"/>
      <c r="I55" s="92"/>
      <c r="J55" s="96"/>
      <c r="K55" s="97"/>
      <c r="L55" s="97"/>
    </row>
    <row r="56" spans="1:12" s="4" customFormat="1" x14ac:dyDescent="0.25">
      <c r="A56" s="97"/>
      <c r="B56" s="94"/>
      <c r="C56" s="93"/>
      <c r="D56" s="29" t="s">
        <v>137</v>
      </c>
      <c r="E56" s="51">
        <v>8962716682</v>
      </c>
      <c r="F56" s="92"/>
      <c r="G56" s="96"/>
      <c r="H56" s="95"/>
      <c r="I56" s="92"/>
      <c r="J56" s="96"/>
      <c r="K56" s="97"/>
      <c r="L56" s="97"/>
    </row>
    <row r="57" spans="1:12" ht="30" x14ac:dyDescent="0.25">
      <c r="A57" s="91"/>
      <c r="B57" s="98" t="s">
        <v>21</v>
      </c>
      <c r="C57" s="99">
        <v>19566198000101</v>
      </c>
      <c r="D57" s="39" t="s">
        <v>138</v>
      </c>
      <c r="E57" s="59">
        <v>35137861820</v>
      </c>
      <c r="F57" s="100" t="s">
        <v>25</v>
      </c>
      <c r="G57" s="90">
        <v>43931</v>
      </c>
      <c r="H57" s="101">
        <v>30960</v>
      </c>
      <c r="I57" s="100" t="s">
        <v>216</v>
      </c>
      <c r="J57" s="90">
        <v>44052</v>
      </c>
      <c r="K57" s="91" t="s">
        <v>26</v>
      </c>
      <c r="L57" s="91" t="s">
        <v>27</v>
      </c>
    </row>
    <row r="58" spans="1:12" s="4" customFormat="1" ht="30" x14ac:dyDescent="0.25">
      <c r="A58" s="91"/>
      <c r="B58" s="98"/>
      <c r="C58" s="99"/>
      <c r="D58" s="26" t="s">
        <v>139</v>
      </c>
      <c r="E58" s="47">
        <v>19547813854</v>
      </c>
      <c r="F58" s="100"/>
      <c r="G58" s="90"/>
      <c r="H58" s="101"/>
      <c r="I58" s="100"/>
      <c r="J58" s="90"/>
      <c r="K58" s="91"/>
      <c r="L58" s="91"/>
    </row>
    <row r="59" spans="1:12" ht="30" customHeight="1" x14ac:dyDescent="0.25">
      <c r="A59" s="97"/>
      <c r="B59" s="94" t="s">
        <v>22</v>
      </c>
      <c r="C59" s="93">
        <v>29220041000175</v>
      </c>
      <c r="D59" s="32" t="s">
        <v>140</v>
      </c>
      <c r="E59" s="57">
        <v>37849973844</v>
      </c>
      <c r="F59" s="92" t="s">
        <v>25</v>
      </c>
      <c r="G59" s="96">
        <v>43931</v>
      </c>
      <c r="H59" s="95">
        <v>2322</v>
      </c>
      <c r="I59" s="92" t="s">
        <v>216</v>
      </c>
      <c r="J59" s="96">
        <v>44052</v>
      </c>
      <c r="K59" s="97" t="s">
        <v>26</v>
      </c>
      <c r="L59" s="97" t="s">
        <v>27</v>
      </c>
    </row>
    <row r="60" spans="1:12" s="4" customFormat="1" x14ac:dyDescent="0.25">
      <c r="A60" s="97"/>
      <c r="B60" s="94"/>
      <c r="C60" s="93"/>
      <c r="D60" s="29" t="s">
        <v>141</v>
      </c>
      <c r="E60" s="51">
        <v>46474471620</v>
      </c>
      <c r="F60" s="92"/>
      <c r="G60" s="96"/>
      <c r="H60" s="95"/>
      <c r="I60" s="92"/>
      <c r="J60" s="96"/>
      <c r="K60" s="97"/>
      <c r="L60" s="97"/>
    </row>
    <row r="61" spans="1:12" s="4" customFormat="1" ht="30" x14ac:dyDescent="0.25">
      <c r="A61" s="97"/>
      <c r="B61" s="94"/>
      <c r="C61" s="93"/>
      <c r="D61" s="29" t="s">
        <v>142</v>
      </c>
      <c r="E61" s="51">
        <v>8491019995</v>
      </c>
      <c r="F61" s="92"/>
      <c r="G61" s="96"/>
      <c r="H61" s="95"/>
      <c r="I61" s="92"/>
      <c r="J61" s="96"/>
      <c r="K61" s="97"/>
      <c r="L61" s="97"/>
    </row>
    <row r="62" spans="1:12" ht="36.75" customHeight="1" x14ac:dyDescent="0.25">
      <c r="A62" s="91"/>
      <c r="B62" s="98" t="s">
        <v>23</v>
      </c>
      <c r="C62" s="99">
        <v>27630464000138</v>
      </c>
      <c r="D62" s="39" t="s">
        <v>143</v>
      </c>
      <c r="E62" s="59">
        <v>4027284674</v>
      </c>
      <c r="F62" s="100" t="s">
        <v>25</v>
      </c>
      <c r="G62" s="90">
        <v>43931</v>
      </c>
      <c r="H62" s="101">
        <v>3096</v>
      </c>
      <c r="I62" s="100" t="s">
        <v>216</v>
      </c>
      <c r="J62" s="90">
        <v>44052</v>
      </c>
      <c r="K62" s="91" t="s">
        <v>26</v>
      </c>
      <c r="L62" s="91" t="s">
        <v>27</v>
      </c>
    </row>
    <row r="63" spans="1:12" s="4" customFormat="1" ht="24" customHeight="1" x14ac:dyDescent="0.25">
      <c r="A63" s="91"/>
      <c r="B63" s="98"/>
      <c r="C63" s="99"/>
      <c r="D63" s="27" t="s">
        <v>144</v>
      </c>
      <c r="E63" s="48">
        <v>5542028675</v>
      </c>
      <c r="F63" s="100"/>
      <c r="G63" s="90"/>
      <c r="H63" s="101"/>
      <c r="I63" s="100"/>
      <c r="J63" s="90"/>
      <c r="K63" s="91"/>
      <c r="L63" s="91"/>
    </row>
    <row r="64" spans="1:12" s="4" customFormat="1" ht="33.75" customHeight="1" x14ac:dyDescent="0.25">
      <c r="A64" s="97"/>
      <c r="B64" s="94" t="s">
        <v>82</v>
      </c>
      <c r="C64" s="93">
        <v>1158130000128</v>
      </c>
      <c r="D64" s="32" t="s">
        <v>145</v>
      </c>
      <c r="E64" s="57">
        <v>11078683867</v>
      </c>
      <c r="F64" s="92" t="s">
        <v>25</v>
      </c>
      <c r="G64" s="96">
        <v>43983</v>
      </c>
      <c r="H64" s="95">
        <v>6192</v>
      </c>
      <c r="I64" s="102" t="s">
        <v>216</v>
      </c>
      <c r="J64" s="96">
        <v>44074</v>
      </c>
      <c r="K64" s="97" t="s">
        <v>26</v>
      </c>
      <c r="L64" s="97" t="s">
        <v>27</v>
      </c>
    </row>
    <row r="65" spans="1:12" s="4" customFormat="1" ht="22.5" customHeight="1" x14ac:dyDescent="0.25">
      <c r="A65" s="97"/>
      <c r="B65" s="94"/>
      <c r="C65" s="93"/>
      <c r="D65" s="29" t="s">
        <v>146</v>
      </c>
      <c r="E65" s="51">
        <v>15824269882</v>
      </c>
      <c r="F65" s="92"/>
      <c r="G65" s="96"/>
      <c r="H65" s="95"/>
      <c r="I65" s="103"/>
      <c r="J65" s="96"/>
      <c r="K65" s="97"/>
      <c r="L65" s="97"/>
    </row>
    <row r="66" spans="1:12" ht="30" customHeight="1" x14ac:dyDescent="0.25">
      <c r="A66" s="91"/>
      <c r="B66" s="98" t="s">
        <v>24</v>
      </c>
      <c r="C66" s="99">
        <v>33330136000119</v>
      </c>
      <c r="D66" s="36" t="s">
        <v>147</v>
      </c>
      <c r="E66" s="52">
        <v>764594117</v>
      </c>
      <c r="F66" s="100" t="s">
        <v>25</v>
      </c>
      <c r="G66" s="90">
        <v>43931</v>
      </c>
      <c r="H66" s="101">
        <v>55728</v>
      </c>
      <c r="I66" s="100" t="s">
        <v>216</v>
      </c>
      <c r="J66" s="90">
        <v>44052</v>
      </c>
      <c r="K66" s="91" t="s">
        <v>26</v>
      </c>
      <c r="L66" s="91" t="s">
        <v>27</v>
      </c>
    </row>
    <row r="67" spans="1:12" s="4" customFormat="1" x14ac:dyDescent="0.25">
      <c r="A67" s="91"/>
      <c r="B67" s="98"/>
      <c r="C67" s="99"/>
      <c r="D67" s="26" t="s">
        <v>148</v>
      </c>
      <c r="E67" s="47">
        <v>75661810172</v>
      </c>
      <c r="F67" s="100"/>
      <c r="G67" s="90"/>
      <c r="H67" s="101"/>
      <c r="I67" s="100"/>
      <c r="J67" s="90"/>
      <c r="K67" s="91"/>
      <c r="L67" s="91"/>
    </row>
    <row r="68" spans="1:12" s="4" customFormat="1" x14ac:dyDescent="0.25">
      <c r="A68" s="91"/>
      <c r="B68" s="98"/>
      <c r="C68" s="99"/>
      <c r="D68" s="34" t="s">
        <v>149</v>
      </c>
      <c r="E68" s="47">
        <v>4607027189</v>
      </c>
      <c r="F68" s="100"/>
      <c r="G68" s="90"/>
      <c r="H68" s="101"/>
      <c r="I68" s="100"/>
      <c r="J68" s="90"/>
      <c r="K68" s="91"/>
      <c r="L68" s="91"/>
    </row>
    <row r="69" spans="1:12" s="2" customFormat="1" ht="45" customHeight="1" x14ac:dyDescent="0.25">
      <c r="A69" s="97"/>
      <c r="B69" s="94" t="s">
        <v>37</v>
      </c>
      <c r="C69" s="93">
        <v>33553255000130</v>
      </c>
      <c r="D69" s="29" t="s">
        <v>150</v>
      </c>
      <c r="E69" s="55">
        <v>21308849893</v>
      </c>
      <c r="F69" s="92" t="s">
        <v>36</v>
      </c>
      <c r="G69" s="96">
        <v>43922</v>
      </c>
      <c r="H69" s="95">
        <f>73100+73100+73100</f>
        <v>219300</v>
      </c>
      <c r="I69" s="92" t="s">
        <v>218</v>
      </c>
      <c r="J69" s="96">
        <v>44074</v>
      </c>
      <c r="K69" s="97" t="s">
        <v>26</v>
      </c>
      <c r="L69" s="97" t="s">
        <v>27</v>
      </c>
    </row>
    <row r="70" spans="1:12" s="4" customFormat="1" ht="30" x14ac:dyDescent="0.25">
      <c r="A70" s="97"/>
      <c r="B70" s="94"/>
      <c r="C70" s="93"/>
      <c r="D70" s="29" t="s">
        <v>151</v>
      </c>
      <c r="E70" s="51">
        <v>31127664824</v>
      </c>
      <c r="F70" s="92"/>
      <c r="G70" s="96"/>
      <c r="H70" s="95"/>
      <c r="I70" s="92"/>
      <c r="J70" s="96"/>
      <c r="K70" s="97"/>
      <c r="L70" s="97"/>
    </row>
    <row r="71" spans="1:12" s="2" customFormat="1" ht="23.25" customHeight="1" x14ac:dyDescent="0.25">
      <c r="A71" s="104"/>
      <c r="B71" s="107" t="s">
        <v>55</v>
      </c>
      <c r="C71" s="110">
        <v>71208516011966</v>
      </c>
      <c r="D71" s="63" t="s">
        <v>208</v>
      </c>
      <c r="E71" s="59">
        <v>66559154653</v>
      </c>
      <c r="F71" s="113" t="s">
        <v>36</v>
      </c>
      <c r="G71" s="88">
        <v>43862</v>
      </c>
      <c r="H71" s="117">
        <f>1969.99+765.66+4430+4430+4287.1</f>
        <v>15882.75</v>
      </c>
      <c r="I71" s="113" t="s">
        <v>81</v>
      </c>
      <c r="J71" s="88">
        <v>44227</v>
      </c>
      <c r="K71" s="85" t="s">
        <v>26</v>
      </c>
      <c r="L71" s="85" t="s">
        <v>27</v>
      </c>
    </row>
    <row r="72" spans="1:12" s="4" customFormat="1" ht="21" customHeight="1" x14ac:dyDescent="0.25">
      <c r="A72" s="105"/>
      <c r="B72" s="108"/>
      <c r="C72" s="111"/>
      <c r="D72" s="64" t="s">
        <v>211</v>
      </c>
      <c r="E72" s="47">
        <v>3127738625</v>
      </c>
      <c r="F72" s="114"/>
      <c r="G72" s="116"/>
      <c r="H72" s="118"/>
      <c r="I72" s="114"/>
      <c r="J72" s="116"/>
      <c r="K72" s="86"/>
      <c r="L72" s="86"/>
    </row>
    <row r="73" spans="1:12" s="4" customFormat="1" ht="32.25" customHeight="1" x14ac:dyDescent="0.25">
      <c r="A73" s="105"/>
      <c r="B73" s="108"/>
      <c r="C73" s="111"/>
      <c r="D73" s="64" t="s">
        <v>213</v>
      </c>
      <c r="E73" s="47">
        <v>69164703649</v>
      </c>
      <c r="F73" s="114"/>
      <c r="G73" s="116"/>
      <c r="H73" s="118"/>
      <c r="I73" s="114"/>
      <c r="J73" s="116"/>
      <c r="K73" s="86"/>
      <c r="L73" s="86"/>
    </row>
    <row r="74" spans="1:12" s="4" customFormat="1" ht="24.75" customHeight="1" x14ac:dyDescent="0.25">
      <c r="A74" s="105"/>
      <c r="B74" s="108"/>
      <c r="C74" s="111"/>
      <c r="D74" s="64" t="s">
        <v>210</v>
      </c>
      <c r="E74" s="47">
        <v>14582182879</v>
      </c>
      <c r="F74" s="114"/>
      <c r="G74" s="116"/>
      <c r="H74" s="118"/>
      <c r="I74" s="114"/>
      <c r="J74" s="116"/>
      <c r="K74" s="86"/>
      <c r="L74" s="86"/>
    </row>
    <row r="75" spans="1:12" s="4" customFormat="1" x14ac:dyDescent="0.25">
      <c r="A75" s="105"/>
      <c r="B75" s="108"/>
      <c r="C75" s="111"/>
      <c r="D75" s="64" t="s">
        <v>212</v>
      </c>
      <c r="E75" s="47">
        <v>21167230604</v>
      </c>
      <c r="F75" s="114"/>
      <c r="G75" s="116"/>
      <c r="H75" s="118"/>
      <c r="I75" s="114"/>
      <c r="J75" s="116"/>
      <c r="K75" s="86"/>
      <c r="L75" s="86"/>
    </row>
    <row r="76" spans="1:12" s="4" customFormat="1" ht="25.5" customHeight="1" x14ac:dyDescent="0.25">
      <c r="A76" s="106"/>
      <c r="B76" s="109"/>
      <c r="C76" s="112"/>
      <c r="D76" s="64" t="s">
        <v>209</v>
      </c>
      <c r="E76" s="53">
        <v>1994650885</v>
      </c>
      <c r="F76" s="115"/>
      <c r="G76" s="89"/>
      <c r="H76" s="119"/>
      <c r="I76" s="115"/>
      <c r="J76" s="89"/>
      <c r="K76" s="87"/>
      <c r="L76" s="87"/>
    </row>
    <row r="77" spans="1:12" s="2" customFormat="1" ht="45" customHeight="1" x14ac:dyDescent="0.25">
      <c r="A77" s="97"/>
      <c r="B77" s="94" t="s">
        <v>56</v>
      </c>
      <c r="C77" s="93">
        <v>886257000788</v>
      </c>
      <c r="D77" s="29" t="s">
        <v>157</v>
      </c>
      <c r="E77" s="55">
        <v>66655021472</v>
      </c>
      <c r="F77" s="92" t="s">
        <v>36</v>
      </c>
      <c r="G77" s="96">
        <v>43908</v>
      </c>
      <c r="H77" s="95">
        <v>85537.1</v>
      </c>
      <c r="I77" s="92" t="s">
        <v>219</v>
      </c>
      <c r="J77" s="96">
        <v>44272</v>
      </c>
      <c r="K77" s="97" t="s">
        <v>26</v>
      </c>
      <c r="L77" s="97" t="s">
        <v>27</v>
      </c>
    </row>
    <row r="78" spans="1:12" s="4" customFormat="1" ht="30.75" customHeight="1" x14ac:dyDescent="0.25">
      <c r="A78" s="97"/>
      <c r="B78" s="94"/>
      <c r="C78" s="93"/>
      <c r="D78" s="29" t="s">
        <v>158</v>
      </c>
      <c r="E78" s="51">
        <v>21582539839</v>
      </c>
      <c r="F78" s="92"/>
      <c r="G78" s="96"/>
      <c r="H78" s="95"/>
      <c r="I78" s="92"/>
      <c r="J78" s="96"/>
      <c r="K78" s="97"/>
      <c r="L78" s="97"/>
    </row>
    <row r="79" spans="1:12" s="2" customFormat="1" ht="40.5" customHeight="1" x14ac:dyDescent="0.25">
      <c r="A79" s="91"/>
      <c r="B79" s="98" t="s">
        <v>57</v>
      </c>
      <c r="C79" s="99">
        <v>5213796000184</v>
      </c>
      <c r="D79" s="39" t="s">
        <v>152</v>
      </c>
      <c r="E79" s="59">
        <v>25337034863</v>
      </c>
      <c r="F79" s="100" t="s">
        <v>36</v>
      </c>
      <c r="G79" s="90">
        <v>43972</v>
      </c>
      <c r="H79" s="101">
        <v>1770</v>
      </c>
      <c r="I79" s="100" t="s">
        <v>67</v>
      </c>
      <c r="J79" s="90">
        <v>44336</v>
      </c>
      <c r="K79" s="91" t="s">
        <v>26</v>
      </c>
      <c r="L79" s="91" t="s">
        <v>27</v>
      </c>
    </row>
    <row r="80" spans="1:12" s="4" customFormat="1" ht="24.75" customHeight="1" x14ac:dyDescent="0.25">
      <c r="A80" s="91"/>
      <c r="B80" s="98"/>
      <c r="C80" s="99"/>
      <c r="D80" s="26" t="s">
        <v>155</v>
      </c>
      <c r="E80" s="47">
        <v>30964955806</v>
      </c>
      <c r="F80" s="100"/>
      <c r="G80" s="90"/>
      <c r="H80" s="101"/>
      <c r="I80" s="100"/>
      <c r="J80" s="90"/>
      <c r="K80" s="91"/>
      <c r="L80" s="91"/>
    </row>
    <row r="81" spans="1:12" s="2" customFormat="1" ht="60" customHeight="1" x14ac:dyDescent="0.25">
      <c r="A81" s="97"/>
      <c r="B81" s="94" t="s">
        <v>58</v>
      </c>
      <c r="C81" s="93" t="s">
        <v>198</v>
      </c>
      <c r="D81" s="37" t="s">
        <v>201</v>
      </c>
      <c r="E81" s="55">
        <v>31314231880</v>
      </c>
      <c r="F81" s="92" t="s">
        <v>36</v>
      </c>
      <c r="G81" s="96">
        <v>43936</v>
      </c>
      <c r="H81" s="95">
        <v>12058</v>
      </c>
      <c r="I81" s="92" t="s">
        <v>220</v>
      </c>
      <c r="J81" s="96">
        <v>44057</v>
      </c>
      <c r="K81" s="97" t="s">
        <v>26</v>
      </c>
      <c r="L81" s="97" t="s">
        <v>27</v>
      </c>
    </row>
    <row r="82" spans="1:12" s="4" customFormat="1" ht="30" x14ac:dyDescent="0.25">
      <c r="A82" s="97"/>
      <c r="B82" s="94"/>
      <c r="C82" s="93"/>
      <c r="D82" s="29" t="s">
        <v>202</v>
      </c>
      <c r="E82" s="51">
        <v>30306042843</v>
      </c>
      <c r="F82" s="92"/>
      <c r="G82" s="96"/>
      <c r="H82" s="95"/>
      <c r="I82" s="92"/>
      <c r="J82" s="96"/>
      <c r="K82" s="97"/>
      <c r="L82" s="97"/>
    </row>
    <row r="83" spans="1:12" s="2" customFormat="1" ht="45" customHeight="1" x14ac:dyDescent="0.25">
      <c r="A83" s="91"/>
      <c r="B83" s="98" t="s">
        <v>59</v>
      </c>
      <c r="C83" s="99">
        <v>8149815000220</v>
      </c>
      <c r="D83" s="39" t="s">
        <v>153</v>
      </c>
      <c r="E83" s="59">
        <v>48198390553</v>
      </c>
      <c r="F83" s="100" t="s">
        <v>36</v>
      </c>
      <c r="G83" s="90">
        <v>43936</v>
      </c>
      <c r="H83" s="101">
        <v>15866.2</v>
      </c>
      <c r="I83" s="100" t="s">
        <v>221</v>
      </c>
      <c r="J83" s="90">
        <v>44057</v>
      </c>
      <c r="K83" s="91" t="s">
        <v>26</v>
      </c>
      <c r="L83" s="91" t="s">
        <v>27</v>
      </c>
    </row>
    <row r="84" spans="1:12" s="4" customFormat="1" ht="23.25" customHeight="1" x14ac:dyDescent="0.25">
      <c r="A84" s="91"/>
      <c r="B84" s="98"/>
      <c r="C84" s="99"/>
      <c r="D84" s="34" t="s">
        <v>154</v>
      </c>
      <c r="E84" s="53">
        <v>27797672865</v>
      </c>
      <c r="F84" s="100"/>
      <c r="G84" s="90"/>
      <c r="H84" s="101"/>
      <c r="I84" s="100"/>
      <c r="J84" s="90"/>
      <c r="K84" s="91"/>
      <c r="L84" s="91"/>
    </row>
    <row r="85" spans="1:12" s="2" customFormat="1" ht="45" customHeight="1" x14ac:dyDescent="0.25">
      <c r="A85" s="97"/>
      <c r="B85" s="94" t="s">
        <v>60</v>
      </c>
      <c r="C85" s="93">
        <v>946478000109</v>
      </c>
      <c r="D85" s="29" t="s">
        <v>171</v>
      </c>
      <c r="E85" s="51">
        <v>1685840850</v>
      </c>
      <c r="F85" s="92" t="s">
        <v>36</v>
      </c>
      <c r="G85" s="96">
        <v>43920</v>
      </c>
      <c r="H85" s="95">
        <v>1714.29</v>
      </c>
      <c r="I85" s="92" t="s">
        <v>68</v>
      </c>
      <c r="J85" s="96">
        <v>45014</v>
      </c>
      <c r="K85" s="97" t="s">
        <v>26</v>
      </c>
      <c r="L85" s="97" t="s">
        <v>27</v>
      </c>
    </row>
    <row r="86" spans="1:12" s="4" customFormat="1" ht="30" x14ac:dyDescent="0.25">
      <c r="A86" s="97"/>
      <c r="B86" s="94"/>
      <c r="C86" s="93"/>
      <c r="D86" s="29" t="s">
        <v>172</v>
      </c>
      <c r="E86" s="51">
        <v>6873180840</v>
      </c>
      <c r="F86" s="92"/>
      <c r="G86" s="96"/>
      <c r="H86" s="95"/>
      <c r="I86" s="92"/>
      <c r="J86" s="96"/>
      <c r="K86" s="97"/>
      <c r="L86" s="97"/>
    </row>
    <row r="87" spans="1:12" s="2" customFormat="1" ht="90" customHeight="1" x14ac:dyDescent="0.25">
      <c r="A87" s="91"/>
      <c r="B87" s="98" t="s">
        <v>60</v>
      </c>
      <c r="C87" s="99">
        <v>946478000109</v>
      </c>
      <c r="D87" s="39" t="s">
        <v>171</v>
      </c>
      <c r="E87" s="59">
        <v>1685840850</v>
      </c>
      <c r="F87" s="100" t="s">
        <v>36</v>
      </c>
      <c r="G87" s="90">
        <v>43901</v>
      </c>
      <c r="H87" s="101">
        <v>12511.84</v>
      </c>
      <c r="I87" s="100" t="s">
        <v>69</v>
      </c>
      <c r="J87" s="90">
        <v>44995</v>
      </c>
      <c r="K87" s="91" t="s">
        <v>26</v>
      </c>
      <c r="L87" s="91" t="s">
        <v>27</v>
      </c>
    </row>
    <row r="88" spans="1:12" s="4" customFormat="1" ht="42" customHeight="1" x14ac:dyDescent="0.25">
      <c r="A88" s="91"/>
      <c r="B88" s="98"/>
      <c r="C88" s="99"/>
      <c r="D88" s="34" t="s">
        <v>172</v>
      </c>
      <c r="E88" s="47">
        <v>6873180840</v>
      </c>
      <c r="F88" s="100"/>
      <c r="G88" s="90"/>
      <c r="H88" s="101"/>
      <c r="I88" s="100"/>
      <c r="J88" s="90"/>
      <c r="K88" s="91"/>
      <c r="L88" s="91"/>
    </row>
    <row r="89" spans="1:12" s="2" customFormat="1" ht="60" customHeight="1" x14ac:dyDescent="0.25">
      <c r="A89" s="97"/>
      <c r="B89" s="121" t="s">
        <v>61</v>
      </c>
      <c r="C89" s="122" t="s">
        <v>197</v>
      </c>
      <c r="D89" s="30" t="s">
        <v>200</v>
      </c>
      <c r="E89" s="60">
        <v>9973191862</v>
      </c>
      <c r="F89" s="92" t="s">
        <v>36</v>
      </c>
      <c r="G89" s="96">
        <v>43923</v>
      </c>
      <c r="H89" s="95">
        <v>10450</v>
      </c>
      <c r="I89" s="92" t="s">
        <v>70</v>
      </c>
      <c r="J89" s="96">
        <v>44287</v>
      </c>
      <c r="K89" s="97" t="s">
        <v>26</v>
      </c>
      <c r="L89" s="97" t="s">
        <v>27</v>
      </c>
    </row>
    <row r="90" spans="1:12" s="4" customFormat="1" ht="30" x14ac:dyDescent="0.25">
      <c r="A90" s="97"/>
      <c r="B90" s="121"/>
      <c r="C90" s="122"/>
      <c r="D90" s="33" t="s">
        <v>199</v>
      </c>
      <c r="E90" s="61">
        <v>10253897866</v>
      </c>
      <c r="F90" s="92"/>
      <c r="G90" s="96"/>
      <c r="H90" s="95"/>
      <c r="I90" s="92"/>
      <c r="J90" s="96"/>
      <c r="K90" s="97"/>
      <c r="L90" s="97"/>
    </row>
    <row r="91" spans="1:12" s="2" customFormat="1" ht="131.25" customHeight="1" x14ac:dyDescent="0.25">
      <c r="A91" s="13"/>
      <c r="B91" s="14" t="s">
        <v>62</v>
      </c>
      <c r="C91" s="15">
        <v>21278939000192</v>
      </c>
      <c r="D91" s="14" t="s">
        <v>156</v>
      </c>
      <c r="E91" s="16">
        <v>34538803820</v>
      </c>
      <c r="F91" s="20" t="s">
        <v>36</v>
      </c>
      <c r="G91" s="21">
        <v>43940</v>
      </c>
      <c r="H91" s="22">
        <v>82600</v>
      </c>
      <c r="I91" s="20" t="s">
        <v>222</v>
      </c>
      <c r="J91" s="21">
        <v>44061</v>
      </c>
      <c r="K91" s="13" t="s">
        <v>26</v>
      </c>
      <c r="L91" s="13" t="s">
        <v>27</v>
      </c>
    </row>
    <row r="92" spans="1:12" ht="45" customHeight="1" x14ac:dyDescent="0.25">
      <c r="A92" s="97"/>
      <c r="B92" s="94" t="s">
        <v>28</v>
      </c>
      <c r="C92" s="93">
        <v>8848807000190</v>
      </c>
      <c r="D92" s="29" t="s">
        <v>159</v>
      </c>
      <c r="E92" s="51">
        <v>35665912891</v>
      </c>
      <c r="F92" s="92" t="s">
        <v>36</v>
      </c>
      <c r="G92" s="96">
        <v>43840</v>
      </c>
      <c r="H92" s="95">
        <v>171711.14</v>
      </c>
      <c r="I92" s="92" t="s">
        <v>48</v>
      </c>
      <c r="J92" s="96">
        <v>44196</v>
      </c>
      <c r="K92" s="97" t="s">
        <v>26</v>
      </c>
      <c r="L92" s="97" t="s">
        <v>27</v>
      </c>
    </row>
    <row r="93" spans="1:12" s="4" customFormat="1" ht="30" x14ac:dyDescent="0.25">
      <c r="A93" s="97"/>
      <c r="B93" s="94"/>
      <c r="C93" s="93"/>
      <c r="D93" s="29" t="s">
        <v>160</v>
      </c>
      <c r="E93" s="51">
        <v>22281783812</v>
      </c>
      <c r="F93" s="92"/>
      <c r="G93" s="96"/>
      <c r="H93" s="95"/>
      <c r="I93" s="92"/>
      <c r="J93" s="96"/>
      <c r="K93" s="97"/>
      <c r="L93" s="97"/>
    </row>
    <row r="94" spans="1:12" s="4" customFormat="1" ht="27.75" customHeight="1" x14ac:dyDescent="0.25">
      <c r="A94" s="97"/>
      <c r="B94" s="94"/>
      <c r="C94" s="93"/>
      <c r="D94" s="29" t="s">
        <v>161</v>
      </c>
      <c r="E94" s="51">
        <v>21712127802</v>
      </c>
      <c r="F94" s="92"/>
      <c r="G94" s="96"/>
      <c r="H94" s="95"/>
      <c r="I94" s="92"/>
      <c r="J94" s="96"/>
      <c r="K94" s="97"/>
      <c r="L94" s="97"/>
    </row>
    <row r="95" spans="1:12" ht="38.25" customHeight="1" x14ac:dyDescent="0.25">
      <c r="A95" s="91"/>
      <c r="B95" s="98" t="s">
        <v>188</v>
      </c>
      <c r="C95" s="99">
        <v>20405060000100</v>
      </c>
      <c r="D95" s="39" t="s">
        <v>189</v>
      </c>
      <c r="E95" s="59">
        <v>39232345897</v>
      </c>
      <c r="F95" s="100" t="s">
        <v>36</v>
      </c>
      <c r="G95" s="90">
        <v>43927</v>
      </c>
      <c r="H95" s="101">
        <v>19432.689999999999</v>
      </c>
      <c r="I95" s="120" t="s">
        <v>45</v>
      </c>
      <c r="J95" s="120">
        <v>44292</v>
      </c>
      <c r="K95" s="91" t="s">
        <v>26</v>
      </c>
      <c r="L95" s="91" t="s">
        <v>27</v>
      </c>
    </row>
    <row r="96" spans="1:12" s="4" customFormat="1" ht="34.5" customHeight="1" x14ac:dyDescent="0.25">
      <c r="A96" s="91"/>
      <c r="B96" s="98"/>
      <c r="C96" s="99"/>
      <c r="D96" s="26" t="s">
        <v>190</v>
      </c>
      <c r="E96" s="47">
        <v>22257566866</v>
      </c>
      <c r="F96" s="100"/>
      <c r="G96" s="90"/>
      <c r="H96" s="101"/>
      <c r="I96" s="120"/>
      <c r="J96" s="120"/>
      <c r="K96" s="91"/>
      <c r="L96" s="91"/>
    </row>
    <row r="97" spans="1:12" s="4" customFormat="1" ht="27" customHeight="1" x14ac:dyDescent="0.25">
      <c r="A97" s="91"/>
      <c r="B97" s="98"/>
      <c r="C97" s="99"/>
      <c r="D97" s="26" t="s">
        <v>191</v>
      </c>
      <c r="E97" s="47">
        <v>31960713833</v>
      </c>
      <c r="F97" s="100"/>
      <c r="G97" s="90"/>
      <c r="H97" s="101"/>
      <c r="I97" s="120"/>
      <c r="J97" s="120"/>
      <c r="K97" s="91"/>
      <c r="L97" s="91"/>
    </row>
    <row r="98" spans="1:12" s="4" customFormat="1" ht="30.75" customHeight="1" x14ac:dyDescent="0.25">
      <c r="A98" s="91"/>
      <c r="B98" s="98"/>
      <c r="C98" s="99"/>
      <c r="D98" s="26" t="s">
        <v>192</v>
      </c>
      <c r="E98" s="47">
        <v>1735439878</v>
      </c>
      <c r="F98" s="100"/>
      <c r="G98" s="90"/>
      <c r="H98" s="101"/>
      <c r="I98" s="120"/>
      <c r="J98" s="120"/>
      <c r="K98" s="91"/>
      <c r="L98" s="91"/>
    </row>
    <row r="99" spans="1:12" s="4" customFormat="1" ht="35.25" customHeight="1" x14ac:dyDescent="0.25">
      <c r="A99" s="91"/>
      <c r="B99" s="98"/>
      <c r="C99" s="99"/>
      <c r="D99" s="34" t="s">
        <v>193</v>
      </c>
      <c r="E99" s="47">
        <v>6310951874</v>
      </c>
      <c r="F99" s="100"/>
      <c r="G99" s="90"/>
      <c r="H99" s="101"/>
      <c r="I99" s="120"/>
      <c r="J99" s="120"/>
      <c r="K99" s="91"/>
      <c r="L99" s="91"/>
    </row>
    <row r="100" spans="1:12" s="2" customFormat="1" ht="60.75" customHeight="1" x14ac:dyDescent="0.25">
      <c r="A100" s="10"/>
      <c r="B100" s="11" t="s">
        <v>76</v>
      </c>
      <c r="C100" s="12">
        <v>47969134000189</v>
      </c>
      <c r="D100" s="29" t="s">
        <v>162</v>
      </c>
      <c r="E100" s="55">
        <v>34122508649</v>
      </c>
      <c r="F100" s="23" t="s">
        <v>78</v>
      </c>
      <c r="G100" s="18">
        <v>43953</v>
      </c>
      <c r="H100" s="19">
        <v>134246.04</v>
      </c>
      <c r="I100" s="17" t="s">
        <v>225</v>
      </c>
      <c r="J100" s="18">
        <v>44317</v>
      </c>
      <c r="K100" s="10" t="s">
        <v>26</v>
      </c>
      <c r="L100" s="10" t="s">
        <v>27</v>
      </c>
    </row>
    <row r="101" spans="1:12" ht="75" customHeight="1" x14ac:dyDescent="0.25">
      <c r="A101" s="13"/>
      <c r="B101" s="14" t="s">
        <v>203</v>
      </c>
      <c r="C101" s="16">
        <v>31698457804</v>
      </c>
      <c r="D101" s="14"/>
      <c r="E101" s="47"/>
      <c r="F101" s="20" t="s">
        <v>204</v>
      </c>
      <c r="G101" s="21">
        <v>43892</v>
      </c>
      <c r="H101" s="22">
        <v>14000</v>
      </c>
      <c r="I101" s="24" t="s">
        <v>47</v>
      </c>
      <c r="J101" s="21">
        <v>44257</v>
      </c>
      <c r="K101" s="13" t="s">
        <v>26</v>
      </c>
      <c r="L101" s="13" t="s">
        <v>27</v>
      </c>
    </row>
    <row r="102" spans="1:12" s="2" customFormat="1" ht="79.5" customHeight="1" x14ac:dyDescent="0.25">
      <c r="A102" s="10"/>
      <c r="B102" s="11" t="s">
        <v>63</v>
      </c>
      <c r="C102" s="12">
        <v>9548787000103</v>
      </c>
      <c r="D102" s="11" t="s">
        <v>170</v>
      </c>
      <c r="E102" s="55">
        <v>44114038892</v>
      </c>
      <c r="F102" s="25" t="s">
        <v>36</v>
      </c>
      <c r="G102" s="18">
        <v>43917</v>
      </c>
      <c r="H102" s="19">
        <v>14693.5</v>
      </c>
      <c r="I102" s="25" t="s">
        <v>71</v>
      </c>
      <c r="J102" s="18">
        <v>44281</v>
      </c>
      <c r="K102" s="10" t="s">
        <v>26</v>
      </c>
      <c r="L102" s="10" t="s">
        <v>27</v>
      </c>
    </row>
    <row r="103" spans="1:12" s="2" customFormat="1" ht="66" customHeight="1" x14ac:dyDescent="0.25">
      <c r="A103" s="91"/>
      <c r="B103" s="98" t="s">
        <v>64</v>
      </c>
      <c r="C103" s="99" t="s">
        <v>177</v>
      </c>
      <c r="D103" s="26" t="s">
        <v>178</v>
      </c>
      <c r="E103" s="59">
        <v>72156759804</v>
      </c>
      <c r="F103" s="100" t="s">
        <v>36</v>
      </c>
      <c r="G103" s="90">
        <v>43917</v>
      </c>
      <c r="H103" s="101">
        <v>248800</v>
      </c>
      <c r="I103" s="120" t="s">
        <v>223</v>
      </c>
      <c r="J103" s="90">
        <v>44069</v>
      </c>
      <c r="K103" s="91" t="s">
        <v>26</v>
      </c>
      <c r="L103" s="91" t="s">
        <v>27</v>
      </c>
    </row>
    <row r="104" spans="1:12" s="4" customFormat="1" ht="39" customHeight="1" x14ac:dyDescent="0.25">
      <c r="A104" s="91"/>
      <c r="B104" s="98"/>
      <c r="C104" s="99"/>
      <c r="D104" s="26" t="s">
        <v>179</v>
      </c>
      <c r="E104" s="47">
        <v>21629527858</v>
      </c>
      <c r="F104" s="100"/>
      <c r="G104" s="90"/>
      <c r="H104" s="101"/>
      <c r="I104" s="120"/>
      <c r="J104" s="90"/>
      <c r="K104" s="91"/>
      <c r="L104" s="91"/>
    </row>
    <row r="105" spans="1:12" ht="75" customHeight="1" x14ac:dyDescent="0.25">
      <c r="A105" s="97"/>
      <c r="B105" s="94" t="s">
        <v>30</v>
      </c>
      <c r="C105" s="93" t="s">
        <v>180</v>
      </c>
      <c r="D105" s="37" t="s">
        <v>183</v>
      </c>
      <c r="E105" s="55">
        <v>23737715866</v>
      </c>
      <c r="F105" s="92" t="s">
        <v>75</v>
      </c>
      <c r="G105" s="96">
        <v>43920</v>
      </c>
      <c r="H105" s="95">
        <v>87159.45</v>
      </c>
      <c r="I105" s="92" t="s">
        <v>224</v>
      </c>
      <c r="J105" s="96">
        <v>44103</v>
      </c>
      <c r="K105" s="97" t="s">
        <v>26</v>
      </c>
      <c r="L105" s="97" t="s">
        <v>27</v>
      </c>
    </row>
    <row r="106" spans="1:12" s="4" customFormat="1" ht="30" x14ac:dyDescent="0.25">
      <c r="A106" s="97"/>
      <c r="B106" s="94"/>
      <c r="C106" s="93"/>
      <c r="D106" s="29" t="s">
        <v>182</v>
      </c>
      <c r="E106" s="51">
        <v>8275470722</v>
      </c>
      <c r="F106" s="92"/>
      <c r="G106" s="96"/>
      <c r="H106" s="95"/>
      <c r="I106" s="92"/>
      <c r="J106" s="96"/>
      <c r="K106" s="97"/>
      <c r="L106" s="97"/>
    </row>
    <row r="107" spans="1:12" s="4" customFormat="1" ht="30" x14ac:dyDescent="0.25">
      <c r="A107" s="97"/>
      <c r="B107" s="94"/>
      <c r="C107" s="93"/>
      <c r="D107" s="29" t="s">
        <v>181</v>
      </c>
      <c r="E107" s="51">
        <v>10177437898</v>
      </c>
      <c r="F107" s="92"/>
      <c r="G107" s="96"/>
      <c r="H107" s="95"/>
      <c r="I107" s="92"/>
      <c r="J107" s="96"/>
      <c r="K107" s="97"/>
      <c r="L107" s="97"/>
    </row>
    <row r="108" spans="1:12" s="2" customFormat="1" ht="120" customHeight="1" x14ac:dyDescent="0.25">
      <c r="A108" s="91"/>
      <c r="B108" s="98" t="s">
        <v>65</v>
      </c>
      <c r="C108" s="99">
        <v>30905276000180</v>
      </c>
      <c r="D108" s="39" t="s">
        <v>194</v>
      </c>
      <c r="E108" s="59">
        <v>41224881842</v>
      </c>
      <c r="F108" s="100" t="s">
        <v>36</v>
      </c>
      <c r="G108" s="90">
        <v>43936</v>
      </c>
      <c r="H108" s="101">
        <v>29553.33</v>
      </c>
      <c r="I108" s="100" t="s">
        <v>72</v>
      </c>
      <c r="J108" s="90" t="s">
        <v>73</v>
      </c>
      <c r="K108" s="91" t="s">
        <v>26</v>
      </c>
      <c r="L108" s="91" t="s">
        <v>27</v>
      </c>
    </row>
    <row r="109" spans="1:12" s="4" customFormat="1" x14ac:dyDescent="0.25">
      <c r="A109" s="91"/>
      <c r="B109" s="98"/>
      <c r="C109" s="99"/>
      <c r="D109" s="26" t="s">
        <v>195</v>
      </c>
      <c r="E109" s="47">
        <v>41403492808</v>
      </c>
      <c r="F109" s="100"/>
      <c r="G109" s="90"/>
      <c r="H109" s="101"/>
      <c r="I109" s="100"/>
      <c r="J109" s="90"/>
      <c r="K109" s="91"/>
      <c r="L109" s="91"/>
    </row>
    <row r="110" spans="1:12" s="2" customFormat="1" ht="60" customHeight="1" x14ac:dyDescent="0.25">
      <c r="A110" s="97"/>
      <c r="B110" s="94" t="s">
        <v>66</v>
      </c>
      <c r="C110" s="93" t="s">
        <v>184</v>
      </c>
      <c r="D110" s="37" t="s">
        <v>185</v>
      </c>
      <c r="E110" s="55">
        <v>29342649807</v>
      </c>
      <c r="F110" s="92" t="s">
        <v>36</v>
      </c>
      <c r="G110" s="96">
        <v>43928</v>
      </c>
      <c r="H110" s="95">
        <v>23885.22</v>
      </c>
      <c r="I110" s="92" t="s">
        <v>74</v>
      </c>
      <c r="J110" s="96">
        <v>44292</v>
      </c>
      <c r="K110" s="97" t="s">
        <v>26</v>
      </c>
      <c r="L110" s="97" t="s">
        <v>27</v>
      </c>
    </row>
    <row r="111" spans="1:12" s="4" customFormat="1" x14ac:dyDescent="0.25">
      <c r="A111" s="97"/>
      <c r="B111" s="94"/>
      <c r="C111" s="93"/>
      <c r="D111" s="29" t="s">
        <v>186</v>
      </c>
      <c r="E111" s="51">
        <v>34088000811</v>
      </c>
      <c r="F111" s="92"/>
      <c r="G111" s="96"/>
      <c r="H111" s="95"/>
      <c r="I111" s="92"/>
      <c r="J111" s="96"/>
      <c r="K111" s="97"/>
      <c r="L111" s="97"/>
    </row>
    <row r="112" spans="1:12" ht="79.5" customHeight="1" x14ac:dyDescent="0.25">
      <c r="A112" s="13"/>
      <c r="B112" s="14" t="s">
        <v>29</v>
      </c>
      <c r="C112" s="15" t="s">
        <v>196</v>
      </c>
      <c r="D112" s="14" t="s">
        <v>187</v>
      </c>
      <c r="E112" s="47">
        <v>26626852809</v>
      </c>
      <c r="F112" s="20" t="s">
        <v>36</v>
      </c>
      <c r="G112" s="21">
        <v>43922</v>
      </c>
      <c r="H112" s="22">
        <v>8100</v>
      </c>
      <c r="I112" s="20" t="s">
        <v>46</v>
      </c>
      <c r="J112" s="21">
        <v>44287</v>
      </c>
      <c r="K112" s="13" t="s">
        <v>26</v>
      </c>
      <c r="L112" s="13" t="s">
        <v>27</v>
      </c>
    </row>
    <row r="113" spans="1:12" ht="48.75" customHeight="1" x14ac:dyDescent="0.25">
      <c r="A113" s="97"/>
      <c r="B113" s="94" t="s">
        <v>31</v>
      </c>
      <c r="C113" s="93" t="s">
        <v>176</v>
      </c>
      <c r="D113" s="29" t="s">
        <v>205</v>
      </c>
      <c r="E113" s="55">
        <v>28079032823</v>
      </c>
      <c r="F113" s="92" t="s">
        <v>38</v>
      </c>
      <c r="G113" s="96">
        <v>43864</v>
      </c>
      <c r="H113" s="95">
        <v>301128</v>
      </c>
      <c r="I113" s="92" t="s">
        <v>39</v>
      </c>
      <c r="J113" s="96">
        <v>44228</v>
      </c>
      <c r="K113" s="97" t="s">
        <v>26</v>
      </c>
      <c r="L113" s="97" t="s">
        <v>27</v>
      </c>
    </row>
    <row r="114" spans="1:12" s="4" customFormat="1" ht="48" customHeight="1" x14ac:dyDescent="0.25">
      <c r="A114" s="97"/>
      <c r="B114" s="94"/>
      <c r="C114" s="93"/>
      <c r="D114" s="29" t="s">
        <v>206</v>
      </c>
      <c r="E114" s="51">
        <v>3120097828</v>
      </c>
      <c r="F114" s="92"/>
      <c r="G114" s="96"/>
      <c r="H114" s="95"/>
      <c r="I114" s="92"/>
      <c r="J114" s="96"/>
      <c r="K114" s="97"/>
      <c r="L114" s="97"/>
    </row>
    <row r="115" spans="1:12" ht="30" x14ac:dyDescent="0.25">
      <c r="A115" s="91"/>
      <c r="B115" s="98" t="s">
        <v>32</v>
      </c>
      <c r="C115" s="99">
        <v>28521551000110</v>
      </c>
      <c r="D115" s="39" t="s">
        <v>163</v>
      </c>
      <c r="E115" s="59">
        <v>8269672726</v>
      </c>
      <c r="F115" s="100" t="s">
        <v>36</v>
      </c>
      <c r="G115" s="90">
        <v>43845</v>
      </c>
      <c r="H115" s="101">
        <f>5*23000+11500</f>
        <v>126500</v>
      </c>
      <c r="I115" s="100" t="s">
        <v>40</v>
      </c>
      <c r="J115" s="90">
        <v>44210</v>
      </c>
      <c r="K115" s="91" t="s">
        <v>26</v>
      </c>
      <c r="L115" s="91" t="s">
        <v>27</v>
      </c>
    </row>
    <row r="116" spans="1:12" s="4" customFormat="1" x14ac:dyDescent="0.25">
      <c r="A116" s="91"/>
      <c r="B116" s="98"/>
      <c r="C116" s="99"/>
      <c r="D116" s="34" t="s">
        <v>164</v>
      </c>
      <c r="E116" s="47">
        <v>27519205860</v>
      </c>
      <c r="F116" s="100"/>
      <c r="G116" s="90"/>
      <c r="H116" s="101"/>
      <c r="I116" s="100"/>
      <c r="J116" s="90"/>
      <c r="K116" s="91"/>
      <c r="L116" s="91"/>
    </row>
    <row r="117" spans="1:12" ht="30" x14ac:dyDescent="0.25">
      <c r="A117" s="10"/>
      <c r="B117" s="11" t="s">
        <v>33</v>
      </c>
      <c r="C117" s="12">
        <v>43035146002986</v>
      </c>
      <c r="D117" s="11" t="s">
        <v>175</v>
      </c>
      <c r="E117" s="55">
        <v>58822321634</v>
      </c>
      <c r="F117" s="17" t="s">
        <v>36</v>
      </c>
      <c r="G117" s="18">
        <v>43814</v>
      </c>
      <c r="H117" s="19">
        <v>189703.44</v>
      </c>
      <c r="I117" s="17" t="s">
        <v>49</v>
      </c>
      <c r="J117" s="18">
        <v>44179</v>
      </c>
      <c r="K117" s="10" t="s">
        <v>26</v>
      </c>
      <c r="L117" s="10" t="s">
        <v>27</v>
      </c>
    </row>
    <row r="118" spans="1:12" ht="113.25" customHeight="1" x14ac:dyDescent="0.25">
      <c r="A118" s="13"/>
      <c r="B118" s="14" t="s">
        <v>34</v>
      </c>
      <c r="C118" s="15">
        <v>28540327000175</v>
      </c>
      <c r="D118" s="14" t="s">
        <v>169</v>
      </c>
      <c r="E118" s="59">
        <v>35440586857</v>
      </c>
      <c r="F118" s="20" t="s">
        <v>36</v>
      </c>
      <c r="G118" s="21">
        <v>43862</v>
      </c>
      <c r="H118" s="22">
        <v>75000</v>
      </c>
      <c r="I118" s="20" t="s">
        <v>44</v>
      </c>
      <c r="J118" s="21">
        <v>44592</v>
      </c>
      <c r="K118" s="13" t="s">
        <v>26</v>
      </c>
      <c r="L118" s="13" t="s">
        <v>27</v>
      </c>
    </row>
    <row r="119" spans="1:12" s="2" customFormat="1" ht="30" x14ac:dyDescent="0.25">
      <c r="A119" s="97"/>
      <c r="B119" s="121" t="s">
        <v>77</v>
      </c>
      <c r="C119" s="122">
        <v>2558157000162</v>
      </c>
      <c r="D119" s="29" t="s">
        <v>166</v>
      </c>
      <c r="E119" s="60">
        <v>71193693004</v>
      </c>
      <c r="F119" s="123" t="s">
        <v>79</v>
      </c>
      <c r="G119" s="96">
        <v>43891</v>
      </c>
      <c r="H119" s="95">
        <v>5126.78</v>
      </c>
      <c r="I119" s="92" t="s">
        <v>80</v>
      </c>
      <c r="J119" s="96">
        <v>44255</v>
      </c>
      <c r="K119" s="97" t="s">
        <v>26</v>
      </c>
      <c r="L119" s="97" t="s">
        <v>27</v>
      </c>
    </row>
    <row r="120" spans="1:12" s="4" customFormat="1" ht="30" x14ac:dyDescent="0.25">
      <c r="A120" s="97"/>
      <c r="B120" s="121"/>
      <c r="C120" s="122"/>
      <c r="D120" s="29" t="s">
        <v>167</v>
      </c>
      <c r="E120" s="61">
        <v>23855870845</v>
      </c>
      <c r="F120" s="123"/>
      <c r="G120" s="96"/>
      <c r="H120" s="95"/>
      <c r="I120" s="92"/>
      <c r="J120" s="96"/>
      <c r="K120" s="97"/>
      <c r="L120" s="97"/>
    </row>
    <row r="121" spans="1:12" s="4" customFormat="1" ht="20.25" customHeight="1" x14ac:dyDescent="0.25">
      <c r="A121" s="97"/>
      <c r="B121" s="121"/>
      <c r="C121" s="122"/>
      <c r="D121" s="29" t="s">
        <v>168</v>
      </c>
      <c r="E121" s="61">
        <v>20383862850</v>
      </c>
      <c r="F121" s="123"/>
      <c r="G121" s="96"/>
      <c r="H121" s="95"/>
      <c r="I121" s="92"/>
      <c r="J121" s="96"/>
      <c r="K121" s="97"/>
      <c r="L121" s="97"/>
    </row>
    <row r="122" spans="1:12" ht="108.75" customHeight="1" x14ac:dyDescent="0.25">
      <c r="A122" s="13"/>
      <c r="B122" s="14" t="s">
        <v>35</v>
      </c>
      <c r="C122" s="15">
        <v>90347840000118</v>
      </c>
      <c r="D122" s="39" t="s">
        <v>165</v>
      </c>
      <c r="E122" s="59">
        <v>38962837072</v>
      </c>
      <c r="F122" s="20" t="s">
        <v>36</v>
      </c>
      <c r="G122" s="21">
        <v>43891</v>
      </c>
      <c r="H122" s="22">
        <v>11600</v>
      </c>
      <c r="I122" s="20" t="s">
        <v>41</v>
      </c>
      <c r="J122" s="21">
        <v>44255</v>
      </c>
      <c r="K122" s="13" t="s">
        <v>26</v>
      </c>
      <c r="L122" s="13" t="s">
        <v>27</v>
      </c>
    </row>
    <row r="123" spans="1:12" ht="30" customHeight="1" x14ac:dyDescent="0.25">
      <c r="A123" s="97"/>
      <c r="B123" s="94" t="s">
        <v>42</v>
      </c>
      <c r="C123" s="93">
        <v>14998747000195</v>
      </c>
      <c r="D123" s="37" t="s">
        <v>173</v>
      </c>
      <c r="E123" s="55">
        <v>67167349020</v>
      </c>
      <c r="F123" s="92" t="s">
        <v>36</v>
      </c>
      <c r="G123" s="96">
        <v>43901</v>
      </c>
      <c r="H123" s="95">
        <v>11012.95</v>
      </c>
      <c r="I123" s="92" t="s">
        <v>43</v>
      </c>
      <c r="J123" s="96">
        <v>44265</v>
      </c>
      <c r="K123" s="97" t="s">
        <v>26</v>
      </c>
      <c r="L123" s="97" t="s">
        <v>27</v>
      </c>
    </row>
    <row r="124" spans="1:12" ht="33" customHeight="1" x14ac:dyDescent="0.25">
      <c r="A124" s="97"/>
      <c r="B124" s="94"/>
      <c r="C124" s="93"/>
      <c r="D124" s="30" t="s">
        <v>174</v>
      </c>
      <c r="E124" s="61">
        <v>39581721053</v>
      </c>
      <c r="F124" s="92"/>
      <c r="G124" s="96"/>
      <c r="H124" s="95"/>
      <c r="I124" s="92"/>
      <c r="J124" s="96"/>
      <c r="K124" s="97"/>
      <c r="L124" s="97"/>
    </row>
    <row r="125" spans="1:12" x14ac:dyDescent="0.25">
      <c r="C125" s="7"/>
      <c r="D125" s="41"/>
      <c r="E125" s="62"/>
    </row>
    <row r="126" spans="1:12" x14ac:dyDescent="0.25">
      <c r="E126" s="9"/>
    </row>
    <row r="127" spans="1:12" x14ac:dyDescent="0.25">
      <c r="E127" s="9"/>
    </row>
    <row r="128" spans="1:12" x14ac:dyDescent="0.25">
      <c r="E128" s="9"/>
    </row>
    <row r="129" spans="5:5" x14ac:dyDescent="0.25">
      <c r="E129" s="9"/>
    </row>
  </sheetData>
  <mergeCells count="381">
    <mergeCell ref="A2:L2"/>
    <mergeCell ref="K123:K124"/>
    <mergeCell ref="L123:L124"/>
    <mergeCell ref="C123:C124"/>
    <mergeCell ref="A89:A90"/>
    <mergeCell ref="B89:B90"/>
    <mergeCell ref="C89:C90"/>
    <mergeCell ref="F89:F90"/>
    <mergeCell ref="G89:G90"/>
    <mergeCell ref="H89:H90"/>
    <mergeCell ref="I89:I90"/>
    <mergeCell ref="J89:J90"/>
    <mergeCell ref="K89:K90"/>
    <mergeCell ref="L89:L90"/>
    <mergeCell ref="H123:H124"/>
    <mergeCell ref="I123:I124"/>
    <mergeCell ref="J123:J124"/>
    <mergeCell ref="A123:A124"/>
    <mergeCell ref="B123:B124"/>
    <mergeCell ref="F123:F124"/>
    <mergeCell ref="G123:G124"/>
    <mergeCell ref="I69:I70"/>
    <mergeCell ref="J69:J70"/>
    <mergeCell ref="K29:K35"/>
    <mergeCell ref="L29:L35"/>
    <mergeCell ref="L24:L28"/>
    <mergeCell ref="L37:L38"/>
    <mergeCell ref="L39:L40"/>
    <mergeCell ref="L41:L42"/>
    <mergeCell ref="L43:L45"/>
    <mergeCell ref="L46:L48"/>
    <mergeCell ref="K69:K70"/>
    <mergeCell ref="L69:L70"/>
    <mergeCell ref="L59:L61"/>
    <mergeCell ref="L57:L58"/>
    <mergeCell ref="L54:L56"/>
    <mergeCell ref="L51:L52"/>
    <mergeCell ref="L49:L50"/>
    <mergeCell ref="L66:L68"/>
    <mergeCell ref="K66:K68"/>
    <mergeCell ref="K62:K63"/>
    <mergeCell ref="K57:K58"/>
    <mergeCell ref="K37:K38"/>
    <mergeCell ref="K39:K40"/>
    <mergeCell ref="L85:L86"/>
    <mergeCell ref="L108:L109"/>
    <mergeCell ref="L64:L65"/>
    <mergeCell ref="L62:L63"/>
    <mergeCell ref="L87:L88"/>
    <mergeCell ref="A77:A78"/>
    <mergeCell ref="B77:B78"/>
    <mergeCell ref="C77:C78"/>
    <mergeCell ref="F77:F78"/>
    <mergeCell ref="G77:G78"/>
    <mergeCell ref="H77:H78"/>
    <mergeCell ref="I77:I78"/>
    <mergeCell ref="J77:J78"/>
    <mergeCell ref="K77:K78"/>
    <mergeCell ref="L77:L78"/>
    <mergeCell ref="L79:L80"/>
    <mergeCell ref="L81:L82"/>
    <mergeCell ref="L83:L84"/>
    <mergeCell ref="G105:G107"/>
    <mergeCell ref="L95:L99"/>
    <mergeCell ref="A103:A104"/>
    <mergeCell ref="B103:B104"/>
    <mergeCell ref="C103:C104"/>
    <mergeCell ref="G103:G104"/>
    <mergeCell ref="L119:L121"/>
    <mergeCell ref="L115:L116"/>
    <mergeCell ref="A119:A121"/>
    <mergeCell ref="F103:F104"/>
    <mergeCell ref="L92:L94"/>
    <mergeCell ref="K115:K116"/>
    <mergeCell ref="B119:B121"/>
    <mergeCell ref="C119:C121"/>
    <mergeCell ref="F119:F121"/>
    <mergeCell ref="G119:G121"/>
    <mergeCell ref="H119:H121"/>
    <mergeCell ref="I119:I121"/>
    <mergeCell ref="J119:J121"/>
    <mergeCell ref="K119:K121"/>
    <mergeCell ref="G115:G116"/>
    <mergeCell ref="H115:H116"/>
    <mergeCell ref="I115:I116"/>
    <mergeCell ref="J115:J116"/>
    <mergeCell ref="A113:A114"/>
    <mergeCell ref="A115:A116"/>
    <mergeCell ref="B115:B116"/>
    <mergeCell ref="C115:C116"/>
    <mergeCell ref="F115:F116"/>
    <mergeCell ref="L110:L111"/>
    <mergeCell ref="H113:H114"/>
    <mergeCell ref="I113:I114"/>
    <mergeCell ref="J113:J114"/>
    <mergeCell ref="K113:K114"/>
    <mergeCell ref="L113:L114"/>
    <mergeCell ref="H110:H111"/>
    <mergeCell ref="I110:I111"/>
    <mergeCell ref="J110:J111"/>
    <mergeCell ref="K110:K111"/>
    <mergeCell ref="A110:A111"/>
    <mergeCell ref="B110:B111"/>
    <mergeCell ref="C110:C111"/>
    <mergeCell ref="F110:F111"/>
    <mergeCell ref="G110:G111"/>
    <mergeCell ref="L105:L107"/>
    <mergeCell ref="L103:L104"/>
    <mergeCell ref="A108:A109"/>
    <mergeCell ref="C108:C109"/>
    <mergeCell ref="B108:B109"/>
    <mergeCell ref="G108:G109"/>
    <mergeCell ref="F108:F109"/>
    <mergeCell ref="H108:H109"/>
    <mergeCell ref="I108:I109"/>
    <mergeCell ref="J108:J109"/>
    <mergeCell ref="K108:K109"/>
    <mergeCell ref="H105:H107"/>
    <mergeCell ref="I105:I107"/>
    <mergeCell ref="J105:J107"/>
    <mergeCell ref="K105:K107"/>
    <mergeCell ref="A105:A107"/>
    <mergeCell ref="B105:B107"/>
    <mergeCell ref="C105:C107"/>
    <mergeCell ref="F105:F107"/>
    <mergeCell ref="H103:H104"/>
    <mergeCell ref="I103:I104"/>
    <mergeCell ref="J103:J104"/>
    <mergeCell ref="K103:K104"/>
    <mergeCell ref="H95:H99"/>
    <mergeCell ref="I95:I99"/>
    <mergeCell ref="J95:J99"/>
    <mergeCell ref="K95:K99"/>
    <mergeCell ref="A95:A99"/>
    <mergeCell ref="B95:B99"/>
    <mergeCell ref="C95:C99"/>
    <mergeCell ref="F95:F99"/>
    <mergeCell ref="G95:G99"/>
    <mergeCell ref="H92:H94"/>
    <mergeCell ref="I92:I94"/>
    <mergeCell ref="J92:J94"/>
    <mergeCell ref="K92:K94"/>
    <mergeCell ref="A92:A94"/>
    <mergeCell ref="B92:B94"/>
    <mergeCell ref="C92:C94"/>
    <mergeCell ref="F92:F94"/>
    <mergeCell ref="G92:G94"/>
    <mergeCell ref="H87:H88"/>
    <mergeCell ref="I87:I88"/>
    <mergeCell ref="J87:J88"/>
    <mergeCell ref="K87:K88"/>
    <mergeCell ref="A87:A88"/>
    <mergeCell ref="B87:B88"/>
    <mergeCell ref="C87:C88"/>
    <mergeCell ref="F87:F88"/>
    <mergeCell ref="G87:G88"/>
    <mergeCell ref="H85:H86"/>
    <mergeCell ref="I85:I86"/>
    <mergeCell ref="J85:J86"/>
    <mergeCell ref="K85:K86"/>
    <mergeCell ref="A85:A86"/>
    <mergeCell ref="B85:B86"/>
    <mergeCell ref="C85:C86"/>
    <mergeCell ref="F85:F86"/>
    <mergeCell ref="G85:G86"/>
    <mergeCell ref="H83:H84"/>
    <mergeCell ref="I83:I84"/>
    <mergeCell ref="J83:J84"/>
    <mergeCell ref="K83:K84"/>
    <mergeCell ref="A83:A84"/>
    <mergeCell ref="B83:B84"/>
    <mergeCell ref="C83:C84"/>
    <mergeCell ref="F83:F84"/>
    <mergeCell ref="G83:G84"/>
    <mergeCell ref="H81:H82"/>
    <mergeCell ref="I81:I82"/>
    <mergeCell ref="J81:J82"/>
    <mergeCell ref="K81:K82"/>
    <mergeCell ref="A81:A82"/>
    <mergeCell ref="B81:B82"/>
    <mergeCell ref="C81:C82"/>
    <mergeCell ref="F81:F82"/>
    <mergeCell ref="G81:G82"/>
    <mergeCell ref="A79:A80"/>
    <mergeCell ref="F79:F80"/>
    <mergeCell ref="G79:G80"/>
    <mergeCell ref="H79:H80"/>
    <mergeCell ref="I79:I80"/>
    <mergeCell ref="J79:J80"/>
    <mergeCell ref="K79:K80"/>
    <mergeCell ref="F69:F70"/>
    <mergeCell ref="G69:G70"/>
    <mergeCell ref="A69:A70"/>
    <mergeCell ref="B69:B70"/>
    <mergeCell ref="C69:C70"/>
    <mergeCell ref="H69:H70"/>
    <mergeCell ref="A71:A76"/>
    <mergeCell ref="B71:B76"/>
    <mergeCell ref="C71:C76"/>
    <mergeCell ref="F71:F76"/>
    <mergeCell ref="G71:G76"/>
    <mergeCell ref="H71:H76"/>
    <mergeCell ref="I71:I76"/>
    <mergeCell ref="J71:J76"/>
    <mergeCell ref="K71:K76"/>
    <mergeCell ref="A66:A68"/>
    <mergeCell ref="B66:B68"/>
    <mergeCell ref="C66:C68"/>
    <mergeCell ref="F66:F68"/>
    <mergeCell ref="G66:G68"/>
    <mergeCell ref="G64:G65"/>
    <mergeCell ref="H64:H65"/>
    <mergeCell ref="H66:H68"/>
    <mergeCell ref="I64:I65"/>
    <mergeCell ref="I66:I68"/>
    <mergeCell ref="J66:J68"/>
    <mergeCell ref="J64:J65"/>
    <mergeCell ref="K64:K65"/>
    <mergeCell ref="G62:G63"/>
    <mergeCell ref="H62:H63"/>
    <mergeCell ref="I62:I63"/>
    <mergeCell ref="J62:J63"/>
    <mergeCell ref="H59:H61"/>
    <mergeCell ref="I59:I61"/>
    <mergeCell ref="J59:J61"/>
    <mergeCell ref="K59:K61"/>
    <mergeCell ref="J57:J58"/>
    <mergeCell ref="I57:I58"/>
    <mergeCell ref="H57:H58"/>
    <mergeCell ref="H54:H56"/>
    <mergeCell ref="I54:I56"/>
    <mergeCell ref="J54:J56"/>
    <mergeCell ref="K54:K56"/>
    <mergeCell ref="F59:F61"/>
    <mergeCell ref="F57:F58"/>
    <mergeCell ref="F54:F56"/>
    <mergeCell ref="G54:G56"/>
    <mergeCell ref="G57:G58"/>
    <mergeCell ref="G59:G61"/>
    <mergeCell ref="B62:B63"/>
    <mergeCell ref="B64:B65"/>
    <mergeCell ref="C64:C65"/>
    <mergeCell ref="F64:F65"/>
    <mergeCell ref="F62:F63"/>
    <mergeCell ref="B54:B56"/>
    <mergeCell ref="B57:B58"/>
    <mergeCell ref="B59:B61"/>
    <mergeCell ref="C54:C56"/>
    <mergeCell ref="C57:C58"/>
    <mergeCell ref="C59:C61"/>
    <mergeCell ref="A54:A56"/>
    <mergeCell ref="A57:A58"/>
    <mergeCell ref="A59:A61"/>
    <mergeCell ref="A62:A63"/>
    <mergeCell ref="A64:A65"/>
    <mergeCell ref="H49:H50"/>
    <mergeCell ref="I49:I50"/>
    <mergeCell ref="J49:J50"/>
    <mergeCell ref="K49:K50"/>
    <mergeCell ref="H51:H52"/>
    <mergeCell ref="I51:I52"/>
    <mergeCell ref="J51:J52"/>
    <mergeCell ref="K51:K52"/>
    <mergeCell ref="F51:F52"/>
    <mergeCell ref="F49:F50"/>
    <mergeCell ref="G49:G50"/>
    <mergeCell ref="G51:G52"/>
    <mergeCell ref="A49:A50"/>
    <mergeCell ref="B49:B50"/>
    <mergeCell ref="C49:C50"/>
    <mergeCell ref="A51:A52"/>
    <mergeCell ref="B51:B52"/>
    <mergeCell ref="C51:C52"/>
    <mergeCell ref="C62:C63"/>
    <mergeCell ref="H46:H48"/>
    <mergeCell ref="I46:I48"/>
    <mergeCell ref="J46:J48"/>
    <mergeCell ref="K46:K48"/>
    <mergeCell ref="A46:A48"/>
    <mergeCell ref="B46:B48"/>
    <mergeCell ref="C46:C48"/>
    <mergeCell ref="F46:F48"/>
    <mergeCell ref="G46:G48"/>
    <mergeCell ref="A43:A45"/>
    <mergeCell ref="B43:B45"/>
    <mergeCell ref="C43:C45"/>
    <mergeCell ref="F43:F45"/>
    <mergeCell ref="G43:G45"/>
    <mergeCell ref="H43:H45"/>
    <mergeCell ref="I43:I45"/>
    <mergeCell ref="J43:J45"/>
    <mergeCell ref="K43:K45"/>
    <mergeCell ref="H41:H42"/>
    <mergeCell ref="I41:I42"/>
    <mergeCell ref="J41:J42"/>
    <mergeCell ref="K41:K42"/>
    <mergeCell ref="A41:A42"/>
    <mergeCell ref="B41:B42"/>
    <mergeCell ref="C41:C42"/>
    <mergeCell ref="F41:F42"/>
    <mergeCell ref="G41:G42"/>
    <mergeCell ref="H39:H40"/>
    <mergeCell ref="I39:I40"/>
    <mergeCell ref="J37:J38"/>
    <mergeCell ref="B39:B40"/>
    <mergeCell ref="A39:A40"/>
    <mergeCell ref="C39:C40"/>
    <mergeCell ref="F39:F40"/>
    <mergeCell ref="G39:G40"/>
    <mergeCell ref="J29:J35"/>
    <mergeCell ref="A37:A38"/>
    <mergeCell ref="B37:B38"/>
    <mergeCell ref="C37:C38"/>
    <mergeCell ref="F37:F38"/>
    <mergeCell ref="G37:G38"/>
    <mergeCell ref="H37:H38"/>
    <mergeCell ref="I37:I38"/>
    <mergeCell ref="F29:F35"/>
    <mergeCell ref="G29:G35"/>
    <mergeCell ref="H29:H35"/>
    <mergeCell ref="I29:I35"/>
    <mergeCell ref="A15:A22"/>
    <mergeCell ref="F15:F22"/>
    <mergeCell ref="G15:G22"/>
    <mergeCell ref="H15:H22"/>
    <mergeCell ref="I15:I22"/>
    <mergeCell ref="J15:J22"/>
    <mergeCell ref="K15:K22"/>
    <mergeCell ref="L15:L22"/>
    <mergeCell ref="H12:H13"/>
    <mergeCell ref="I12:I13"/>
    <mergeCell ref="J12:J13"/>
    <mergeCell ref="K12:K13"/>
    <mergeCell ref="B113:B114"/>
    <mergeCell ref="C113:C114"/>
    <mergeCell ref="F113:F114"/>
    <mergeCell ref="G113:G114"/>
    <mergeCell ref="A10:A11"/>
    <mergeCell ref="F10:F11"/>
    <mergeCell ref="G10:G11"/>
    <mergeCell ref="A12:A13"/>
    <mergeCell ref="F12:F13"/>
    <mergeCell ref="G12:G13"/>
    <mergeCell ref="A24:A28"/>
    <mergeCell ref="F24:F28"/>
    <mergeCell ref="G24:G28"/>
    <mergeCell ref="A29:A35"/>
    <mergeCell ref="B29:B35"/>
    <mergeCell ref="C29:C35"/>
    <mergeCell ref="B79:B80"/>
    <mergeCell ref="C79:C80"/>
    <mergeCell ref="B12:B13"/>
    <mergeCell ref="C12:C13"/>
    <mergeCell ref="B15:B22"/>
    <mergeCell ref="C15:C22"/>
    <mergeCell ref="B24:B28"/>
    <mergeCell ref="C24:C28"/>
    <mergeCell ref="L71:L76"/>
    <mergeCell ref="J39:J40"/>
    <mergeCell ref="J6:J9"/>
    <mergeCell ref="K6:K9"/>
    <mergeCell ref="L6:L9"/>
    <mergeCell ref="A6:A9"/>
    <mergeCell ref="I10:I11"/>
    <mergeCell ref="C10:C11"/>
    <mergeCell ref="B10:B11"/>
    <mergeCell ref="H10:H11"/>
    <mergeCell ref="J10:J11"/>
    <mergeCell ref="K10:K11"/>
    <mergeCell ref="B6:B9"/>
    <mergeCell ref="C6:C9"/>
    <mergeCell ref="F6:F9"/>
    <mergeCell ref="G6:G9"/>
    <mergeCell ref="H6:H9"/>
    <mergeCell ref="I6:I9"/>
    <mergeCell ref="H24:H28"/>
    <mergeCell ref="I24:I28"/>
    <mergeCell ref="J24:J28"/>
    <mergeCell ref="K24:K28"/>
    <mergeCell ref="L12:L13"/>
    <mergeCell ref="L10:L11"/>
  </mergeCells>
  <phoneticPr fontId="18" type="noConversion"/>
  <printOptions horizontalCentered="1"/>
  <pageMargins left="0.19685039370078741" right="0.19685039370078741" top="0.19685039370078741" bottom="0.19685039370078741" header="0" footer="0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0AF4-52AC-4261-9BE7-A7A708008D20}">
  <dimension ref="A1"/>
  <sheetViews>
    <sheetView workbookViewId="0">
      <selection activeCell="J32" sqref="J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CAMP-PREST SERV JUNHO 2020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Daiane Del Grande da Silva</dc:creator>
  <cp:lastModifiedBy>Cristiane Galeti Freitas</cp:lastModifiedBy>
  <cp:lastPrinted>2020-08-06T17:59:24Z</cp:lastPrinted>
  <dcterms:created xsi:type="dcterms:W3CDTF">2015-06-05T18:19:34Z</dcterms:created>
  <dcterms:modified xsi:type="dcterms:W3CDTF">2020-08-07T19:42:15Z</dcterms:modified>
</cp:coreProperties>
</file>