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120" windowWidth="21840" windowHeight="12900"/>
  </bookViews>
  <sheets>
    <sheet name="Relação de Contratos " sheetId="6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4" i="6" l="1"/>
  <c r="M352" i="6"/>
  <c r="M347" i="6"/>
  <c r="M344" i="6"/>
  <c r="M342" i="6"/>
  <c r="M339" i="6"/>
  <c r="M337" i="6"/>
  <c r="M335" i="6"/>
  <c r="M334" i="6"/>
  <c r="M333" i="6"/>
  <c r="G328" i="6"/>
  <c r="M328" i="6" s="1"/>
  <c r="M326" i="6"/>
  <c r="M324" i="6"/>
  <c r="M322" i="6"/>
  <c r="M320" i="6"/>
  <c r="M319" i="6"/>
  <c r="M317" i="6"/>
  <c r="M315" i="6"/>
  <c r="M312" i="6"/>
  <c r="M311" i="6"/>
  <c r="M309" i="6"/>
  <c r="M308" i="6"/>
  <c r="M307" i="6"/>
  <c r="M306" i="6"/>
  <c r="M304" i="6"/>
  <c r="M302" i="6"/>
  <c r="M300" i="6"/>
  <c r="M298" i="6"/>
  <c r="M296" i="6"/>
  <c r="M294" i="6"/>
  <c r="M292" i="6"/>
  <c r="M290" i="6"/>
  <c r="M288" i="6"/>
  <c r="M285" i="6"/>
  <c r="M279" i="6"/>
  <c r="M270" i="6"/>
  <c r="M268" i="6"/>
  <c r="M263" i="6"/>
  <c r="M262" i="6"/>
  <c r="M260" i="6"/>
  <c r="M258" i="6"/>
  <c r="M255" i="6"/>
  <c r="M254" i="6"/>
  <c r="M253" i="6"/>
  <c r="M252" i="6"/>
  <c r="M251" i="6"/>
  <c r="M249" i="6"/>
  <c r="M247" i="6"/>
  <c r="M243" i="6"/>
  <c r="M242" i="6"/>
  <c r="M240" i="6"/>
  <c r="M237" i="6"/>
  <c r="M235" i="6"/>
  <c r="M234" i="6"/>
  <c r="M230" i="6"/>
  <c r="M229" i="6"/>
  <c r="M228" i="6"/>
  <c r="M224" i="6"/>
  <c r="M220" i="6"/>
  <c r="M218" i="6"/>
  <c r="M217" i="6"/>
  <c r="M216" i="6"/>
  <c r="M214" i="6"/>
  <c r="M212" i="6"/>
  <c r="M210" i="6"/>
  <c r="M209" i="6"/>
  <c r="M207" i="6"/>
  <c r="M205" i="6"/>
  <c r="M202" i="6"/>
  <c r="M201" i="6"/>
  <c r="M197" i="6"/>
  <c r="M192" i="6"/>
  <c r="S74" i="6" l="1"/>
  <c r="S170" i="6" l="1"/>
  <c r="S169" i="6"/>
  <c r="S157" i="6"/>
  <c r="S148" i="6"/>
  <c r="S120" i="6"/>
  <c r="S104" i="6"/>
  <c r="S87" i="6"/>
  <c r="S79" i="6"/>
  <c r="S22" i="6"/>
  <c r="S20" i="6" l="1"/>
  <c r="S60" i="6"/>
  <c r="S19" i="6"/>
  <c r="S53" i="6"/>
  <c r="S36" i="6"/>
  <c r="S70" i="6" l="1"/>
  <c r="S72" i="6"/>
  <c r="S129" i="6" l="1"/>
  <c r="S130" i="6"/>
  <c r="S89" i="6"/>
  <c r="S82" i="6"/>
  <c r="S65" i="6"/>
  <c r="S61" i="6"/>
  <c r="S139" i="6"/>
  <c r="S25" i="6" l="1"/>
  <c r="S45" i="6"/>
  <c r="S58" i="6"/>
  <c r="S17" i="6"/>
  <c r="S184" i="6"/>
  <c r="S182" i="6"/>
  <c r="S175" i="6"/>
  <c r="S172" i="6"/>
  <c r="S73" i="6" l="1"/>
  <c r="S69" i="6"/>
  <c r="S67" i="6"/>
  <c r="S56" i="6"/>
  <c r="S50" i="6"/>
  <c r="S48" i="6"/>
  <c r="S41" i="6"/>
  <c r="S34" i="6"/>
  <c r="S31" i="6"/>
  <c r="S33" i="6"/>
  <c r="S27" i="6"/>
  <c r="S167" i="6"/>
  <c r="S161" i="6"/>
  <c r="S158" i="6"/>
  <c r="S152" i="6"/>
  <c r="S150" i="6"/>
  <c r="S146" i="6"/>
  <c r="S144" i="6"/>
  <c r="S142" i="6"/>
  <c r="S141" i="6"/>
  <c r="S137" i="6"/>
  <c r="S134" i="6"/>
  <c r="S133" i="6"/>
  <c r="S128" i="6"/>
  <c r="S124" i="6"/>
  <c r="S126" i="6"/>
  <c r="S122" i="6"/>
  <c r="S118" i="6"/>
  <c r="S116" i="6"/>
  <c r="S114" i="6"/>
  <c r="S112" i="6"/>
  <c r="S110" i="6"/>
  <c r="S109" i="6"/>
  <c r="S107" i="6"/>
  <c r="S98" i="6"/>
  <c r="S81" i="6"/>
  <c r="S77" i="6"/>
  <c r="S8" i="6"/>
  <c r="S13" i="6"/>
  <c r="S159" i="6"/>
  <c r="S164" i="6"/>
  <c r="S71" i="6" l="1"/>
  <c r="S29" i="6"/>
  <c r="S40" i="6"/>
  <c r="S47" i="6"/>
</calcChain>
</file>

<file path=xl/sharedStrings.xml><?xml version="1.0" encoding="utf-8"?>
<sst xmlns="http://schemas.openxmlformats.org/spreadsheetml/2006/main" count="1303" uniqueCount="644">
  <si>
    <t>FEVEREIRO</t>
  </si>
  <si>
    <t>JANEIRO</t>
  </si>
  <si>
    <t>Nome do Fornecedor</t>
  </si>
  <si>
    <t>Objeto do Contrato</t>
  </si>
  <si>
    <t>Auditoria Contábil</t>
  </si>
  <si>
    <t>Planejamento e Organização de instituições de saúde</t>
  </si>
  <si>
    <t>58.921.792/0001-17</t>
  </si>
  <si>
    <t>Serviço de assesssoria e proteção radiológica</t>
  </si>
  <si>
    <t>Seviços de Esterilização de materiais médico-hospitalares</t>
  </si>
  <si>
    <t>Prestação de Serviços de Segurança do Trabalho</t>
  </si>
  <si>
    <t>11.761.720/0001-96</t>
  </si>
  <si>
    <t>Despesas com Telecomunicações (Internet)</t>
  </si>
  <si>
    <t>MARÇO</t>
  </si>
  <si>
    <t>ABRIL</t>
  </si>
  <si>
    <t>MAIO</t>
  </si>
  <si>
    <t>JUNHO</t>
  </si>
  <si>
    <t>JULHO</t>
  </si>
  <si>
    <t>10.613.946/0001-87</t>
  </si>
  <si>
    <t>AGOSTO</t>
  </si>
  <si>
    <t>SETEMBRO</t>
  </si>
  <si>
    <t>OUTUBRO</t>
  </si>
  <si>
    <t>NOVEMBRO</t>
  </si>
  <si>
    <t>DEZEMBRO</t>
  </si>
  <si>
    <t>20.861.526/0001-73</t>
  </si>
  <si>
    <t>Serviços Laboratoriais de controle de qualidade de água de abastecimento</t>
  </si>
  <si>
    <t>Coleta de Lixo Hospitalar</t>
  </si>
  <si>
    <t>10.883.685/0001-15</t>
  </si>
  <si>
    <t>Patologia/Citopatologia</t>
  </si>
  <si>
    <t>Controlador de Acesso/Portaria</t>
  </si>
  <si>
    <t>Lavagem e desinfecção de roupas</t>
  </si>
  <si>
    <t>Controle e de Infecção Ambulatorial</t>
  </si>
  <si>
    <t>Sistema Regional de Comunicação Andradina Ltda ME</t>
  </si>
  <si>
    <t>26.824.364/0001-80</t>
  </si>
  <si>
    <t>08.517.361/0001-11</t>
  </si>
  <si>
    <t>09.106.608/0001-70</t>
  </si>
  <si>
    <t>02.333.058/0001-82</t>
  </si>
  <si>
    <t>Hidroquimica - Laboratório e Serviços de Controle de Qualidade de Aguas Ltda - ME</t>
  </si>
  <si>
    <t>Alberto Francisco Costa ME</t>
  </si>
  <si>
    <t>Planisa Planejamento e Organização de Instituições de Saude LTDA</t>
  </si>
  <si>
    <t>O.M.I. Comércio e Manutenção de Equipamentos de Informática Ltda ME</t>
  </si>
  <si>
    <t>Nascimento &amp; Gonçalves Consultoria e Assistência em Medicina e Segurança Ocupacional Ltda ME</t>
  </si>
  <si>
    <t>Noronha e Noronha Com. De Gases Ltda</t>
  </si>
  <si>
    <t>Seguro Predial</t>
  </si>
  <si>
    <t>Serviços de Publicidade</t>
  </si>
  <si>
    <t>Fornecimento de gases e cessão de equipamentos.</t>
  </si>
  <si>
    <t>CNPJ</t>
  </si>
  <si>
    <t>TOTAL</t>
  </si>
  <si>
    <t>Locação equipamentos</t>
  </si>
  <si>
    <t>Cessão gratuita de impressoras multifuncionais a laser</t>
  </si>
  <si>
    <t>CS Soluções em Software de Gestão Empresarial Ltda.</t>
  </si>
  <si>
    <t>01.958.002/0001-50</t>
  </si>
  <si>
    <t>Instalação, locação e atualização de Software</t>
  </si>
  <si>
    <t>E-People Soluções Tecnológicas</t>
  </si>
  <si>
    <t>03.693.940/0001-00</t>
  </si>
  <si>
    <t>Uso de Licenças de Software de imagens radiológicas</t>
  </si>
  <si>
    <t>Alcazar &amp; Santos Ltda</t>
  </si>
  <si>
    <t>Bruna Frare Ravagnani</t>
  </si>
  <si>
    <t>Castro &amp; Mazzo Serviços Médicos Rio Preto Ltda</t>
  </si>
  <si>
    <t>Clínica Cardiológica Dr. Nevile Sociedade Simples Ltda.</t>
  </si>
  <si>
    <t>Clínica Castro Cavalli Serviços Médicos Ltda.</t>
  </si>
  <si>
    <t>Clínica de Otorrinolaringologia de Lins Ltda</t>
  </si>
  <si>
    <t>Clínica Médica Cardiológica de Promissão Ltda.</t>
  </si>
  <si>
    <t>Clínica Médica Esteves Ltda</t>
  </si>
  <si>
    <t>Clinica Medica Protte &amp; Zacarone Ltda ME</t>
  </si>
  <si>
    <t>Clinica Medica Pupio Ltda ME</t>
  </si>
  <si>
    <t>CVP- Cirurgia Vascular Periferica Serv. Medicos Ltda</t>
  </si>
  <si>
    <t>E. V. Serviços de Diagnósticos Eireli</t>
  </si>
  <si>
    <t>Edyr Cunha Sanches</t>
  </si>
  <si>
    <t>França &amp; Guida Ltda.</t>
  </si>
  <si>
    <t>FVGM Clínica Médica Ltda.</t>
  </si>
  <si>
    <t>Godoy Laurenti e Robles Serviços Medicos Ltda</t>
  </si>
  <si>
    <t>Instituto de Patologia de Araçatuba S/S Ltda</t>
  </si>
  <si>
    <t>Instituto Médico Vaz Giroto Ltda.</t>
  </si>
  <si>
    <t>José Aparecido da Silva Clínica Médica</t>
  </si>
  <si>
    <t>L. G. Caldas Serviços Médicos S/S Ltda ME</t>
  </si>
  <si>
    <t>Lafer Médica S/C Ltda.</t>
  </si>
  <si>
    <t>Laguna Endocrinologia e Cardiologia Mediva Ltda</t>
  </si>
  <si>
    <t>Lippelt Neto &amp; Gasparini da Silva Ltda – Me</t>
  </si>
  <si>
    <t>Machado &amp; Antunes Serviços Médicos Ltda-Me</t>
  </si>
  <si>
    <t>Mariana C. R. Monteiro Serviços Médicos</t>
  </si>
  <si>
    <t>Med Dias Azem Assistência Médica Ltda. EPP</t>
  </si>
  <si>
    <t>Medical Martines Clinica Médica Ltda</t>
  </si>
  <si>
    <t>Nardac Ginecologia e Obstetricia Ltda</t>
  </si>
  <si>
    <t>N N O Araçtuba Serviços Médicos Ltda Me</t>
  </si>
  <si>
    <t>S.M.I. Serviços de Medicina Integrada Sociedade Simples Ltda</t>
  </si>
  <si>
    <t>S.M.R. – Serviço Médico e Radiológico de Lins Ltda.</t>
  </si>
  <si>
    <t>Soares &amp; Soares da Silva Serviços Médicos Ltda.</t>
  </si>
  <si>
    <t>27.843.153/0001-57</t>
  </si>
  <si>
    <t>19.902.064/0001-06</t>
  </si>
  <si>
    <t>15.692.697/0001-86</t>
  </si>
  <si>
    <t>07.853.607/0001-63</t>
  </si>
  <si>
    <t>14.209.246/0001-82</t>
  </si>
  <si>
    <t>20.267.286/0001-83</t>
  </si>
  <si>
    <t>05.894.603/0001-06</t>
  </si>
  <si>
    <t>10.319.781/0001-35</t>
  </si>
  <si>
    <t>26.570.304/0001-88</t>
  </si>
  <si>
    <t>13.927.859/0001-92</t>
  </si>
  <si>
    <t>10.708.497/0001-50</t>
  </si>
  <si>
    <t>18.147.676/0001-78</t>
  </si>
  <si>
    <t>13.348.196/0001-51</t>
  </si>
  <si>
    <t>15.005.708/0001-02</t>
  </si>
  <si>
    <t>18.381.497/0001-09</t>
  </si>
  <si>
    <t>12.350.126/0001-75</t>
  </si>
  <si>
    <t>51.106.110/0001-73</t>
  </si>
  <si>
    <t>14.556.469/0001-16</t>
  </si>
  <si>
    <t>12.979.817/0001-32</t>
  </si>
  <si>
    <t>15.367.051/0001-23</t>
  </si>
  <si>
    <t>03.510.157/0001-55</t>
  </si>
  <si>
    <t>15.319.856/0001-00</t>
  </si>
  <si>
    <t>20.482.844/0001-23</t>
  </si>
  <si>
    <t>15.189.168/0001-64</t>
  </si>
  <si>
    <t>13.659.391/0001-00</t>
  </si>
  <si>
    <t>12.123.959/0001-01</t>
  </si>
  <si>
    <t>27.396.374/0001-24</t>
  </si>
  <si>
    <t>01.960.357/0001-84</t>
  </si>
  <si>
    <t>57.269.615/0001-35</t>
  </si>
  <si>
    <t>14.110.861/0001-37</t>
  </si>
  <si>
    <t>14.920.493/0001-92</t>
  </si>
  <si>
    <t>Neurologia</t>
  </si>
  <si>
    <t>Ortopedia</t>
  </si>
  <si>
    <t>Cirurgia Plástica</t>
  </si>
  <si>
    <t>Ginecologia</t>
  </si>
  <si>
    <t>Cardiologia</t>
  </si>
  <si>
    <t>Proctologia e Colonoscopia</t>
  </si>
  <si>
    <t>Otorrinolaringologia</t>
  </si>
  <si>
    <t>Endocrinologia</t>
  </si>
  <si>
    <t>Urologia</t>
  </si>
  <si>
    <t>Endoscopia</t>
  </si>
  <si>
    <t>Gastroenterologia</t>
  </si>
  <si>
    <t>Reumatologia</t>
  </si>
  <si>
    <t>Cirurgia Vascular</t>
  </si>
  <si>
    <t>Gastroenterologia e Endoscopia</t>
  </si>
  <si>
    <t>Oftalmologia</t>
  </si>
  <si>
    <t>Pneumologia</t>
  </si>
  <si>
    <t>Radiologia</t>
  </si>
  <si>
    <t>Dermatologia</t>
  </si>
  <si>
    <t>Mastologia</t>
  </si>
  <si>
    <t>Dermatologia e Cirurgia Plástica</t>
  </si>
  <si>
    <t>Ultrassonografia</t>
  </si>
  <si>
    <t>Radiologia e Gastroenterologia</t>
  </si>
  <si>
    <t>Serviços Laboratorias</t>
  </si>
  <si>
    <t>Iconecta Informática Ltda.</t>
  </si>
  <si>
    <t>07.567.567/0001-93</t>
  </si>
  <si>
    <t>Plano de Hospedagem de Web</t>
  </si>
  <si>
    <t>Pro-Rad Consultores em RadioProteção S/S Ltda.</t>
  </si>
  <si>
    <t>87.389.086/0001-74</t>
  </si>
  <si>
    <t>Oxetil Indústria e Comércio de Produtos Esterilizados Ltda.</t>
  </si>
  <si>
    <t>74.554.189/0001-09</t>
  </si>
  <si>
    <t>Arri &amp; Santos Portaria e Limpeza Ltda.</t>
  </si>
  <si>
    <t>18.358.228/0001-13</t>
  </si>
  <si>
    <t>PrismaRede Telecomunicações Ltda ME</t>
  </si>
  <si>
    <t>20.243.140/0001-06</t>
  </si>
  <si>
    <t>Prestação de Serviços de Manutenção e Suporte em Telefonia e Rede</t>
  </si>
  <si>
    <t>Torricelli Equipamentos Hospitalares Ltda Me</t>
  </si>
  <si>
    <t>20.151.318/0001-80</t>
  </si>
  <si>
    <t>Winaudio Desenvolvimento de Programas Ltda Me</t>
  </si>
  <si>
    <t>25.462.640/0001-44</t>
  </si>
  <si>
    <t>Licenciamento de Uso de Software</t>
  </si>
  <si>
    <t xml:space="preserve">Fit Telecon Eireli </t>
  </si>
  <si>
    <t>10.310.323/0001-35</t>
  </si>
  <si>
    <t>Instituto S. Roucourt S/C Ltda</t>
  </si>
  <si>
    <t>Laboratório de Análises Clínicas Penapolis Ltda</t>
  </si>
  <si>
    <t>Cangussu Sampaio Clinica Medica Ltda</t>
  </si>
  <si>
    <t>Fraga Clinica Medica EIRELI</t>
  </si>
  <si>
    <t>Fabio Jose dos Santos Medicina</t>
  </si>
  <si>
    <t>11.839.184/0001-02</t>
  </si>
  <si>
    <t>01.554.644/0001-94</t>
  </si>
  <si>
    <t>24.326.677/0001-82</t>
  </si>
  <si>
    <t>23.276.285/0001-93</t>
  </si>
  <si>
    <t>Tec Seg Equip. Contra Incendio e Mat. De Segurança Ltda</t>
  </si>
  <si>
    <t>12.119.494/0001-07</t>
  </si>
  <si>
    <t>51.086.742/0001-12</t>
  </si>
  <si>
    <t>RELAÇÃO DE CONTRATOS - 2019</t>
  </si>
  <si>
    <t>Ensite Brasil Telecomunicações Ltda</t>
  </si>
  <si>
    <t>Serviço de Conexao a Internet e Comunicação Multimidia</t>
  </si>
  <si>
    <t>Guizzo Controle de Vetores e Pragas Eireli</t>
  </si>
  <si>
    <t>Lavebras Gestão de Texteis S.A</t>
  </si>
  <si>
    <t>Monte Azul Engenharia Ambiental Ltda</t>
  </si>
  <si>
    <t>Natalino Pereira Brito</t>
  </si>
  <si>
    <t>OASIS Petropolis Locações e Transportes Ltda</t>
  </si>
  <si>
    <t>Software destinado a envio de SMS para pacientes - OFSYS SMS WEB</t>
  </si>
  <si>
    <t>Promed Santa Angela Comércio e Remoççoes Ltda</t>
  </si>
  <si>
    <t>Locação Veiculos</t>
  </si>
  <si>
    <t>S. de Souza Ribeiro Assessoria - ME</t>
  </si>
  <si>
    <t>Salutem Desenvolvimento e Consultoria Ltda</t>
  </si>
  <si>
    <t>Locação de Software destinado a digitalização de prontuarios médicos eletronicos, certificado digitalmente com segurança e criptografia - salutem doc</t>
  </si>
  <si>
    <t>Salutem Soluções Tecnologicas Ltda</t>
  </si>
  <si>
    <t>Locação de Software destinado a Gestão Ambulatorial - Salutem versão WEB</t>
  </si>
  <si>
    <t>Tokio Marine Seguradora S/A</t>
  </si>
  <si>
    <t>Boliani Clinica Medica Ltda</t>
  </si>
  <si>
    <t>Caetano Oftalmologia Ltda</t>
  </si>
  <si>
    <t>Cau - Centro Avançado de Urologia de Marilia Ltda</t>
  </si>
  <si>
    <t>Clinica Proctoped Ltda</t>
  </si>
  <si>
    <t>LGA Serviços Medicos S/S Ltda</t>
  </si>
  <si>
    <t>Marcela Pereira Martinez</t>
  </si>
  <si>
    <t>Osterlaine Henrique Alves</t>
  </si>
  <si>
    <t>Percinoto Clinica Medica Ltda</t>
  </si>
  <si>
    <t>Serviços Medicos Especializados Noroeste Paulista Ltda ME</t>
  </si>
  <si>
    <t>24.461.229/0001-91</t>
  </si>
  <si>
    <t>29.582.037/0001-57</t>
  </si>
  <si>
    <t>C.C.I. Clinica Cardiovascular Invernise EPP</t>
  </si>
  <si>
    <t>10.866.025/0001-26</t>
  </si>
  <si>
    <t>32.396.642/0001-48</t>
  </si>
  <si>
    <t>29.103.554/0001-04</t>
  </si>
  <si>
    <t>32.764.646/0001-31</t>
  </si>
  <si>
    <t>28.110.950/0001-98</t>
  </si>
  <si>
    <t>31.151.739/0001-28</t>
  </si>
  <si>
    <t>01.678.371/0001-90</t>
  </si>
  <si>
    <t>22.055.512/0001-98</t>
  </si>
  <si>
    <t>30.194.541/0001-69</t>
  </si>
  <si>
    <t>00.152.246/0001-89</t>
  </si>
  <si>
    <t>30.778.650/0001-23</t>
  </si>
  <si>
    <t>06.272.575/0077-48</t>
  </si>
  <si>
    <t>67.407.882/0001-85</t>
  </si>
  <si>
    <t>13.031.486/0001-77</t>
  </si>
  <si>
    <t>07.474.132/0001-02</t>
  </si>
  <si>
    <t>23.561.918/0001-05</t>
  </si>
  <si>
    <t>22.688.290/0001-40</t>
  </si>
  <si>
    <t>33.164.021/0001-00</t>
  </si>
  <si>
    <t xml:space="preserve">CPF dos Sócios </t>
  </si>
  <si>
    <t xml:space="preserve">Nome dos Sócios </t>
  </si>
  <si>
    <t xml:space="preserve">Período de Vigência </t>
  </si>
  <si>
    <t>01/12/2018 a 30/11/2019</t>
  </si>
  <si>
    <t>18/02/2019 a 18/02/2020</t>
  </si>
  <si>
    <t>01/03/2019 a 29/02/2020</t>
  </si>
  <si>
    <t>01/09/2019 a 30/11/2020</t>
  </si>
  <si>
    <t>13/03/2019 a 13/03/2020</t>
  </si>
  <si>
    <t>16/09/2019 a 15/09/2020</t>
  </si>
  <si>
    <t>05/09/2019 a 04/09/2020</t>
  </si>
  <si>
    <t>20/02/2019 a 20/02/2020</t>
  </si>
  <si>
    <t>01/07/2019a01/07/2020</t>
  </si>
  <si>
    <t>01/06/2019 a 01/06/2020</t>
  </si>
  <si>
    <t>01/02/2019 a 31/01/2020</t>
  </si>
  <si>
    <t>01/04/2019 a 01/04/2020</t>
  </si>
  <si>
    <t>03/01/2019 a 03/01/2020</t>
  </si>
  <si>
    <t>27/03/2015 a 31/12/2018</t>
  </si>
  <si>
    <t>01/10/2018 a 01/10/2019</t>
  </si>
  <si>
    <t>01/12/2018 a 30/03/2019</t>
  </si>
  <si>
    <t>01/12/2018 a 29/02/2019</t>
  </si>
  <si>
    <t>01/12/2018 a 30/07/2019</t>
  </si>
  <si>
    <t>023664318-56</t>
  </si>
  <si>
    <t>095540638-22</t>
  </si>
  <si>
    <t>095520038-57</t>
  </si>
  <si>
    <t>017119948-04</t>
  </si>
  <si>
    <t>117043678-16</t>
  </si>
  <si>
    <t>218707368-85</t>
  </si>
  <si>
    <t>306328338-07</t>
  </si>
  <si>
    <t>123609638-05</t>
  </si>
  <si>
    <t>311432978-06</t>
  </si>
  <si>
    <t>306478978-30</t>
  </si>
  <si>
    <t>083120498-27</t>
  </si>
  <si>
    <t>060253758-44</t>
  </si>
  <si>
    <t>366140368-07</t>
  </si>
  <si>
    <t>368754778-74</t>
  </si>
  <si>
    <t>367868278-29</t>
  </si>
  <si>
    <t>137071528-55</t>
  </si>
  <si>
    <t>275933878-95</t>
  </si>
  <si>
    <t>003251826-98</t>
  </si>
  <si>
    <t>266868668-73</t>
  </si>
  <si>
    <t>714009821-20</t>
  </si>
  <si>
    <t>693645671-53</t>
  </si>
  <si>
    <t>310872642-00</t>
  </si>
  <si>
    <t>344218618-80</t>
  </si>
  <si>
    <t>352407878-83</t>
  </si>
  <si>
    <t>370349558-83</t>
  </si>
  <si>
    <t>263882538-73</t>
  </si>
  <si>
    <t>011530981-05</t>
  </si>
  <si>
    <t>311799968-01</t>
  </si>
  <si>
    <t>951000245-34</t>
  </si>
  <si>
    <t>288486658-29</t>
  </si>
  <si>
    <t>287364688-86</t>
  </si>
  <si>
    <t>286131958-57</t>
  </si>
  <si>
    <t>344641228-09</t>
  </si>
  <si>
    <t>273468738-07</t>
  </si>
  <si>
    <t>213425348-75</t>
  </si>
  <si>
    <t>374275807-10</t>
  </si>
  <si>
    <t>305565168-50</t>
  </si>
  <si>
    <t>161973048-05</t>
  </si>
  <si>
    <t>171832818-41</t>
  </si>
  <si>
    <t>260567648-00</t>
  </si>
  <si>
    <t>295421018-18</t>
  </si>
  <si>
    <t>227462098-96</t>
  </si>
  <si>
    <t>251932068-08</t>
  </si>
  <si>
    <t>048175949-26</t>
  </si>
  <si>
    <t>379415478-99</t>
  </si>
  <si>
    <t>049561959-07</t>
  </si>
  <si>
    <t>352637008-73</t>
  </si>
  <si>
    <t>215759458-27</t>
  </si>
  <si>
    <t>215311648-11</t>
  </si>
  <si>
    <t>148249828-63</t>
  </si>
  <si>
    <t>104010787-79</t>
  </si>
  <si>
    <t>304234128-33</t>
  </si>
  <si>
    <t>064645099-93</t>
  </si>
  <si>
    <t>615193087-87</t>
  </si>
  <si>
    <t>287796688-79</t>
  </si>
  <si>
    <t>014188885-75</t>
  </si>
  <si>
    <t>087679758-36</t>
  </si>
  <si>
    <t>088410928-31</t>
  </si>
  <si>
    <t>810869547-34</t>
  </si>
  <si>
    <t>218608738-39</t>
  </si>
  <si>
    <t>275846758-59</t>
  </si>
  <si>
    <t>304799438-26</t>
  </si>
  <si>
    <t>295868738-46</t>
  </si>
  <si>
    <t>054111117-57</t>
  </si>
  <si>
    <t>006493988-07</t>
  </si>
  <si>
    <t>220869108-35</t>
  </si>
  <si>
    <t>178785867-72</t>
  </si>
  <si>
    <t>452485756-72</t>
  </si>
  <si>
    <t>062352088-55</t>
  </si>
  <si>
    <t>214404998-02</t>
  </si>
  <si>
    <t>343972638-09</t>
  </si>
  <si>
    <t>026926033-11</t>
  </si>
  <si>
    <t>222906528-90</t>
  </si>
  <si>
    <t>286419048-67</t>
  </si>
  <si>
    <t>145925048-60</t>
  </si>
  <si>
    <t>226288848-52</t>
  </si>
  <si>
    <t>353394598-70</t>
  </si>
  <si>
    <t>311005758-12</t>
  </si>
  <si>
    <t>058469228-56</t>
  </si>
  <si>
    <t>132929768-71</t>
  </si>
  <si>
    <t>368556758-67</t>
  </si>
  <si>
    <t>Mariana C. R. Monteiro</t>
  </si>
  <si>
    <t>097719978-90</t>
  </si>
  <si>
    <t>341767518-94</t>
  </si>
  <si>
    <t>315928928-17</t>
  </si>
  <si>
    <t>098049118-50</t>
  </si>
  <si>
    <t>007181767-07</t>
  </si>
  <si>
    <t>169604908-39</t>
  </si>
  <si>
    <t>287058048-76</t>
  </si>
  <si>
    <t>259764588-66</t>
  </si>
  <si>
    <t>055099056-97</t>
  </si>
  <si>
    <t>287841928-60</t>
  </si>
  <si>
    <t>292555868-23</t>
  </si>
  <si>
    <t>061620548-10</t>
  </si>
  <si>
    <t>338268788-76</t>
  </si>
  <si>
    <t>007987798-29</t>
  </si>
  <si>
    <t>055104468-38</t>
  </si>
  <si>
    <t>001845818-18</t>
  </si>
  <si>
    <t>213591438-07</t>
  </si>
  <si>
    <t>374476928-32</t>
  </si>
  <si>
    <t>365701849-20</t>
  </si>
  <si>
    <t>368046768-07</t>
  </si>
  <si>
    <t>Vanessa Paiva  Perez  Jorge– Me</t>
  </si>
  <si>
    <t>Vanessa Paiva  Perez  Jorge</t>
  </si>
  <si>
    <t>023194849-22</t>
  </si>
  <si>
    <t>025676259-76</t>
  </si>
  <si>
    <t>146933148-97</t>
  </si>
  <si>
    <t>022403839-76</t>
  </si>
  <si>
    <t>221860838-33</t>
  </si>
  <si>
    <t>217795058-92</t>
  </si>
  <si>
    <t>067463468-38</t>
  </si>
  <si>
    <t>215929988-01</t>
  </si>
  <si>
    <t>095586028-84</t>
  </si>
  <si>
    <t>949919288-34</t>
  </si>
  <si>
    <t>084706688-62</t>
  </si>
  <si>
    <t>213549688-08</t>
  </si>
  <si>
    <t>301395998-35</t>
  </si>
  <si>
    <t>979877438-87</t>
  </si>
  <si>
    <t>019019488-03</t>
  </si>
  <si>
    <t>368974708-21</t>
  </si>
  <si>
    <t>430231378-11</t>
  </si>
  <si>
    <t>222172458-56</t>
  </si>
  <si>
    <t>312945088-22</t>
  </si>
  <si>
    <t>326137118-84</t>
  </si>
  <si>
    <t>809074077-49</t>
  </si>
  <si>
    <t>073705788-28</t>
  </si>
  <si>
    <t>198589907-82</t>
  </si>
  <si>
    <t>864941047-20</t>
  </si>
  <si>
    <t>050899698-84</t>
  </si>
  <si>
    <t>007318058-01</t>
  </si>
  <si>
    <t>Jose Antonio De Mello</t>
  </si>
  <si>
    <t>Edson De Carvalho</t>
  </si>
  <si>
    <t>Elcio Gomes Montoro</t>
  </si>
  <si>
    <t>Edson Gomes Montoro</t>
  </si>
  <si>
    <t>Osmair Francisco Barrichello</t>
  </si>
  <si>
    <t>Euclides De Moraes Barros Junior</t>
  </si>
  <si>
    <t>Gian Carlo Da Silva</t>
  </si>
  <si>
    <t>Alexandre Goncalves Duarte</t>
  </si>
  <si>
    <t>Michel Sehn</t>
  </si>
  <si>
    <t>Giancarlo Gil Ottaviani Raduan</t>
  </si>
  <si>
    <t>Simone Cristina Jurkovich Raduan</t>
  </si>
  <si>
    <t>Fernando Henrique Stella</t>
  </si>
  <si>
    <t>Eglauco Felipe Melo</t>
  </si>
  <si>
    <t>João Francisco Fernandes</t>
  </si>
  <si>
    <t>Adair Vieira Chaves</t>
  </si>
  <si>
    <t>Nicole Bicca Acosta Chaves</t>
  </si>
  <si>
    <t>Camila Alcazar Barcelos</t>
  </si>
  <si>
    <t>Denys Dos Santos</t>
  </si>
  <si>
    <t>Eliana Aparecida Maciel De Lemos Boliani</t>
  </si>
  <si>
    <t>Joao Henrique Boliani</t>
  </si>
  <si>
    <t>Paulo Cesar Invernise</t>
  </si>
  <si>
    <t>Sueli Aparecida Ramalho De Jesus Invernise</t>
  </si>
  <si>
    <t>Rafael De Jesus Invernise</t>
  </si>
  <si>
    <t>Bruna Invernise Agudo Romao</t>
  </si>
  <si>
    <t>Murilo Barato Agudo Romao</t>
  </si>
  <si>
    <t>Renato Lucio Caetano</t>
  </si>
  <si>
    <t>Daniela Silva Samogin Caetano</t>
  </si>
  <si>
    <t>Franklin Cangussu Sampaio</t>
  </si>
  <si>
    <t>Simone Carravieri Sampaio</t>
  </si>
  <si>
    <t>Tenyson Rios Seabra</t>
  </si>
  <si>
    <t>Euripedes Lopes Vieira Neto</t>
  </si>
  <si>
    <t>Joao Claudio Rebelo Nunes</t>
  </si>
  <si>
    <t>Mayara Thami Oda</t>
  </si>
  <si>
    <t>Erico Jun Oda</t>
  </si>
  <si>
    <t>Daniel Kene Otani Matushita</t>
  </si>
  <si>
    <t>Juliana Carolina Contrera</t>
  </si>
  <si>
    <t>Alexandre De Almeida Castro</t>
  </si>
  <si>
    <t>Daniel Mazzo Jose</t>
  </si>
  <si>
    <t>Pabula Verusca Campos Sampaio</t>
  </si>
  <si>
    <t>Paulo Roberto Ganacini</t>
  </si>
  <si>
    <t>Erika Taba Fuzisaki</t>
  </si>
  <si>
    <t>Ana Carolina Gonzaga De Melo</t>
  </si>
  <si>
    <t>Andre Alvarez Guzzardi</t>
  </si>
  <si>
    <t>Guilherme Silva Caldas</t>
  </si>
  <si>
    <t>Lorena Mesquita Batista Caldas</t>
  </si>
  <si>
    <t>Nevile Riema De Paula Junior</t>
  </si>
  <si>
    <t>Katia Raquel Sigoli De Paula</t>
  </si>
  <si>
    <t>Joao De Castro Cavalli</t>
  </si>
  <si>
    <t>Sergio Luiz De Andrade</t>
  </si>
  <si>
    <t>Sergio Luiz De Andrade Filho</t>
  </si>
  <si>
    <t>Ricardo Augustinho Da Silva</t>
  </si>
  <si>
    <t>Daniela Patricia Leme Franco Augustinho</t>
  </si>
  <si>
    <t>Denis Henrique Cristovam Valdez Esteves</t>
  </si>
  <si>
    <t>Maria Carolina Braga Norte Esteves</t>
  </si>
  <si>
    <t>Ellen Zacarone Terceiro Pedro</t>
  </si>
  <si>
    <t>Ricardo Protte Pedro</t>
  </si>
  <si>
    <t>Raphael Caldeiras Pupio</t>
  </si>
  <si>
    <t>Marina Ramos Genaro Pupio</t>
  </si>
  <si>
    <t>Anelaine Samala Brunelli</t>
  </si>
  <si>
    <t>Rodrigo Freitas Torquetti</t>
  </si>
  <si>
    <t>Ricardo Stiegele Pires Da Silva</t>
  </si>
  <si>
    <t>Lislaine Aparecida Sanches Silva</t>
  </si>
  <si>
    <t>Evelise Vieira</t>
  </si>
  <si>
    <t>Rodrigo Mendoza De Nuss</t>
  </si>
  <si>
    <t>Emmanuel Thiago Rodrigues Mazzucca</t>
  </si>
  <si>
    <t>Claudia Fiorini Da Silva</t>
  </si>
  <si>
    <t>Caio Fraga Barreto De Matos Ferreira</t>
  </si>
  <si>
    <t>Drausio Pfeifer Franca</t>
  </si>
  <si>
    <t>Debora Muhlbauer Guida</t>
  </si>
  <si>
    <t>Carlos Augusto De Felippe Valente</t>
  </si>
  <si>
    <t>Isabela Carolina Godoy Dos Santos</t>
  </si>
  <si>
    <t>Matheus Rodrigo Laurenti</t>
  </si>
  <si>
    <t>Fernando Cesar Robles</t>
  </si>
  <si>
    <t>Gilberto Bilche Girotto Junior</t>
  </si>
  <si>
    <t>Silvia Lopes Vaz Girotto</t>
  </si>
  <si>
    <t>Sergio Roucourt</t>
  </si>
  <si>
    <t>Aline Roucourt Presotto</t>
  </si>
  <si>
    <t>José Aparecido Da Silva Clínica Médica</t>
  </si>
  <si>
    <t>Irene Lamberti</t>
  </si>
  <si>
    <t>Ederson Fernandes</t>
  </si>
  <si>
    <t>Daniel Laguna Neto</t>
  </si>
  <si>
    <t>Gustavo De Castilho Laguna</t>
  </si>
  <si>
    <t>Luiz Gustavo Lucena Augusto Lima</t>
  </si>
  <si>
    <t>Maria Carolina Dal Ponte Augusto Lima</t>
  </si>
  <si>
    <t>Ary Pinto Lippelt Neto</t>
  </si>
  <si>
    <t>Maria Paula Gasparini Da Silva Lippelt</t>
  </si>
  <si>
    <t>Roberta Machado Mirandola Antunes</t>
  </si>
  <si>
    <t>Ana Paula Hernandes Antunes</t>
  </si>
  <si>
    <t>Paulo Eduardo Hernandes Antunes</t>
  </si>
  <si>
    <t>Marcos Do Amaral Simionato</t>
  </si>
  <si>
    <t>Andrea Ratto Gelis</t>
  </si>
  <si>
    <t>Daniel Dias Azem</t>
  </si>
  <si>
    <t>Marcela Dias Azem De Figueiredo</t>
  </si>
  <si>
    <t>Eneas Medina Martines</t>
  </si>
  <si>
    <t>Misael Medina Martines</t>
  </si>
  <si>
    <t>Sueli Aparecida Leal Martines</t>
  </si>
  <si>
    <t>Nivaldo Francisco Alves Filho</t>
  </si>
  <si>
    <t>Osterno Artur Francisco Alves</t>
  </si>
  <si>
    <t>Natalia Spanazzi Rodrigues Alves</t>
  </si>
  <si>
    <t>Jussara Alves De Melo Nardacchione</t>
  </si>
  <si>
    <t>Idervaldson Nardacchione</t>
  </si>
  <si>
    <t>Ana Clelia Canovas Percinoto</t>
  </si>
  <si>
    <t>Ivan Najas Sammarco</t>
  </si>
  <si>
    <t>Bruno Sammarco Filho</t>
  </si>
  <si>
    <t>Selma Garcia Laraia Colman</t>
  </si>
  <si>
    <t>Priscila Cervigni Sammarco</t>
  </si>
  <si>
    <t>Irany Laraia Junior</t>
  </si>
  <si>
    <t>Luiz Fernando Do Souto Fink</t>
  </si>
  <si>
    <t>Nayara Mendes Fink</t>
  </si>
  <si>
    <t>Roque Soares Da Silva Neto</t>
  </si>
  <si>
    <t>Carolina Soares Da Silva Xavier</t>
  </si>
  <si>
    <t>Gustavo Massarenti Lopes</t>
  </si>
  <si>
    <t>Alberto Francisco Costa</t>
  </si>
  <si>
    <t>Emerson Dos Santos Oliveira</t>
  </si>
  <si>
    <t>Arri Alexandro Gologossidis</t>
  </si>
  <si>
    <t>Leonice Timoteo Dos Santos</t>
  </si>
  <si>
    <t>Sergio Luiz Lena Souto</t>
  </si>
  <si>
    <t>Alwin Wilhelm Elbern</t>
  </si>
  <si>
    <t>Francisco Sanchez Postigo Junior</t>
  </si>
  <si>
    <t>Maria Da Conceicao Das Neves De Matos</t>
  </si>
  <si>
    <t>Stevan Rech Haddad</t>
  </si>
  <si>
    <t>Flavia Neves De Matos</t>
  </si>
  <si>
    <t>Renata Neves De Matos Antunes</t>
  </si>
  <si>
    <t>Rafael Agostinho Duarte</t>
  </si>
  <si>
    <t>Ricardo Crozara Sabino</t>
  </si>
  <si>
    <t>Mario Sergio Falconi</t>
  </si>
  <si>
    <t>Gilson Falconi</t>
  </si>
  <si>
    <t>Edson Da Silva Mendonca</t>
  </si>
  <si>
    <t>Sonia Zaccarone Carlos</t>
  </si>
  <si>
    <t>Paulo Elias Da Silva Mendonca</t>
  </si>
  <si>
    <t>Gabriel Soares Lopes</t>
  </si>
  <si>
    <t>Fernando Dib Daud</t>
  </si>
  <si>
    <t>Bruno Cervantes Gornati</t>
  </si>
  <si>
    <t>Fabio Rodrigues De Oliveira</t>
  </si>
  <si>
    <t>Leonardo Bruno Intelizano</t>
  </si>
  <si>
    <t>Alexsander Candido Teixeira De Lima</t>
  </si>
  <si>
    <t>Antonio Carlos Mauricio</t>
  </si>
  <si>
    <t>Neivio Jose Mattar</t>
  </si>
  <si>
    <t>Deolino Joao Camilo Junior</t>
  </si>
  <si>
    <t>Jose Candido Caldeira Xavier Junior</t>
  </si>
  <si>
    <t>Solange Correa Garcia Pires D Avila</t>
  </si>
  <si>
    <t>Ivan Eid Sammarco</t>
  </si>
  <si>
    <t>Jose Eduardo Nunes Da Silva</t>
  </si>
  <si>
    <t>Celia Goncalves De Vargas</t>
  </si>
  <si>
    <t>Cristiane Nascimento Jeronimo</t>
  </si>
  <si>
    <t>Marcio Fernandes Rocha</t>
  </si>
  <si>
    <t>Jose Antonio Guizzo</t>
  </si>
  <si>
    <t>Jose Carlos Noronha</t>
  </si>
  <si>
    <t>Diogo Hilario Lopes Neto</t>
  </si>
  <si>
    <t>303459668-56</t>
  </si>
  <si>
    <t>557018338-87</t>
  </si>
  <si>
    <t>07.086.661/0001-19</t>
  </si>
  <si>
    <t>01/12/2018 a 30/11/2018</t>
  </si>
  <si>
    <t>Thiago Noronha</t>
  </si>
  <si>
    <t>029591998-12</t>
  </si>
  <si>
    <t>310065438-21</t>
  </si>
  <si>
    <t>004691338-64</t>
  </si>
  <si>
    <t>802730848-87</t>
  </si>
  <si>
    <t>Fabio José dos Santos</t>
  </si>
  <si>
    <t>01/06/2019 á 01/06/2020</t>
  </si>
  <si>
    <t>01/12/2018 a 31/05/2019</t>
  </si>
  <si>
    <t>01/07/2019  a 30/06/2020</t>
  </si>
  <si>
    <t>290626358-30</t>
  </si>
  <si>
    <t>369124068-23</t>
  </si>
  <si>
    <t>827821218-04</t>
  </si>
  <si>
    <t>165485478-61</t>
  </si>
  <si>
    <t>Mazzucca &amp; Fiorini Serviços de Saude Ltda</t>
  </si>
  <si>
    <t>Otavio Batista de carvalho Neto</t>
  </si>
  <si>
    <t>Remi Michel Foulaboux</t>
  </si>
  <si>
    <t xml:space="preserve">Gilmar Jose Cadore </t>
  </si>
  <si>
    <t>Manoel Ismelon Almeida Moreira</t>
  </si>
  <si>
    <t>078522958-27</t>
  </si>
  <si>
    <t>101595248-81</t>
  </si>
  <si>
    <t>066644820-53</t>
  </si>
  <si>
    <t>111687300-15</t>
  </si>
  <si>
    <t>666550214-72</t>
  </si>
  <si>
    <t>017027179-09</t>
  </si>
  <si>
    <t>574079193-91</t>
  </si>
  <si>
    <t>313368638-03</t>
  </si>
  <si>
    <t>287661558-43</t>
  </si>
  <si>
    <t>295034928-58</t>
  </si>
  <si>
    <t>074105708-57</t>
  </si>
  <si>
    <t>215825398-39</t>
  </si>
  <si>
    <t>370929938-14</t>
  </si>
  <si>
    <t>648164949-87</t>
  </si>
  <si>
    <t>015278110-26</t>
  </si>
  <si>
    <t>317597088-52</t>
  </si>
  <si>
    <t>840816512-72</t>
  </si>
  <si>
    <t>271504967-68</t>
  </si>
  <si>
    <t>027779126-02</t>
  </si>
  <si>
    <t>079701256-70</t>
  </si>
  <si>
    <t>027561101-25</t>
  </si>
  <si>
    <t>01/01/2019 a 31/12/2019</t>
  </si>
  <si>
    <t>01/10/2019 a 30/12/2020</t>
  </si>
  <si>
    <t>07.729.336/0001-39</t>
  </si>
  <si>
    <t>01/12/2018 a30/09/2019</t>
  </si>
  <si>
    <t xml:space="preserve">Fernando Henrique Stella </t>
  </si>
  <si>
    <t>368.974.708-21</t>
  </si>
  <si>
    <t>Sonia Maria Valareto</t>
  </si>
  <si>
    <t xml:space="preserve">Otniel Alves Rodrigues Mata </t>
  </si>
  <si>
    <t>Otniel Alves Rodrigues Mata - ME</t>
  </si>
  <si>
    <t>311592078-44</t>
  </si>
  <si>
    <t xml:space="preserve">Simone de Souza Ribeiro </t>
  </si>
  <si>
    <t>252053178-93</t>
  </si>
  <si>
    <t>RELAÇÃO DE CONTRATOS - 2020</t>
  </si>
  <si>
    <t>01/12/2019 a 30/11/2020</t>
  </si>
  <si>
    <t>21.925.019/0001-19</t>
  </si>
  <si>
    <t>Otniel  Alves Rodrigues Mata</t>
  </si>
  <si>
    <t>01/12/2019 a 31/05/2020</t>
  </si>
  <si>
    <t>01/01/2020 a 30/12/2020</t>
  </si>
  <si>
    <t>Joao Francisco Fernandes</t>
  </si>
  <si>
    <t>18/02/2020 a 18/02/2021</t>
  </si>
  <si>
    <t>Syspec Informatica ltda</t>
  </si>
  <si>
    <t>67.220.871/0001-91</t>
  </si>
  <si>
    <t>José Oswaldo de Araujo Lima Filho</t>
  </si>
  <si>
    <t>066028628-98</t>
  </si>
  <si>
    <t>Locação de Software destinado a Gestão Ambulatorial -Syspec Informatica</t>
  </si>
  <si>
    <t>23/05/2020 a 23/05/2022</t>
  </si>
  <si>
    <t>serviços médicos para desenvolvimento e manutenção do projeto para matriciamento</t>
  </si>
  <si>
    <t>03/02/2020 a 30/11/2020</t>
  </si>
  <si>
    <t>01/01/2020 a 31/12/2020</t>
  </si>
  <si>
    <t>Master Prime Auditoria e Assessoria Contabil Eireli</t>
  </si>
  <si>
    <t>02.728.036/0001-11</t>
  </si>
  <si>
    <t>Ederson leandro Barbosa Rigon</t>
  </si>
  <si>
    <t>222922968-02</t>
  </si>
  <si>
    <t>Auditoria e Assrssoria</t>
  </si>
  <si>
    <t>01/06/2020 a 01/09/2020</t>
  </si>
  <si>
    <t>01/07/2019  a 01/07/2020</t>
  </si>
  <si>
    <t>01/12/2019 a 29/02/2020</t>
  </si>
  <si>
    <t>Sapra Landauer Serv. De Assessoria e Prot. Radiologica Ltda</t>
  </si>
  <si>
    <t>50.429.810/0001-36</t>
  </si>
  <si>
    <t xml:space="preserve">Yvone Maria Mascarenhas </t>
  </si>
  <si>
    <t>019906318-43</t>
  </si>
  <si>
    <t>03/02/2020 a 03/02/2021</t>
  </si>
  <si>
    <t xml:space="preserve">Francisco Medaglia </t>
  </si>
  <si>
    <t>145397678-79</t>
  </si>
  <si>
    <t xml:space="preserve">Paulo Roberto Mascarenhas </t>
  </si>
  <si>
    <t>109156148-14</t>
  </si>
  <si>
    <t xml:space="preserve">Dergio Mascarenhas Oliveira </t>
  </si>
  <si>
    <t>016195868-00</t>
  </si>
  <si>
    <t>01/10/2019 á 02/10/2020</t>
  </si>
  <si>
    <t>03/06/2020 a 02/06/2021</t>
  </si>
  <si>
    <t>Cibele Sabrina Vieira Mata</t>
  </si>
  <si>
    <t>34.251.681/0001-82</t>
  </si>
  <si>
    <t>224324228-13</t>
  </si>
  <si>
    <t>01/01/2020 30/06/2020</t>
  </si>
  <si>
    <t>Planisa Planejamento e Organiz. Instit. Saude S/S ltda</t>
  </si>
  <si>
    <t>01/06/2020 a 31/05/2021</t>
  </si>
  <si>
    <t>01/12/2019 a 30/06/2020</t>
  </si>
  <si>
    <t>01/12/2019 á 30/11/2020</t>
  </si>
  <si>
    <t>Nascimento e Jeronimo Ltda</t>
  </si>
  <si>
    <t>29.930.604/0001-19</t>
  </si>
  <si>
    <t>Ivone Nascimento Jeronimo</t>
  </si>
  <si>
    <t>Welber do Nascimento Jeronimo</t>
  </si>
  <si>
    <t>01/04/2020 a 01/04/2020</t>
  </si>
  <si>
    <t>Porto Seguro Cia. De Seguros Gerais</t>
  </si>
  <si>
    <t>61.198.164/0001-60</t>
  </si>
  <si>
    <t>07.086.661/0001-20</t>
  </si>
  <si>
    <t>01/12/2019 a 01/12/2020</t>
  </si>
  <si>
    <t>01/03/2020 a 30/11/2020</t>
  </si>
  <si>
    <t>01/06/2020 a 30/11/2020</t>
  </si>
  <si>
    <t>01/12/2019 a 30/03/2020</t>
  </si>
  <si>
    <t>01/12/2019 a 31/01/2020</t>
  </si>
  <si>
    <t>José Aparecido Da Silva</t>
  </si>
  <si>
    <t>01/07/2019 a 30/06/2020</t>
  </si>
  <si>
    <t>21/02/2020 a 30/11/2020</t>
  </si>
  <si>
    <t>Vanessa Paiva Fontoura Perez – Me</t>
  </si>
  <si>
    <t>252053178-92</t>
  </si>
  <si>
    <t>AME PROMISSÃO</t>
  </si>
  <si>
    <t>272898001-25</t>
  </si>
  <si>
    <t>734357751-49</t>
  </si>
  <si>
    <t>367642908-73</t>
  </si>
  <si>
    <t>331689138-20</t>
  </si>
  <si>
    <t>003147171-45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</si>
</sst>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dd/mm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31">
    <xf numFmtId="0" fontId="0" fillId="0" borderId="0" xfId="0"/>
    <xf numFmtId="0" fontId="3" fillId="0" borderId="0" xfId="0" applyFont="1"/>
    <xf numFmtId="0" fontId="3" fillId="0" borderId="0" xfId="0" applyFont="1" applyFill="1"/>
    <xf numFmtId="165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64" fontId="3" fillId="0" borderId="1" xfId="5" applyFont="1" applyFill="1" applyBorder="1" applyAlignment="1">
      <alignment wrapText="1"/>
    </xf>
    <xf numFmtId="164" fontId="3" fillId="0" borderId="1" xfId="5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wrapText="1"/>
    </xf>
    <xf numFmtId="164" fontId="3" fillId="0" borderId="1" xfId="0" applyNumberFormat="1" applyFont="1" applyFill="1" applyBorder="1" applyAlignment="1">
      <alignment horizontal="left" wrapText="1"/>
    </xf>
    <xf numFmtId="164" fontId="3" fillId="0" borderId="1" xfId="5" applyFont="1" applyFill="1" applyBorder="1" applyAlignment="1"/>
    <xf numFmtId="0" fontId="3" fillId="0" borderId="1" xfId="0" applyNumberFormat="1" applyFont="1" applyFill="1" applyBorder="1" applyAlignment="1">
      <alignment horizontal="left"/>
    </xf>
    <xf numFmtId="0" fontId="3" fillId="0" borderId="0" xfId="0" applyFont="1" applyAlignment="1"/>
    <xf numFmtId="164" fontId="3" fillId="0" borderId="0" xfId="5" applyFont="1" applyAlignment="1"/>
    <xf numFmtId="164" fontId="3" fillId="0" borderId="0" xfId="5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/>
    <xf numFmtId="164" fontId="5" fillId="3" borderId="1" xfId="5" applyFont="1" applyFill="1" applyBorder="1" applyAlignment="1"/>
    <xf numFmtId="165" fontId="3" fillId="0" borderId="0" xfId="0" applyNumberFormat="1" applyFont="1" applyFill="1" applyBorder="1" applyAlignment="1">
      <alignment wrapText="1"/>
    </xf>
    <xf numFmtId="164" fontId="4" fillId="0" borderId="1" xfId="5" applyFont="1" applyFill="1" applyBorder="1" applyAlignment="1">
      <alignment horizontal="center" wrapText="1"/>
    </xf>
    <xf numFmtId="165" fontId="4" fillId="0" borderId="0" xfId="0" applyNumberFormat="1" applyFont="1" applyFill="1" applyBorder="1" applyAlignment="1">
      <alignment wrapText="1"/>
    </xf>
    <xf numFmtId="164" fontId="4" fillId="0" borderId="0" xfId="5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2" xfId="0" applyFont="1" applyFill="1" applyBorder="1" applyAlignment="1">
      <alignment horizontal="left" vertical="center" wrapText="1"/>
    </xf>
    <xf numFmtId="164" fontId="4" fillId="3" borderId="1" xfId="5" applyFont="1" applyFill="1" applyBorder="1" applyAlignment="1"/>
    <xf numFmtId="164" fontId="4" fillId="3" borderId="1" xfId="5" applyFont="1" applyFill="1" applyBorder="1" applyAlignment="1">
      <alignment horizontal="center"/>
    </xf>
    <xf numFmtId="164" fontId="4" fillId="3" borderId="1" xfId="5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164" fontId="3" fillId="0" borderId="2" xfId="5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3" borderId="2" xfId="0" applyNumberFormat="1" applyFont="1" applyFill="1" applyBorder="1" applyAlignment="1">
      <alignment horizontal="left" wrapText="1"/>
    </xf>
    <xf numFmtId="0" fontId="3" fillId="3" borderId="1" xfId="0" applyNumberFormat="1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64" fontId="5" fillId="0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/>
    <xf numFmtId="0" fontId="3" fillId="0" borderId="2" xfId="0" applyNumberFormat="1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164" fontId="3" fillId="3" borderId="1" xfId="5" applyFont="1" applyFill="1" applyBorder="1" applyAlignment="1">
      <alignment wrapText="1"/>
    </xf>
    <xf numFmtId="164" fontId="3" fillId="3" borderId="1" xfId="5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 wrapText="1"/>
    </xf>
    <xf numFmtId="0" fontId="3" fillId="3" borderId="0" xfId="0" applyFont="1" applyFill="1" applyAlignment="1">
      <alignment vertical="center"/>
    </xf>
    <xf numFmtId="164" fontId="3" fillId="3" borderId="0" xfId="5" applyFont="1" applyFill="1" applyBorder="1" applyAlignment="1"/>
    <xf numFmtId="164" fontId="4" fillId="3" borderId="0" xfId="5" applyFont="1" applyFill="1" applyBorder="1" applyAlignment="1"/>
    <xf numFmtId="0" fontId="3" fillId="3" borderId="2" xfId="0" applyFont="1" applyFill="1" applyBorder="1" applyAlignment="1">
      <alignment horizontal="left" vertical="center" wrapText="1"/>
    </xf>
    <xf numFmtId="0" fontId="3" fillId="3" borderId="0" xfId="0" applyFont="1" applyFill="1"/>
    <xf numFmtId="0" fontId="3" fillId="0" borderId="2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64" fontId="5" fillId="0" borderId="2" xfId="5" applyFont="1" applyFill="1" applyBorder="1" applyAlignment="1">
      <alignment wrapText="1"/>
    </xf>
    <xf numFmtId="164" fontId="5" fillId="0" borderId="4" xfId="5" applyFont="1" applyFill="1" applyBorder="1" applyAlignment="1">
      <alignment wrapText="1"/>
    </xf>
    <xf numFmtId="164" fontId="5" fillId="0" borderId="3" xfId="5" applyFont="1" applyFill="1" applyBorder="1" applyAlignment="1">
      <alignment wrapText="1"/>
    </xf>
    <xf numFmtId="0" fontId="3" fillId="0" borderId="2" xfId="0" applyNumberFormat="1" applyFont="1" applyFill="1" applyBorder="1" applyAlignment="1">
      <alignment wrapText="1"/>
    </xf>
    <xf numFmtId="0" fontId="3" fillId="0" borderId="3" xfId="0" applyNumberFormat="1" applyFont="1" applyFill="1" applyBorder="1" applyAlignment="1">
      <alignment wrapText="1"/>
    </xf>
    <xf numFmtId="0" fontId="3" fillId="3" borderId="2" xfId="0" applyNumberFormat="1" applyFont="1" applyFill="1" applyBorder="1" applyAlignment="1">
      <alignment wrapText="1"/>
    </xf>
    <xf numFmtId="0" fontId="3" fillId="3" borderId="4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wrapText="1"/>
    </xf>
    <xf numFmtId="164" fontId="3" fillId="0" borderId="3" xfId="5" applyFont="1" applyFill="1" applyBorder="1" applyAlignment="1">
      <alignment wrapText="1"/>
    </xf>
    <xf numFmtId="164" fontId="3" fillId="0" borderId="2" xfId="0" applyNumberFormat="1" applyFont="1" applyFill="1" applyBorder="1" applyAlignment="1">
      <alignment wrapText="1"/>
    </xf>
    <xf numFmtId="164" fontId="3" fillId="0" borderId="3" xfId="0" applyNumberFormat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0" borderId="8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wrapText="1"/>
    </xf>
    <xf numFmtId="164" fontId="3" fillId="0" borderId="4" xfId="5" applyFont="1" applyFill="1" applyBorder="1" applyAlignment="1">
      <alignment wrapText="1"/>
    </xf>
    <xf numFmtId="0" fontId="3" fillId="0" borderId="4" xfId="0" applyNumberFormat="1" applyFont="1" applyFill="1" applyBorder="1" applyAlignment="1">
      <alignment wrapText="1"/>
    </xf>
    <xf numFmtId="0" fontId="3" fillId="0" borderId="2" xfId="0" applyNumberFormat="1" applyFont="1" applyFill="1" applyBorder="1" applyAlignment="1"/>
    <xf numFmtId="0" fontId="3" fillId="0" borderId="3" xfId="0" applyNumberFormat="1" applyFont="1" applyFill="1" applyBorder="1" applyAlignment="1"/>
    <xf numFmtId="164" fontId="3" fillId="0" borderId="2" xfId="5" applyFont="1" applyFill="1" applyBorder="1" applyAlignment="1"/>
    <xf numFmtId="164" fontId="3" fillId="0" borderId="3" xfId="5" applyFont="1" applyFill="1" applyBorder="1" applyAlignment="1"/>
    <xf numFmtId="164" fontId="3" fillId="0" borderId="2" xfId="5" applyFont="1" applyFill="1" applyBorder="1" applyAlignment="1">
      <alignment vertical="center" wrapText="1"/>
    </xf>
    <xf numFmtId="164" fontId="3" fillId="0" borderId="4" xfId="5" applyFont="1" applyFill="1" applyBorder="1" applyAlignment="1">
      <alignment vertical="center" wrapText="1"/>
    </xf>
    <xf numFmtId="164" fontId="3" fillId="0" borderId="3" xfId="5" applyFont="1" applyFill="1" applyBorder="1" applyAlignment="1">
      <alignment vertical="center" wrapText="1"/>
    </xf>
    <xf numFmtId="164" fontId="3" fillId="0" borderId="2" xfId="0" applyNumberFormat="1" applyFont="1" applyFill="1" applyBorder="1" applyAlignment="1"/>
    <xf numFmtId="164" fontId="3" fillId="0" borderId="3" xfId="0" applyNumberFormat="1" applyFont="1" applyFill="1" applyBorder="1" applyAlignment="1"/>
    <xf numFmtId="164" fontId="3" fillId="0" borderId="2" xfId="0" applyNumberFormat="1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vertical="center"/>
    </xf>
    <xf numFmtId="164" fontId="3" fillId="3" borderId="2" xfId="5" applyFont="1" applyFill="1" applyBorder="1" applyAlignment="1"/>
    <xf numFmtId="164" fontId="3" fillId="3" borderId="3" xfId="5" applyFont="1" applyFill="1" applyBorder="1" applyAlignment="1"/>
    <xf numFmtId="164" fontId="3" fillId="3" borderId="2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>
      <alignment wrapText="1"/>
    </xf>
    <xf numFmtId="164" fontId="5" fillId="3" borderId="2" xfId="0" applyNumberFormat="1" applyFont="1" applyFill="1" applyBorder="1" applyAlignment="1">
      <alignment wrapText="1"/>
    </xf>
    <xf numFmtId="164" fontId="5" fillId="3" borderId="4" xfId="0" applyNumberFormat="1" applyFont="1" applyFill="1" applyBorder="1" applyAlignment="1">
      <alignment wrapText="1"/>
    </xf>
    <xf numFmtId="164" fontId="5" fillId="3" borderId="3" xfId="0" applyNumberFormat="1" applyFont="1" applyFill="1" applyBorder="1" applyAlignment="1">
      <alignment wrapText="1"/>
    </xf>
    <xf numFmtId="164" fontId="3" fillId="3" borderId="4" xfId="0" applyNumberFormat="1" applyFont="1" applyFill="1" applyBorder="1" applyAlignment="1">
      <alignment wrapText="1"/>
    </xf>
    <xf numFmtId="164" fontId="5" fillId="0" borderId="2" xfId="0" applyNumberFormat="1" applyFont="1" applyFill="1" applyBorder="1" applyAlignment="1">
      <alignment wrapText="1"/>
    </xf>
    <xf numFmtId="164" fontId="5" fillId="0" borderId="3" xfId="0" applyNumberFormat="1" applyFont="1" applyFill="1" applyBorder="1" applyAlignment="1">
      <alignment wrapText="1"/>
    </xf>
    <xf numFmtId="164" fontId="5" fillId="3" borderId="5" xfId="0" applyNumberFormat="1" applyFont="1" applyFill="1" applyBorder="1" applyAlignment="1">
      <alignment wrapText="1"/>
    </xf>
    <xf numFmtId="164" fontId="3" fillId="3" borderId="2" xfId="5" applyFont="1" applyFill="1" applyBorder="1" applyAlignment="1">
      <alignment wrapText="1"/>
    </xf>
    <xf numFmtId="164" fontId="3" fillId="3" borderId="3" xfId="5" applyFont="1" applyFill="1" applyBorder="1" applyAlignment="1">
      <alignment wrapText="1"/>
    </xf>
    <xf numFmtId="0" fontId="3" fillId="3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vertical="center"/>
    </xf>
    <xf numFmtId="164" fontId="3" fillId="0" borderId="2" xfId="5" applyFont="1" applyFill="1" applyBorder="1" applyAlignment="1">
      <alignment horizontal="center" vertical="top" wrapText="1"/>
    </xf>
    <xf numFmtId="164" fontId="3" fillId="0" borderId="3" xfId="5" applyFont="1" applyFill="1" applyBorder="1" applyAlignment="1">
      <alignment horizontal="center" vertical="top" wrapText="1"/>
    </xf>
    <xf numFmtId="164" fontId="5" fillId="3" borderId="2" xfId="5" applyFont="1" applyFill="1" applyBorder="1" applyAlignment="1">
      <alignment horizontal="center" vertical="top" wrapText="1"/>
    </xf>
    <xf numFmtId="164" fontId="4" fillId="3" borderId="1" xfId="5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wrapText="1"/>
    </xf>
    <xf numFmtId="0" fontId="3" fillId="3" borderId="2" xfId="0" applyNumberFormat="1" applyFont="1" applyFill="1" applyBorder="1" applyAlignment="1"/>
    <xf numFmtId="0" fontId="3" fillId="3" borderId="3" xfId="0" applyNumberFormat="1" applyFont="1" applyFill="1" applyBorder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164" fontId="3" fillId="0" borderId="2" xfId="5" applyFont="1" applyFill="1" applyBorder="1" applyAlignment="1">
      <alignment horizontal="center" wrapText="1"/>
    </xf>
    <xf numFmtId="164" fontId="3" fillId="0" borderId="3" xfId="5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164" fontId="5" fillId="0" borderId="2" xfId="5" applyFont="1" applyFill="1" applyBorder="1" applyAlignment="1">
      <alignment vertical="top" wrapText="1"/>
    </xf>
    <xf numFmtId="164" fontId="5" fillId="3" borderId="2" xfId="5" applyFont="1" applyFill="1" applyBorder="1" applyAlignment="1">
      <alignment vertical="top" wrapText="1"/>
    </xf>
    <xf numFmtId="164" fontId="4" fillId="3" borderId="2" xfId="5" applyFont="1" applyFill="1" applyBorder="1" applyAlignment="1">
      <alignment vertical="top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 wrapText="1"/>
    </xf>
    <xf numFmtId="164" fontId="5" fillId="3" borderId="4" xfId="5" applyFont="1" applyFill="1" applyBorder="1" applyAlignment="1">
      <alignment wrapText="1"/>
    </xf>
    <xf numFmtId="164" fontId="4" fillId="3" borderId="4" xfId="5" applyFont="1" applyFill="1" applyBorder="1" applyAlignment="1">
      <alignment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top" wrapText="1"/>
    </xf>
    <xf numFmtId="164" fontId="5" fillId="3" borderId="3" xfId="5" applyFont="1" applyFill="1" applyBorder="1" applyAlignment="1">
      <alignment wrapText="1"/>
    </xf>
    <xf numFmtId="164" fontId="4" fillId="3" borderId="3" xfId="5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164" fontId="5" fillId="0" borderId="2" xfId="5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/>
    </xf>
    <xf numFmtId="164" fontId="3" fillId="0" borderId="2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vertical="top" wrapText="1"/>
    </xf>
    <xf numFmtId="164" fontId="3" fillId="0" borderId="4" xfId="5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vertical="top" wrapText="1"/>
    </xf>
    <xf numFmtId="0" fontId="3" fillId="0" borderId="2" xfId="0" applyNumberFormat="1" applyFont="1" applyFill="1" applyBorder="1" applyAlignment="1">
      <alignment horizontal="center" vertical="top" wrapText="1"/>
    </xf>
    <xf numFmtId="0" fontId="3" fillId="0" borderId="3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top" wrapText="1"/>
    </xf>
    <xf numFmtId="164" fontId="3" fillId="3" borderId="2" xfId="5" applyFont="1" applyFill="1" applyBorder="1" applyAlignment="1">
      <alignment horizontal="left" vertical="top" wrapText="1"/>
    </xf>
    <xf numFmtId="164" fontId="5" fillId="0" borderId="2" xfId="5" applyFont="1" applyFill="1" applyBorder="1" applyAlignment="1">
      <alignment horizontal="center" wrapText="1"/>
    </xf>
    <xf numFmtId="164" fontId="8" fillId="0" borderId="2" xfId="5" applyFont="1" applyFill="1" applyBorder="1" applyAlignment="1">
      <alignment horizontal="center" vertical="top" wrapText="1"/>
    </xf>
    <xf numFmtId="164" fontId="5" fillId="0" borderId="3" xfId="5" applyFont="1" applyFill="1" applyBorder="1" applyAlignment="1">
      <alignment horizontal="center" wrapText="1"/>
    </xf>
    <xf numFmtId="164" fontId="5" fillId="0" borderId="3" xfId="5" applyFont="1" applyFill="1" applyBorder="1" applyAlignment="1">
      <alignment horizontal="center" vertical="top" wrapText="1"/>
    </xf>
    <xf numFmtId="164" fontId="4" fillId="0" borderId="2" xfId="5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center" vertical="top" wrapText="1"/>
    </xf>
    <xf numFmtId="164" fontId="3" fillId="3" borderId="1" xfId="5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top" wrapText="1"/>
    </xf>
    <xf numFmtId="4" fontId="3" fillId="0" borderId="3" xfId="0" applyNumberFormat="1" applyFont="1" applyFill="1" applyBorder="1" applyAlignment="1">
      <alignment horizontal="center" vertical="top" wrapText="1"/>
    </xf>
    <xf numFmtId="164" fontId="3" fillId="0" borderId="4" xfId="0" applyNumberFormat="1" applyFont="1" applyFill="1" applyBorder="1" applyAlignment="1">
      <alignment horizontal="center" vertical="top" wrapText="1"/>
    </xf>
    <xf numFmtId="4" fontId="3" fillId="0" borderId="4" xfId="0" applyNumberFormat="1" applyFont="1" applyFill="1" applyBorder="1" applyAlignment="1">
      <alignment horizontal="center" vertical="top" wrapText="1"/>
    </xf>
    <xf numFmtId="164" fontId="3" fillId="0" borderId="4" xfId="5" applyFont="1" applyFill="1" applyBorder="1" applyAlignment="1">
      <alignment horizontal="center" vertical="top" wrapText="1"/>
    </xf>
    <xf numFmtId="164" fontId="3" fillId="0" borderId="1" xfId="5" applyFont="1" applyFill="1" applyBorder="1" applyAlignment="1">
      <alignment vertical="top" wrapText="1"/>
    </xf>
    <xf numFmtId="0" fontId="3" fillId="0" borderId="2" xfId="0" applyNumberFormat="1" applyFont="1" applyFill="1" applyBorder="1" applyAlignment="1">
      <alignment horizontal="center" vertical="center" wrapText="1"/>
    </xf>
    <xf numFmtId="165" fontId="3" fillId="3" borderId="0" xfId="0" applyNumberFormat="1" applyFont="1" applyFill="1" applyBorder="1" applyAlignment="1">
      <alignment wrapText="1"/>
    </xf>
    <xf numFmtId="165" fontId="3" fillId="3" borderId="1" xfId="0" applyNumberFormat="1" applyFont="1" applyFill="1" applyBorder="1" applyAlignment="1">
      <alignment wrapText="1"/>
    </xf>
    <xf numFmtId="164" fontId="3" fillId="0" borderId="2" xfId="5" applyFont="1" applyFill="1" applyBorder="1" applyAlignment="1">
      <alignment vertical="top" wrapText="1"/>
    </xf>
    <xf numFmtId="164" fontId="5" fillId="0" borderId="1" xfId="5" applyFont="1" applyFill="1" applyBorder="1" applyAlignment="1">
      <alignment vertical="top" wrapText="1"/>
    </xf>
    <xf numFmtId="164" fontId="5" fillId="3" borderId="1" xfId="5" applyFont="1" applyFill="1" applyBorder="1" applyAlignment="1">
      <alignment vertical="top" wrapText="1"/>
    </xf>
    <xf numFmtId="164" fontId="8" fillId="3" borderId="1" xfId="5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64" fontId="3" fillId="0" borderId="1" xfId="5" applyFont="1" applyFill="1" applyBorder="1" applyAlignment="1">
      <alignment vertical="top"/>
    </xf>
    <xf numFmtId="164" fontId="3" fillId="3" borderId="1" xfId="5" applyFont="1" applyFill="1" applyBorder="1" applyAlignment="1">
      <alignment vertical="top"/>
    </xf>
    <xf numFmtId="164" fontId="4" fillId="3" borderId="1" xfId="5" applyFont="1" applyFill="1" applyBorder="1" applyAlignment="1">
      <alignment horizontal="center" vertical="top"/>
    </xf>
    <xf numFmtId="164" fontId="3" fillId="0" borderId="2" xfId="5" applyFont="1" applyFill="1" applyBorder="1" applyAlignment="1">
      <alignment horizontal="center" vertical="top"/>
    </xf>
    <xf numFmtId="164" fontId="3" fillId="0" borderId="3" xfId="5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top"/>
    </xf>
    <xf numFmtId="0" fontId="6" fillId="3" borderId="0" xfId="0" applyFont="1" applyFill="1" applyBorder="1" applyAlignment="1"/>
    <xf numFmtId="164" fontId="3" fillId="0" borderId="2" xfId="0" applyNumberFormat="1" applyFont="1" applyFill="1" applyBorder="1" applyAlignment="1">
      <alignment horizontal="center" vertical="top"/>
    </xf>
    <xf numFmtId="164" fontId="3" fillId="0" borderId="3" xfId="0" applyNumberFormat="1" applyFont="1" applyFill="1" applyBorder="1" applyAlignment="1">
      <alignment horizontal="center" vertical="top"/>
    </xf>
    <xf numFmtId="165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5" applyFont="1" applyFill="1" applyBorder="1" applyAlignment="1">
      <alignment horizontal="left" vertical="top" wrapText="1"/>
    </xf>
    <xf numFmtId="164" fontId="3" fillId="3" borderId="1" xfId="5" applyFont="1" applyFill="1" applyBorder="1" applyAlignment="1">
      <alignment horizontal="left" vertical="top" wrapText="1"/>
    </xf>
    <xf numFmtId="0" fontId="6" fillId="0" borderId="1" xfId="0" applyFont="1" applyFill="1" applyBorder="1" applyAlignment="1"/>
    <xf numFmtId="164" fontId="4" fillId="3" borderId="1" xfId="5" applyFont="1" applyFill="1" applyBorder="1" applyAlignment="1">
      <alignment vertical="top"/>
    </xf>
    <xf numFmtId="164" fontId="3" fillId="3" borderId="2" xfId="5" applyFont="1" applyFill="1" applyBorder="1" applyAlignment="1">
      <alignment horizontal="center" vertical="top"/>
    </xf>
    <xf numFmtId="164" fontId="3" fillId="3" borderId="3" xfId="5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1" xfId="5" applyFont="1" applyFill="1" applyBorder="1" applyAlignment="1">
      <alignment horizontal="center" vertical="top" wrapText="1"/>
    </xf>
    <xf numFmtId="164" fontId="5" fillId="3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vertical="center" wrapText="1"/>
    </xf>
    <xf numFmtId="164" fontId="5" fillId="3" borderId="3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9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top" wrapText="1"/>
    </xf>
    <xf numFmtId="0" fontId="3" fillId="3" borderId="4" xfId="0" applyNumberFormat="1" applyFont="1" applyFill="1" applyBorder="1" applyAlignment="1">
      <alignment horizontal="center" vertical="top" wrapText="1"/>
    </xf>
    <xf numFmtId="0" fontId="3" fillId="3" borderId="3" xfId="0" applyNumberFormat="1" applyFont="1" applyFill="1" applyBorder="1" applyAlignment="1">
      <alignment horizontal="center" vertical="top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top" wrapText="1"/>
    </xf>
    <xf numFmtId="164" fontId="5" fillId="3" borderId="4" xfId="0" applyNumberFormat="1" applyFont="1" applyFill="1" applyBorder="1" applyAlignment="1">
      <alignment horizontal="center" vertical="top" wrapText="1"/>
    </xf>
    <xf numFmtId="164" fontId="5" fillId="3" borderId="3" xfId="0" applyNumberFormat="1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center" vertical="top" wrapText="1"/>
    </xf>
    <xf numFmtId="0" fontId="3" fillId="0" borderId="3" xfId="0" applyNumberFormat="1" applyFont="1" applyFill="1" applyBorder="1" applyAlignment="1">
      <alignment horizontal="center" vertical="top" wrapText="1"/>
    </xf>
    <xf numFmtId="164" fontId="3" fillId="0" borderId="2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top" wrapText="1"/>
    </xf>
    <xf numFmtId="164" fontId="3" fillId="3" borderId="2" xfId="0" applyNumberFormat="1" applyFont="1" applyFill="1" applyBorder="1" applyAlignment="1">
      <alignment horizontal="center" vertical="top" wrapText="1"/>
    </xf>
    <xf numFmtId="164" fontId="3" fillId="3" borderId="3" xfId="0" applyNumberFormat="1" applyFont="1" applyFill="1" applyBorder="1" applyAlignment="1">
      <alignment horizontal="center" vertical="top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164" fontId="4" fillId="3" borderId="2" xfId="5" applyFont="1" applyFill="1" applyBorder="1" applyAlignment="1">
      <alignment horizontal="center" vertical="top" wrapText="1"/>
    </xf>
    <xf numFmtId="164" fontId="4" fillId="3" borderId="3" xfId="5" applyFont="1" applyFill="1" applyBorder="1" applyAlignment="1">
      <alignment horizontal="center" vertical="top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top" wrapText="1"/>
    </xf>
    <xf numFmtId="164" fontId="4" fillId="3" borderId="4" xfId="5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wrapText="1"/>
    </xf>
    <xf numFmtId="44" fontId="3" fillId="0" borderId="2" xfId="6" applyFont="1" applyFill="1" applyBorder="1" applyAlignment="1">
      <alignment horizontal="center" vertical="center" wrapText="1"/>
    </xf>
    <xf numFmtId="44" fontId="3" fillId="0" borderId="3" xfId="6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center" vertical="center" wrapText="1"/>
    </xf>
    <xf numFmtId="165" fontId="5" fillId="0" borderId="3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top"/>
    </xf>
    <xf numFmtId="164" fontId="3" fillId="0" borderId="3" xfId="0" applyNumberFormat="1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64" fontId="4" fillId="3" borderId="2" xfId="5" applyFont="1" applyFill="1" applyBorder="1" applyAlignment="1">
      <alignment horizontal="center" vertical="top"/>
    </xf>
    <xf numFmtId="164" fontId="4" fillId="3" borderId="3" xfId="5" applyFont="1" applyFill="1" applyBorder="1" applyAlignment="1">
      <alignment horizontal="center" vertical="top"/>
    </xf>
    <xf numFmtId="165" fontId="3" fillId="0" borderId="2" xfId="0" applyNumberFormat="1" applyFont="1" applyFill="1" applyBorder="1" applyAlignment="1">
      <alignment horizontal="center" wrapText="1"/>
    </xf>
    <xf numFmtId="165" fontId="3" fillId="0" borderId="3" xfId="0" applyNumberFormat="1" applyFont="1" applyFill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5" fillId="0" borderId="2" xfId="0" applyNumberFormat="1" applyFont="1" applyFill="1" applyBorder="1" applyAlignment="1">
      <alignment horizontal="center" vertical="top" wrapText="1"/>
    </xf>
    <xf numFmtId="164" fontId="5" fillId="0" borderId="3" xfId="0" applyNumberFormat="1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center" vertical="top"/>
    </xf>
    <xf numFmtId="0" fontId="3" fillId="0" borderId="3" xfId="0" applyNumberFormat="1" applyFont="1" applyFill="1" applyBorder="1" applyAlignment="1">
      <alignment horizontal="center" vertical="top"/>
    </xf>
    <xf numFmtId="164" fontId="8" fillId="3" borderId="2" xfId="5" applyFont="1" applyFill="1" applyBorder="1" applyAlignment="1">
      <alignment horizontal="center" vertical="top" wrapText="1"/>
    </xf>
    <xf numFmtId="164" fontId="8" fillId="3" borderId="4" xfId="5" applyFont="1" applyFill="1" applyBorder="1" applyAlignment="1">
      <alignment horizontal="center" vertical="top" wrapText="1"/>
    </xf>
    <xf numFmtId="164" fontId="8" fillId="3" borderId="3" xfId="5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164" fontId="6" fillId="2" borderId="2" xfId="5" applyFont="1" applyFill="1" applyBorder="1" applyAlignment="1">
      <alignment horizontal="center" vertical="center" wrapText="1"/>
    </xf>
    <xf numFmtId="164" fontId="6" fillId="2" borderId="3" xfId="5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165" fontId="5" fillId="0" borderId="2" xfId="0" applyNumberFormat="1" applyFont="1" applyFill="1" applyBorder="1" applyAlignment="1">
      <alignment horizontal="center" wrapText="1"/>
    </xf>
    <xf numFmtId="165" fontId="5" fillId="0" borderId="3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164" fontId="3" fillId="0" borderId="2" xfId="5" applyFont="1" applyFill="1" applyBorder="1" applyAlignment="1">
      <alignment horizontal="center" wrapText="1"/>
    </xf>
    <xf numFmtId="164" fontId="3" fillId="0" borderId="3" xfId="5" applyFont="1" applyFill="1" applyBorder="1" applyAlignment="1">
      <alignment horizontal="center" wrapText="1"/>
    </xf>
    <xf numFmtId="164" fontId="3" fillId="0" borderId="4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wrapText="1"/>
    </xf>
    <xf numFmtId="0" fontId="3" fillId="0" borderId="3" xfId="0" applyNumberFormat="1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164" fontId="8" fillId="0" borderId="2" xfId="5" applyFont="1" applyFill="1" applyBorder="1" applyAlignment="1">
      <alignment wrapText="1"/>
    </xf>
    <xf numFmtId="164" fontId="8" fillId="0" borderId="4" xfId="5" applyFont="1" applyFill="1" applyBorder="1" applyAlignment="1">
      <alignment wrapText="1"/>
    </xf>
    <xf numFmtId="164" fontId="8" fillId="0" borderId="3" xfId="5" applyFont="1" applyFill="1" applyBorder="1" applyAlignment="1">
      <alignment wrapText="1"/>
    </xf>
    <xf numFmtId="164" fontId="4" fillId="0" borderId="2" xfId="5" applyFont="1" applyFill="1" applyBorder="1" applyAlignment="1">
      <alignment wrapText="1"/>
    </xf>
    <xf numFmtId="164" fontId="4" fillId="0" borderId="3" xfId="5" applyFont="1" applyFill="1" applyBorder="1" applyAlignment="1">
      <alignment wrapText="1"/>
    </xf>
    <xf numFmtId="164" fontId="4" fillId="0" borderId="4" xfId="5" applyFont="1" applyFill="1" applyBorder="1" applyAlignment="1">
      <alignment wrapText="1"/>
    </xf>
    <xf numFmtId="164" fontId="4" fillId="0" borderId="2" xfId="5" applyFont="1" applyFill="1" applyBorder="1" applyAlignment="1"/>
    <xf numFmtId="164" fontId="4" fillId="0" borderId="3" xfId="5" applyFont="1" applyFill="1" applyBorder="1" applyAlignment="1"/>
    <xf numFmtId="164" fontId="4" fillId="0" borderId="2" xfId="5" applyFont="1" applyFill="1" applyBorder="1" applyAlignment="1">
      <alignment vertical="center" wrapText="1"/>
    </xf>
    <xf numFmtId="164" fontId="4" fillId="0" borderId="4" xfId="5" applyFont="1" applyFill="1" applyBorder="1" applyAlignment="1">
      <alignment vertical="center" wrapText="1"/>
    </xf>
    <xf numFmtId="164" fontId="4" fillId="0" borderId="3" xfId="5" applyFont="1" applyFill="1" applyBorder="1" applyAlignment="1">
      <alignment vertical="center" wrapText="1"/>
    </xf>
    <xf numFmtId="164" fontId="4" fillId="0" borderId="2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4" fontId="4" fillId="3" borderId="2" xfId="5" applyFont="1" applyFill="1" applyBorder="1" applyAlignment="1"/>
    <xf numFmtId="164" fontId="4" fillId="3" borderId="3" xfId="5" applyFont="1" applyFill="1" applyBorder="1" applyAlignment="1"/>
    <xf numFmtId="164" fontId="4" fillId="0" borderId="1" xfId="5" applyFont="1" applyFill="1" applyBorder="1" applyAlignment="1">
      <alignment wrapText="1"/>
    </xf>
    <xf numFmtId="164" fontId="4" fillId="3" borderId="2" xfId="5" applyFont="1" applyFill="1" applyBorder="1" applyAlignment="1">
      <alignment wrapText="1"/>
    </xf>
    <xf numFmtId="0" fontId="4" fillId="0" borderId="0" xfId="0" applyFont="1"/>
    <xf numFmtId="0" fontId="4" fillId="0" borderId="0" xfId="0" applyFont="1" applyFill="1"/>
    <xf numFmtId="0" fontId="4" fillId="3" borderId="0" xfId="0" applyFont="1" applyFill="1"/>
    <xf numFmtId="0" fontId="4" fillId="0" borderId="0" xfId="0" applyFont="1" applyAlignment="1">
      <alignment vertical="center"/>
    </xf>
  </cellXfs>
  <cellStyles count="7">
    <cellStyle name="Moeda" xfId="6" builtinId="4"/>
    <cellStyle name="Normal" xfId="0" builtinId="0"/>
    <cellStyle name="Normal 2" xfId="1"/>
    <cellStyle name="Normal 3" xfId="2"/>
    <cellStyle name="Separador de milhares 2" xfId="3"/>
    <cellStyle name="Separador de milhares 3" xfId="4"/>
    <cellStyle name="Vírgula" xfId="5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5"/>
  <sheetViews>
    <sheetView showGridLines="0" tabSelected="1" topLeftCell="F187" zoomScaleNormal="100" workbookViewId="0">
      <selection activeCell="W16" sqref="W16"/>
    </sheetView>
  </sheetViews>
  <sheetFormatPr defaultRowHeight="11.25" x14ac:dyDescent="0.2"/>
  <cols>
    <col min="1" max="1" width="23.28515625" style="13" bestFit="1" customWidth="1"/>
    <col min="2" max="2" width="16.5703125" style="13" customWidth="1"/>
    <col min="3" max="3" width="28.28515625" style="13" customWidth="1"/>
    <col min="4" max="4" width="16.5703125" style="13" customWidth="1"/>
    <col min="5" max="5" width="23.28515625" style="13" customWidth="1"/>
    <col min="6" max="6" width="18.7109375" style="13" bestFit="1" customWidth="1"/>
    <col min="7" max="7" width="9.28515625" style="13" customWidth="1"/>
    <col min="8" max="10" width="9.28515625" style="14" customWidth="1"/>
    <col min="11" max="11" width="9.28515625" style="15" customWidth="1"/>
    <col min="12" max="17" width="9.28515625" style="16" customWidth="1"/>
    <col min="18" max="18" width="9.28515625" style="15" customWidth="1"/>
    <col min="19" max="19" width="10.5703125" style="23" customWidth="1"/>
    <col min="20" max="16384" width="9.140625" style="1"/>
  </cols>
  <sheetData>
    <row r="1" spans="1:27" ht="15" customHeight="1" x14ac:dyDescent="0.3">
      <c r="A1" s="217" t="s">
        <v>638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</row>
    <row r="2" spans="1:27" ht="15" customHeight="1" x14ac:dyDescent="0.35">
      <c r="A2" s="288" t="s">
        <v>172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</row>
    <row r="3" spans="1:27" ht="15" customHeight="1" x14ac:dyDescent="0.2"/>
    <row r="4" spans="1:27" ht="15" customHeight="1" x14ac:dyDescent="0.2">
      <c r="A4" s="309"/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</row>
    <row r="5" spans="1:27" ht="11.25" customHeight="1" x14ac:dyDescent="0.2">
      <c r="A5" s="289" t="s">
        <v>2</v>
      </c>
      <c r="B5" s="291" t="s">
        <v>45</v>
      </c>
      <c r="C5" s="291" t="s">
        <v>220</v>
      </c>
      <c r="D5" s="291" t="s">
        <v>219</v>
      </c>
      <c r="E5" s="289" t="s">
        <v>3</v>
      </c>
      <c r="F5" s="289" t="s">
        <v>221</v>
      </c>
      <c r="G5" s="293" t="s">
        <v>1</v>
      </c>
      <c r="H5" s="293" t="s">
        <v>0</v>
      </c>
      <c r="I5" s="293" t="s">
        <v>12</v>
      </c>
      <c r="J5" s="293" t="s">
        <v>13</v>
      </c>
      <c r="K5" s="289" t="s">
        <v>14</v>
      </c>
      <c r="L5" s="289" t="s">
        <v>15</v>
      </c>
      <c r="M5" s="289" t="s">
        <v>16</v>
      </c>
      <c r="N5" s="289" t="s">
        <v>18</v>
      </c>
      <c r="O5" s="289" t="s">
        <v>19</v>
      </c>
      <c r="P5" s="289" t="s">
        <v>20</v>
      </c>
      <c r="Q5" s="289" t="s">
        <v>21</v>
      </c>
      <c r="R5" s="293" t="s">
        <v>22</v>
      </c>
      <c r="S5" s="293" t="s">
        <v>46</v>
      </c>
    </row>
    <row r="6" spans="1:27" s="2" customFormat="1" x14ac:dyDescent="0.2">
      <c r="A6" s="290"/>
      <c r="B6" s="292"/>
      <c r="C6" s="292"/>
      <c r="D6" s="292"/>
      <c r="E6" s="290"/>
      <c r="F6" s="290"/>
      <c r="G6" s="294"/>
      <c r="H6" s="294"/>
      <c r="I6" s="294"/>
      <c r="J6" s="294"/>
      <c r="K6" s="290"/>
      <c r="L6" s="290"/>
      <c r="M6" s="290"/>
      <c r="N6" s="290"/>
      <c r="O6" s="290"/>
      <c r="P6" s="290"/>
      <c r="Q6" s="290"/>
      <c r="R6" s="294"/>
      <c r="S6" s="294"/>
    </row>
    <row r="7" spans="1:27" s="2" customFormat="1" ht="11.25" customHeight="1" x14ac:dyDescent="0.2">
      <c r="A7" s="250"/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</row>
    <row r="8" spans="1:27" s="28" customFormat="1" ht="22.5" customHeight="1" x14ac:dyDescent="0.2">
      <c r="A8" s="218" t="s">
        <v>49</v>
      </c>
      <c r="B8" s="55" t="s">
        <v>50</v>
      </c>
      <c r="C8" s="36" t="s">
        <v>370</v>
      </c>
      <c r="D8" s="36" t="s">
        <v>240</v>
      </c>
      <c r="E8" s="218" t="s">
        <v>51</v>
      </c>
      <c r="F8" s="58" t="s">
        <v>222</v>
      </c>
      <c r="G8" s="61">
        <v>2129.12</v>
      </c>
      <c r="H8" s="61">
        <v>2129.12</v>
      </c>
      <c r="I8" s="61">
        <v>2129.12</v>
      </c>
      <c r="J8" s="61">
        <v>2129.12</v>
      </c>
      <c r="K8" s="61">
        <v>2129.12</v>
      </c>
      <c r="L8" s="61">
        <v>2129.12</v>
      </c>
      <c r="M8" s="61">
        <v>2129.12</v>
      </c>
      <c r="N8" s="61">
        <v>2129.12</v>
      </c>
      <c r="O8" s="61">
        <v>2129.12</v>
      </c>
      <c r="P8" s="61">
        <v>2129.12</v>
      </c>
      <c r="Q8" s="61">
        <v>2129.12</v>
      </c>
      <c r="R8" s="61">
        <v>2134.7199999999998</v>
      </c>
      <c r="S8" s="310">
        <f t="shared" ref="S8:S25" si="0">SUM(G8:R8)</f>
        <v>25555.039999999994</v>
      </c>
      <c r="T8" s="27"/>
      <c r="U8" s="27"/>
      <c r="V8" s="27"/>
      <c r="W8" s="27"/>
      <c r="X8" s="27"/>
      <c r="Y8" s="27"/>
      <c r="Z8" s="27"/>
      <c r="AA8" s="27"/>
    </row>
    <row r="9" spans="1:27" s="28" customFormat="1" x14ac:dyDescent="0.2">
      <c r="A9" s="219"/>
      <c r="B9" s="56"/>
      <c r="C9" s="36" t="s">
        <v>371</v>
      </c>
      <c r="D9" s="36" t="s">
        <v>241</v>
      </c>
      <c r="E9" s="219"/>
      <c r="F9" s="59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311"/>
      <c r="T9" s="27"/>
      <c r="U9" s="27"/>
      <c r="V9" s="27"/>
      <c r="W9" s="27"/>
      <c r="X9" s="27"/>
      <c r="Y9" s="27"/>
      <c r="Z9" s="27"/>
      <c r="AA9" s="27"/>
    </row>
    <row r="10" spans="1:27" s="28" customFormat="1" x14ac:dyDescent="0.2">
      <c r="A10" s="219"/>
      <c r="B10" s="56"/>
      <c r="C10" s="36" t="s">
        <v>372</v>
      </c>
      <c r="D10" s="36" t="s">
        <v>242</v>
      </c>
      <c r="E10" s="219"/>
      <c r="F10" s="59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11"/>
      <c r="T10" s="27"/>
      <c r="U10" s="27"/>
      <c r="V10" s="27"/>
      <c r="W10" s="27"/>
      <c r="X10" s="27"/>
      <c r="Y10" s="27"/>
      <c r="Z10" s="27"/>
      <c r="AA10" s="27"/>
    </row>
    <row r="11" spans="1:27" s="28" customFormat="1" x14ac:dyDescent="0.2">
      <c r="A11" s="219"/>
      <c r="B11" s="56"/>
      <c r="C11" s="36" t="s">
        <v>373</v>
      </c>
      <c r="D11" s="36" t="s">
        <v>244</v>
      </c>
      <c r="E11" s="219"/>
      <c r="F11" s="59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11"/>
      <c r="T11" s="27"/>
      <c r="U11" s="27"/>
      <c r="V11" s="27"/>
      <c r="W11" s="27"/>
      <c r="X11" s="27"/>
      <c r="Y11" s="27"/>
      <c r="Z11" s="27"/>
      <c r="AA11" s="27"/>
    </row>
    <row r="12" spans="1:27" s="28" customFormat="1" x14ac:dyDescent="0.2">
      <c r="A12" s="220"/>
      <c r="B12" s="57"/>
      <c r="C12" s="36" t="s">
        <v>374</v>
      </c>
      <c r="D12" s="36" t="s">
        <v>243</v>
      </c>
      <c r="E12" s="220"/>
      <c r="F12" s="60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312"/>
      <c r="T12" s="27"/>
      <c r="U12" s="27"/>
      <c r="V12" s="27"/>
      <c r="W12" s="27"/>
      <c r="X12" s="27"/>
      <c r="Y12" s="27"/>
      <c r="Z12" s="27"/>
      <c r="AA12" s="27"/>
    </row>
    <row r="13" spans="1:27" s="27" customFormat="1" ht="22.5" customHeight="1" x14ac:dyDescent="0.2">
      <c r="A13" s="218" t="s">
        <v>52</v>
      </c>
      <c r="B13" s="55" t="s">
        <v>53</v>
      </c>
      <c r="C13" s="36" t="s">
        <v>375</v>
      </c>
      <c r="D13" s="36" t="s">
        <v>344</v>
      </c>
      <c r="E13" s="218" t="s">
        <v>54</v>
      </c>
      <c r="F13" s="58" t="s">
        <v>222</v>
      </c>
      <c r="G13" s="61">
        <v>2154.0700000000002</v>
      </c>
      <c r="H13" s="61">
        <v>2154.0700000000002</v>
      </c>
      <c r="I13" s="61">
        <v>2154.0700000000002</v>
      </c>
      <c r="J13" s="61">
        <v>2154.0700000000002</v>
      </c>
      <c r="K13" s="61">
        <v>2154.0700000000002</v>
      </c>
      <c r="L13" s="61">
        <v>2154.0700000000002</v>
      </c>
      <c r="M13" s="61">
        <v>2154.0700000000002</v>
      </c>
      <c r="N13" s="61">
        <v>2154.0700000000002</v>
      </c>
      <c r="O13" s="61">
        <v>2154.0700000000002</v>
      </c>
      <c r="P13" s="61">
        <v>2154.0700000000002</v>
      </c>
      <c r="Q13" s="61">
        <v>2154.0700000000002</v>
      </c>
      <c r="R13" s="61">
        <v>2154.0700000000002</v>
      </c>
      <c r="S13" s="310">
        <f t="shared" si="0"/>
        <v>25848.84</v>
      </c>
    </row>
    <row r="14" spans="1:27" s="27" customFormat="1" x14ac:dyDescent="0.2">
      <c r="A14" s="219"/>
      <c r="B14" s="56"/>
      <c r="C14" s="36" t="s">
        <v>376</v>
      </c>
      <c r="D14" s="36" t="s">
        <v>345</v>
      </c>
      <c r="E14" s="219"/>
      <c r="F14" s="59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311"/>
    </row>
    <row r="15" spans="1:27" s="27" customFormat="1" x14ac:dyDescent="0.2">
      <c r="A15" s="219"/>
      <c r="B15" s="56"/>
      <c r="C15" s="36" t="s">
        <v>377</v>
      </c>
      <c r="D15" s="36" t="s">
        <v>346</v>
      </c>
      <c r="E15" s="219"/>
      <c r="F15" s="59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311"/>
    </row>
    <row r="16" spans="1:27" s="27" customFormat="1" x14ac:dyDescent="0.2">
      <c r="A16" s="220"/>
      <c r="B16" s="57"/>
      <c r="C16" s="36" t="s">
        <v>378</v>
      </c>
      <c r="D16" s="36" t="s">
        <v>347</v>
      </c>
      <c r="E16" s="220"/>
      <c r="F16" s="60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311"/>
    </row>
    <row r="17" spans="1:27" s="27" customFormat="1" ht="22.5" customHeight="1" x14ac:dyDescent="0.2">
      <c r="A17" s="218" t="s">
        <v>141</v>
      </c>
      <c r="B17" s="64" t="s">
        <v>142</v>
      </c>
      <c r="C17" s="37" t="s">
        <v>379</v>
      </c>
      <c r="D17" s="8" t="s">
        <v>348</v>
      </c>
      <c r="E17" s="237" t="s">
        <v>143</v>
      </c>
      <c r="F17" s="218" t="s">
        <v>222</v>
      </c>
      <c r="G17" s="61">
        <v>2748.9</v>
      </c>
      <c r="H17" s="61">
        <v>2998.8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0</v>
      </c>
      <c r="Q17" s="61">
        <v>0</v>
      </c>
      <c r="R17" s="61">
        <v>0</v>
      </c>
      <c r="S17" s="310">
        <f t="shared" si="0"/>
        <v>5747.7000000000007</v>
      </c>
    </row>
    <row r="18" spans="1:27" s="27" customFormat="1" ht="22.5" customHeight="1" x14ac:dyDescent="0.2">
      <c r="A18" s="220"/>
      <c r="B18" s="65"/>
      <c r="C18" s="37" t="s">
        <v>380</v>
      </c>
      <c r="D18" s="45" t="s">
        <v>349</v>
      </c>
      <c r="E18" s="238"/>
      <c r="F18" s="220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311"/>
    </row>
    <row r="19" spans="1:27" s="109" customFormat="1" ht="33.75" x14ac:dyDescent="0.2">
      <c r="A19" s="53" t="s">
        <v>570</v>
      </c>
      <c r="B19" s="108"/>
      <c r="C19" s="53" t="s">
        <v>569</v>
      </c>
      <c r="D19" s="108" t="s">
        <v>571</v>
      </c>
      <c r="E19" s="53" t="s">
        <v>180</v>
      </c>
      <c r="F19" s="46" t="s">
        <v>222</v>
      </c>
      <c r="G19" s="112">
        <v>10750</v>
      </c>
      <c r="H19" s="112">
        <v>10750</v>
      </c>
      <c r="I19" s="112">
        <v>10750</v>
      </c>
      <c r="J19" s="112">
        <v>10750</v>
      </c>
      <c r="K19" s="112">
        <v>10750</v>
      </c>
      <c r="L19" s="112">
        <v>10750</v>
      </c>
      <c r="M19" s="112">
        <v>10750</v>
      </c>
      <c r="N19" s="112">
        <v>10750</v>
      </c>
      <c r="O19" s="112">
        <v>10750</v>
      </c>
      <c r="P19" s="112">
        <v>10750</v>
      </c>
      <c r="Q19" s="112">
        <v>10750</v>
      </c>
      <c r="R19" s="112">
        <v>10750</v>
      </c>
      <c r="S19" s="113">
        <f t="shared" si="0"/>
        <v>129000</v>
      </c>
      <c r="T19" s="50"/>
      <c r="U19" s="50"/>
      <c r="V19" s="50"/>
      <c r="W19" s="50"/>
      <c r="X19" s="50"/>
      <c r="Y19" s="50"/>
      <c r="Z19" s="50"/>
      <c r="AA19" s="50"/>
    </row>
    <row r="20" spans="1:27" s="26" customFormat="1" ht="56.25" customHeight="1" x14ac:dyDescent="0.2">
      <c r="A20" s="218" t="s">
        <v>184</v>
      </c>
      <c r="B20" s="221" t="s">
        <v>198</v>
      </c>
      <c r="C20" s="37" t="s">
        <v>566</v>
      </c>
      <c r="D20" s="37" t="s">
        <v>359</v>
      </c>
      <c r="E20" s="237" t="s">
        <v>185</v>
      </c>
      <c r="F20" s="218" t="s">
        <v>222</v>
      </c>
      <c r="G20" s="110">
        <v>13950</v>
      </c>
      <c r="H20" s="110">
        <v>13950</v>
      </c>
      <c r="I20" s="110">
        <v>13950</v>
      </c>
      <c r="J20" s="110">
        <v>13950</v>
      </c>
      <c r="K20" s="110">
        <v>13950</v>
      </c>
      <c r="L20" s="110">
        <v>13950</v>
      </c>
      <c r="M20" s="110">
        <v>13950</v>
      </c>
      <c r="N20" s="110">
        <v>13950</v>
      </c>
      <c r="O20" s="110">
        <v>13950</v>
      </c>
      <c r="P20" s="110">
        <v>13950</v>
      </c>
      <c r="Q20" s="110">
        <v>13950</v>
      </c>
      <c r="R20" s="110">
        <v>13950</v>
      </c>
      <c r="S20" s="245">
        <f t="shared" si="0"/>
        <v>167400</v>
      </c>
      <c r="T20" s="27"/>
      <c r="U20" s="27"/>
      <c r="V20" s="27"/>
      <c r="W20" s="27"/>
      <c r="X20" s="27"/>
      <c r="Y20" s="27"/>
      <c r="Z20" s="27"/>
      <c r="AA20" s="27"/>
    </row>
    <row r="21" spans="1:27" s="26" customFormat="1" x14ac:dyDescent="0.2">
      <c r="A21" s="220"/>
      <c r="B21" s="223"/>
      <c r="C21" s="37" t="s">
        <v>568</v>
      </c>
      <c r="D21" s="37" t="s">
        <v>641</v>
      </c>
      <c r="E21" s="238"/>
      <c r="F21" s="220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246"/>
      <c r="T21" s="27"/>
      <c r="U21" s="27"/>
      <c r="V21" s="27"/>
      <c r="W21" s="27"/>
      <c r="X21" s="27"/>
      <c r="Y21" s="27"/>
      <c r="Z21" s="27"/>
      <c r="AA21" s="27"/>
    </row>
    <row r="22" spans="1:27" s="26" customFormat="1" ht="22.5" customHeight="1" x14ac:dyDescent="0.2">
      <c r="A22" s="218" t="s">
        <v>186</v>
      </c>
      <c r="B22" s="66" t="s">
        <v>199</v>
      </c>
      <c r="C22" s="30" t="s">
        <v>381</v>
      </c>
      <c r="D22" s="37" t="s">
        <v>359</v>
      </c>
      <c r="E22" s="237" t="s">
        <v>187</v>
      </c>
      <c r="F22" s="237" t="s">
        <v>222</v>
      </c>
      <c r="G22" s="61">
        <v>13320</v>
      </c>
      <c r="H22" s="61">
        <v>13320</v>
      </c>
      <c r="I22" s="61">
        <v>13320</v>
      </c>
      <c r="J22" s="61">
        <v>13320</v>
      </c>
      <c r="K22" s="61">
        <v>13320</v>
      </c>
      <c r="L22" s="61">
        <v>13320</v>
      </c>
      <c r="M22" s="61">
        <v>13320</v>
      </c>
      <c r="N22" s="61">
        <v>13320</v>
      </c>
      <c r="O22" s="61">
        <v>13320</v>
      </c>
      <c r="P22" s="61">
        <v>13320</v>
      </c>
      <c r="Q22" s="61">
        <v>13320</v>
      </c>
      <c r="R22" s="61">
        <v>13320</v>
      </c>
      <c r="S22" s="310">
        <f t="shared" si="0"/>
        <v>159840</v>
      </c>
      <c r="T22" s="27"/>
      <c r="U22" s="27"/>
      <c r="V22" s="27"/>
      <c r="W22" s="27"/>
      <c r="X22" s="27"/>
      <c r="Y22" s="27"/>
      <c r="Z22" s="27"/>
      <c r="AA22" s="27"/>
    </row>
    <row r="23" spans="1:27" s="26" customFormat="1" ht="22.5" customHeight="1" x14ac:dyDescent="0.2">
      <c r="A23" s="219"/>
      <c r="B23" s="67"/>
      <c r="C23" s="30" t="s">
        <v>382</v>
      </c>
      <c r="D23" s="37" t="s">
        <v>360</v>
      </c>
      <c r="E23" s="239"/>
      <c r="F23" s="239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311"/>
      <c r="T23" s="27"/>
      <c r="U23" s="27"/>
      <c r="V23" s="27"/>
      <c r="W23" s="27"/>
      <c r="X23" s="27"/>
      <c r="Y23" s="27"/>
      <c r="Z23" s="27"/>
      <c r="AA23" s="27"/>
    </row>
    <row r="24" spans="1:27" s="26" customFormat="1" ht="22.5" customHeight="1" x14ac:dyDescent="0.2">
      <c r="A24" s="220"/>
      <c r="B24" s="68"/>
      <c r="C24" s="30" t="s">
        <v>383</v>
      </c>
      <c r="D24" s="37" t="s">
        <v>361</v>
      </c>
      <c r="E24" s="238"/>
      <c r="F24" s="238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312"/>
      <c r="T24" s="27"/>
      <c r="U24" s="27"/>
      <c r="V24" s="27"/>
      <c r="W24" s="27"/>
      <c r="X24" s="27"/>
      <c r="Y24" s="27"/>
      <c r="Z24" s="27"/>
      <c r="AA24" s="27"/>
    </row>
    <row r="25" spans="1:27" s="26" customFormat="1" ht="22.5" customHeight="1" x14ac:dyDescent="0.2">
      <c r="A25" s="218" t="s">
        <v>155</v>
      </c>
      <c r="B25" s="64" t="s">
        <v>156</v>
      </c>
      <c r="C25" s="53" t="s">
        <v>384</v>
      </c>
      <c r="D25" s="38" t="s">
        <v>554</v>
      </c>
      <c r="E25" s="237" t="s">
        <v>157</v>
      </c>
      <c r="F25" s="237" t="s">
        <v>223</v>
      </c>
      <c r="G25" s="302">
        <v>0</v>
      </c>
      <c r="H25" s="35">
        <v>950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13">
        <f t="shared" si="0"/>
        <v>950</v>
      </c>
      <c r="T25" s="27"/>
      <c r="U25" s="27"/>
      <c r="V25" s="27"/>
      <c r="W25" s="27"/>
      <c r="X25" s="27"/>
      <c r="Y25" s="27"/>
      <c r="Z25" s="27"/>
      <c r="AA25" s="27"/>
    </row>
    <row r="26" spans="1:27" s="26" customFormat="1" x14ac:dyDescent="0.2">
      <c r="A26" s="220"/>
      <c r="B26" s="65"/>
      <c r="C26" s="53" t="s">
        <v>385</v>
      </c>
      <c r="D26" s="38" t="s">
        <v>555</v>
      </c>
      <c r="E26" s="238"/>
      <c r="F26" s="238"/>
      <c r="G26" s="303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314"/>
      <c r="T26" s="27"/>
      <c r="U26" s="27"/>
      <c r="V26" s="27"/>
      <c r="W26" s="27"/>
      <c r="X26" s="27"/>
      <c r="Y26" s="27"/>
      <c r="Z26" s="27"/>
      <c r="AA26" s="27"/>
    </row>
    <row r="27" spans="1:27" s="26" customFormat="1" ht="33.75" customHeight="1" x14ac:dyDescent="0.2">
      <c r="A27" s="286" t="s">
        <v>36</v>
      </c>
      <c r="B27" s="64" t="s">
        <v>17</v>
      </c>
      <c r="C27" s="30" t="s">
        <v>481</v>
      </c>
      <c r="D27" s="8" t="s">
        <v>519</v>
      </c>
      <c r="E27" s="263" t="s">
        <v>24</v>
      </c>
      <c r="F27" s="58" t="s">
        <v>222</v>
      </c>
      <c r="G27" s="61">
        <v>650</v>
      </c>
      <c r="H27" s="61">
        <v>650</v>
      </c>
      <c r="I27" s="61">
        <v>650</v>
      </c>
      <c r="J27" s="61">
        <v>650</v>
      </c>
      <c r="K27" s="61">
        <v>650</v>
      </c>
      <c r="L27" s="61">
        <v>650</v>
      </c>
      <c r="M27" s="61">
        <v>650</v>
      </c>
      <c r="N27" s="61">
        <v>650</v>
      </c>
      <c r="O27" s="61">
        <v>650</v>
      </c>
      <c r="P27" s="61">
        <v>650</v>
      </c>
      <c r="Q27" s="61">
        <v>650</v>
      </c>
      <c r="R27" s="61">
        <v>650</v>
      </c>
      <c r="S27" s="310">
        <f>SUM(G27:R27)</f>
        <v>7800</v>
      </c>
      <c r="T27" s="27"/>
      <c r="U27" s="27"/>
      <c r="V27" s="27"/>
      <c r="W27" s="27"/>
      <c r="X27" s="27"/>
      <c r="Y27" s="27"/>
      <c r="Z27" s="27"/>
      <c r="AA27" s="27"/>
    </row>
    <row r="28" spans="1:27" s="26" customFormat="1" x14ac:dyDescent="0.2">
      <c r="A28" s="287"/>
      <c r="B28" s="65"/>
      <c r="C28" s="30" t="s">
        <v>518</v>
      </c>
      <c r="D28" s="8" t="s">
        <v>520</v>
      </c>
      <c r="E28" s="264"/>
      <c r="F28" s="60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311"/>
      <c r="T28" s="27"/>
      <c r="U28" s="27"/>
      <c r="V28" s="27"/>
      <c r="W28" s="27"/>
      <c r="X28" s="27"/>
      <c r="Y28" s="27"/>
      <c r="Z28" s="27"/>
      <c r="AA28" s="27"/>
    </row>
    <row r="29" spans="1:27" s="26" customFormat="1" ht="22.5" customHeight="1" x14ac:dyDescent="0.2">
      <c r="A29" s="55" t="s">
        <v>37</v>
      </c>
      <c r="B29" s="64" t="s">
        <v>26</v>
      </c>
      <c r="C29" s="4" t="s">
        <v>482</v>
      </c>
      <c r="D29" s="8" t="s">
        <v>350</v>
      </c>
      <c r="E29" s="263" t="s">
        <v>4</v>
      </c>
      <c r="F29" s="70" t="s">
        <v>562</v>
      </c>
      <c r="G29" s="61">
        <v>613.79999999999995</v>
      </c>
      <c r="H29" s="61">
        <v>1207.9100000000001</v>
      </c>
      <c r="I29" s="61">
        <v>613.79999999999995</v>
      </c>
      <c r="J29" s="61">
        <v>613.79999999999995</v>
      </c>
      <c r="K29" s="61">
        <v>613.79999999999995</v>
      </c>
      <c r="L29" s="61">
        <v>613.79999999999995</v>
      </c>
      <c r="M29" s="61">
        <v>613.79999999999995</v>
      </c>
      <c r="N29" s="61">
        <v>613.79999999999995</v>
      </c>
      <c r="O29" s="61">
        <v>613.79999999999995</v>
      </c>
      <c r="P29" s="61">
        <v>613.79999999999995</v>
      </c>
      <c r="Q29" s="61">
        <v>0</v>
      </c>
      <c r="R29" s="61">
        <v>0</v>
      </c>
      <c r="S29" s="310">
        <f>SUM(G29:R29)</f>
        <v>6732.1100000000015</v>
      </c>
      <c r="T29" s="27"/>
      <c r="U29" s="27"/>
      <c r="V29" s="27"/>
      <c r="W29" s="27"/>
      <c r="X29" s="27"/>
      <c r="Y29" s="27"/>
      <c r="Z29" s="27"/>
      <c r="AA29" s="27"/>
    </row>
    <row r="30" spans="1:27" s="26" customFormat="1" x14ac:dyDescent="0.2">
      <c r="A30" s="57"/>
      <c r="B30" s="65"/>
      <c r="C30" s="4" t="s">
        <v>483</v>
      </c>
      <c r="D30" s="8" t="s">
        <v>351</v>
      </c>
      <c r="E30" s="264"/>
      <c r="F30" s="71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311"/>
      <c r="T30" s="27"/>
      <c r="U30" s="27"/>
      <c r="V30" s="27"/>
      <c r="W30" s="27"/>
      <c r="X30" s="27"/>
      <c r="Y30" s="27"/>
      <c r="Z30" s="27"/>
      <c r="AA30" s="27"/>
    </row>
    <row r="31" spans="1:27" s="26" customFormat="1" ht="22.5" customHeight="1" x14ac:dyDescent="0.2">
      <c r="A31" s="286" t="s">
        <v>148</v>
      </c>
      <c r="B31" s="307" t="s">
        <v>149</v>
      </c>
      <c r="C31" s="42" t="s">
        <v>484</v>
      </c>
      <c r="D31" s="8" t="s">
        <v>541</v>
      </c>
      <c r="E31" s="263" t="s">
        <v>28</v>
      </c>
      <c r="F31" s="295" t="s">
        <v>239</v>
      </c>
      <c r="G31" s="61">
        <v>18937.45</v>
      </c>
      <c r="H31" s="61">
        <v>19789.63</v>
      </c>
      <c r="I31" s="61">
        <v>19789.63</v>
      </c>
      <c r="J31" s="61">
        <v>19789.63</v>
      </c>
      <c r="K31" s="61">
        <v>19789.63</v>
      </c>
      <c r="L31" s="61">
        <v>19789.63</v>
      </c>
      <c r="M31" s="61">
        <v>19789.63</v>
      </c>
      <c r="N31" s="61">
        <v>0</v>
      </c>
      <c r="O31" s="61">
        <v>0</v>
      </c>
      <c r="P31" s="61">
        <v>0</v>
      </c>
      <c r="Q31" s="61">
        <v>0</v>
      </c>
      <c r="R31" s="61">
        <v>0</v>
      </c>
      <c r="S31" s="310">
        <f>SUM(G31:R31)</f>
        <v>137675.23000000001</v>
      </c>
      <c r="T31" s="27"/>
      <c r="U31" s="27"/>
      <c r="V31" s="27"/>
      <c r="W31" s="27"/>
      <c r="X31" s="27"/>
      <c r="Y31" s="27"/>
      <c r="Z31" s="27"/>
      <c r="AA31" s="27"/>
    </row>
    <row r="32" spans="1:27" s="26" customFormat="1" x14ac:dyDescent="0.2">
      <c r="A32" s="287"/>
      <c r="B32" s="308"/>
      <c r="C32" s="42" t="s">
        <v>485</v>
      </c>
      <c r="D32" s="8" t="s">
        <v>542</v>
      </c>
      <c r="E32" s="264"/>
      <c r="F32" s="296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311"/>
      <c r="T32" s="27"/>
      <c r="U32" s="27"/>
      <c r="V32" s="27"/>
      <c r="W32" s="27"/>
      <c r="X32" s="27"/>
      <c r="Y32" s="27"/>
      <c r="Z32" s="27"/>
      <c r="AA32" s="27"/>
    </row>
    <row r="33" spans="1:27" s="26" customFormat="1" x14ac:dyDescent="0.2">
      <c r="A33" s="4" t="s">
        <v>178</v>
      </c>
      <c r="B33" s="38" t="s">
        <v>211</v>
      </c>
      <c r="C33" s="4" t="s">
        <v>178</v>
      </c>
      <c r="D33" s="38" t="s">
        <v>368</v>
      </c>
      <c r="E33" s="9" t="s">
        <v>28</v>
      </c>
      <c r="F33" s="9" t="s">
        <v>230</v>
      </c>
      <c r="G33" s="5"/>
      <c r="H33" s="5"/>
      <c r="I33" s="5"/>
      <c r="J33" s="6"/>
      <c r="K33" s="7"/>
      <c r="L33" s="7"/>
      <c r="M33" s="7"/>
      <c r="N33" s="7">
        <v>19500</v>
      </c>
      <c r="O33" s="7">
        <v>19500</v>
      </c>
      <c r="P33" s="7">
        <v>19500</v>
      </c>
      <c r="Q33" s="7">
        <v>19500</v>
      </c>
      <c r="R33" s="7">
        <v>19500</v>
      </c>
      <c r="S33" s="21">
        <f>SUM(G33:R33)</f>
        <v>97500</v>
      </c>
      <c r="T33" s="27"/>
      <c r="U33" s="27"/>
      <c r="V33" s="27"/>
      <c r="W33" s="27"/>
      <c r="X33" s="27"/>
      <c r="Y33" s="27"/>
      <c r="Z33" s="27"/>
      <c r="AA33" s="27"/>
    </row>
    <row r="34" spans="1:27" s="26" customFormat="1" ht="22.5" customHeight="1" x14ac:dyDescent="0.2">
      <c r="A34" s="263" t="s">
        <v>144</v>
      </c>
      <c r="B34" s="263" t="s">
        <v>145</v>
      </c>
      <c r="C34" s="42" t="s">
        <v>486</v>
      </c>
      <c r="D34" s="10" t="s">
        <v>543</v>
      </c>
      <c r="E34" s="263" t="s">
        <v>7</v>
      </c>
      <c r="F34" s="58" t="s">
        <v>222</v>
      </c>
      <c r="G34" s="61">
        <v>72</v>
      </c>
      <c r="H34" s="61">
        <v>72</v>
      </c>
      <c r="I34" s="61">
        <v>72</v>
      </c>
      <c r="J34" s="61">
        <v>97.5</v>
      </c>
      <c r="K34" s="61">
        <v>87.5</v>
      </c>
      <c r="L34" s="61">
        <v>87.5</v>
      </c>
      <c r="M34" s="61">
        <v>87.5</v>
      </c>
      <c r="N34" s="61">
        <v>87.5</v>
      </c>
      <c r="O34" s="61">
        <v>87.5</v>
      </c>
      <c r="P34" s="61">
        <v>87.5</v>
      </c>
      <c r="Q34" s="61">
        <v>87.5</v>
      </c>
      <c r="R34" s="61">
        <v>92.5</v>
      </c>
      <c r="S34" s="310">
        <f>SUM(G34:R34)</f>
        <v>1018.5</v>
      </c>
      <c r="T34" s="27"/>
      <c r="U34" s="27"/>
      <c r="V34" s="27"/>
      <c r="W34" s="27"/>
      <c r="X34" s="27"/>
      <c r="Y34" s="27"/>
      <c r="Z34" s="27"/>
      <c r="AA34" s="27"/>
    </row>
    <row r="35" spans="1:27" s="26" customFormat="1" x14ac:dyDescent="0.2">
      <c r="A35" s="264"/>
      <c r="B35" s="304"/>
      <c r="C35" s="42" t="s">
        <v>487</v>
      </c>
      <c r="D35" s="10" t="s">
        <v>544</v>
      </c>
      <c r="E35" s="264"/>
      <c r="F35" s="60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311"/>
      <c r="T35" s="27"/>
      <c r="U35" s="27"/>
      <c r="V35" s="27"/>
      <c r="W35" s="27"/>
      <c r="X35" s="27"/>
      <c r="Y35" s="27"/>
      <c r="Z35" s="27"/>
      <c r="AA35" s="27"/>
    </row>
    <row r="36" spans="1:27" s="26" customFormat="1" ht="22.5" customHeight="1" x14ac:dyDescent="0.2">
      <c r="A36" s="218" t="s">
        <v>176</v>
      </c>
      <c r="B36" s="76" t="s">
        <v>212</v>
      </c>
      <c r="C36" s="75" t="s">
        <v>537</v>
      </c>
      <c r="D36" s="42" t="s">
        <v>545</v>
      </c>
      <c r="E36" s="218" t="s">
        <v>29</v>
      </c>
      <c r="F36" s="58" t="s">
        <v>236</v>
      </c>
      <c r="G36" s="35">
        <v>2269.52</v>
      </c>
      <c r="H36" s="35">
        <v>2269.52</v>
      </c>
      <c r="I36" s="35">
        <v>2269.52</v>
      </c>
      <c r="J36" s="35">
        <v>2269.52</v>
      </c>
      <c r="K36" s="35">
        <v>2269.52</v>
      </c>
      <c r="L36" s="35">
        <v>2269.52</v>
      </c>
      <c r="M36" s="35">
        <v>2269.52</v>
      </c>
      <c r="N36" s="35">
        <v>2269.52</v>
      </c>
      <c r="O36" s="35">
        <v>2269.52</v>
      </c>
      <c r="P36" s="35">
        <v>2269.52</v>
      </c>
      <c r="Q36" s="35">
        <v>2269.52</v>
      </c>
      <c r="R36" s="35">
        <v>2269.52</v>
      </c>
      <c r="S36" s="313">
        <f>SUM(G36:R36)</f>
        <v>27234.240000000002</v>
      </c>
      <c r="T36" s="27"/>
      <c r="U36" s="27"/>
      <c r="V36" s="27"/>
      <c r="W36" s="27"/>
      <c r="X36" s="27"/>
      <c r="Y36" s="27"/>
      <c r="Z36" s="27"/>
      <c r="AA36" s="27"/>
    </row>
    <row r="37" spans="1:27" s="26" customFormat="1" x14ac:dyDescent="0.2">
      <c r="A37" s="219"/>
      <c r="B37" s="77"/>
      <c r="C37" s="75" t="s">
        <v>538</v>
      </c>
      <c r="D37" s="42" t="s">
        <v>552</v>
      </c>
      <c r="E37" s="219"/>
      <c r="F37" s="59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315"/>
      <c r="T37" s="27"/>
      <c r="U37" s="27"/>
      <c r="V37" s="27"/>
      <c r="W37" s="27"/>
      <c r="X37" s="27"/>
      <c r="Y37" s="27"/>
      <c r="Z37" s="27"/>
      <c r="AA37" s="27"/>
    </row>
    <row r="38" spans="1:27" s="26" customFormat="1" x14ac:dyDescent="0.2">
      <c r="A38" s="219"/>
      <c r="B38" s="77"/>
      <c r="C38" s="75" t="s">
        <v>539</v>
      </c>
      <c r="D38" s="42" t="s">
        <v>546</v>
      </c>
      <c r="E38" s="305"/>
      <c r="F38" s="59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315"/>
      <c r="T38" s="27"/>
      <c r="U38" s="27"/>
      <c r="V38" s="27"/>
      <c r="W38" s="27"/>
      <c r="X38" s="27"/>
      <c r="Y38" s="27"/>
      <c r="Z38" s="27"/>
      <c r="AA38" s="27"/>
    </row>
    <row r="39" spans="1:27" s="26" customFormat="1" x14ac:dyDescent="0.2">
      <c r="A39" s="80"/>
      <c r="B39" s="79"/>
      <c r="C39" s="75" t="s">
        <v>540</v>
      </c>
      <c r="D39" s="42" t="s">
        <v>547</v>
      </c>
      <c r="E39" s="306"/>
      <c r="F39" s="6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314"/>
      <c r="T39" s="27"/>
      <c r="U39" s="27"/>
      <c r="V39" s="27"/>
      <c r="W39" s="27"/>
      <c r="X39" s="27"/>
      <c r="Y39" s="27"/>
      <c r="Z39" s="27"/>
      <c r="AA39" s="27"/>
    </row>
    <row r="40" spans="1:27" s="26" customFormat="1" ht="22.5" x14ac:dyDescent="0.2">
      <c r="A40" s="57" t="s">
        <v>146</v>
      </c>
      <c r="B40" s="57" t="s">
        <v>147</v>
      </c>
      <c r="C40" s="4" t="s">
        <v>488</v>
      </c>
      <c r="D40" s="4" t="s">
        <v>367</v>
      </c>
      <c r="E40" s="4" t="s">
        <v>8</v>
      </c>
      <c r="F40" s="57" t="s">
        <v>231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7">
        <v>2666.67</v>
      </c>
      <c r="N40" s="7">
        <v>2682.47</v>
      </c>
      <c r="O40" s="7">
        <v>2666.67</v>
      </c>
      <c r="P40" s="7">
        <v>2682.47</v>
      </c>
      <c r="Q40" s="7">
        <v>2666.67</v>
      </c>
      <c r="R40" s="6">
        <v>2666.67</v>
      </c>
      <c r="S40" s="21">
        <f>SUM(G40:R40)</f>
        <v>16031.619999999999</v>
      </c>
      <c r="T40" s="27"/>
      <c r="U40" s="27"/>
      <c r="V40" s="27"/>
      <c r="W40" s="27"/>
      <c r="X40" s="27"/>
      <c r="Y40" s="27"/>
      <c r="Z40" s="27"/>
      <c r="AA40" s="27"/>
    </row>
    <row r="41" spans="1:27" s="26" customFormat="1" ht="33.75" customHeight="1" x14ac:dyDescent="0.2">
      <c r="A41" s="218" t="s">
        <v>38</v>
      </c>
      <c r="B41" s="64" t="s">
        <v>6</v>
      </c>
      <c r="C41" s="42" t="s">
        <v>489</v>
      </c>
      <c r="D41" s="8" t="s">
        <v>551</v>
      </c>
      <c r="E41" s="55" t="s">
        <v>5</v>
      </c>
      <c r="F41" s="58" t="s">
        <v>222</v>
      </c>
      <c r="G41" s="61">
        <v>3711.9</v>
      </c>
      <c r="H41" s="61">
        <v>2619.69</v>
      </c>
      <c r="I41" s="61">
        <v>2619.69</v>
      </c>
      <c r="J41" s="61">
        <v>3086.87</v>
      </c>
      <c r="K41" s="61">
        <v>2619.69</v>
      </c>
      <c r="L41" s="61">
        <v>2619.69</v>
      </c>
      <c r="M41" s="61">
        <v>3232.59</v>
      </c>
      <c r="N41" s="61">
        <v>2619.69</v>
      </c>
      <c r="O41" s="61">
        <v>3155.47</v>
      </c>
      <c r="P41" s="61">
        <v>2619.69</v>
      </c>
      <c r="Q41" s="61">
        <v>2619.69</v>
      </c>
      <c r="R41" s="61">
        <v>0</v>
      </c>
      <c r="S41" s="310">
        <f t="shared" ref="S41" si="1">SUM(G41:R41)</f>
        <v>31524.66</v>
      </c>
      <c r="T41" s="27"/>
      <c r="U41" s="27"/>
      <c r="V41" s="27"/>
      <c r="W41" s="27"/>
      <c r="X41" s="27"/>
      <c r="Y41" s="27"/>
      <c r="Z41" s="27"/>
      <c r="AA41" s="27"/>
    </row>
    <row r="42" spans="1:27" s="26" customFormat="1" x14ac:dyDescent="0.2">
      <c r="A42" s="219"/>
      <c r="B42" s="83"/>
      <c r="C42" s="42" t="s">
        <v>490</v>
      </c>
      <c r="D42" s="8" t="s">
        <v>548</v>
      </c>
      <c r="E42" s="56"/>
      <c r="F42" s="59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311"/>
      <c r="T42" s="27"/>
      <c r="U42" s="27"/>
      <c r="V42" s="27"/>
      <c r="W42" s="27"/>
      <c r="X42" s="27"/>
      <c r="Y42" s="27"/>
      <c r="Z42" s="27"/>
      <c r="AA42" s="27"/>
    </row>
    <row r="43" spans="1:27" s="26" customFormat="1" x14ac:dyDescent="0.2">
      <c r="A43" s="219"/>
      <c r="B43" s="83"/>
      <c r="C43" s="42" t="s">
        <v>491</v>
      </c>
      <c r="D43" s="8" t="s">
        <v>549</v>
      </c>
      <c r="E43" s="56"/>
      <c r="F43" s="59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311"/>
      <c r="T43" s="27"/>
      <c r="U43" s="27"/>
      <c r="V43" s="27"/>
      <c r="W43" s="27"/>
      <c r="X43" s="27"/>
      <c r="Y43" s="27"/>
      <c r="Z43" s="27"/>
      <c r="AA43" s="27"/>
    </row>
    <row r="44" spans="1:27" s="26" customFormat="1" x14ac:dyDescent="0.2">
      <c r="A44" s="220"/>
      <c r="B44" s="65"/>
      <c r="C44" s="42" t="s">
        <v>492</v>
      </c>
      <c r="D44" s="8" t="s">
        <v>550</v>
      </c>
      <c r="E44" s="57"/>
      <c r="F44" s="60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312"/>
      <c r="T44" s="27"/>
      <c r="U44" s="27"/>
      <c r="V44" s="27"/>
      <c r="W44" s="27"/>
      <c r="X44" s="27"/>
      <c r="Y44" s="27"/>
      <c r="Z44" s="27"/>
      <c r="AA44" s="27"/>
    </row>
    <row r="45" spans="1:27" s="26" customFormat="1" ht="33.75" customHeight="1" x14ac:dyDescent="0.2">
      <c r="A45" s="286" t="s">
        <v>150</v>
      </c>
      <c r="B45" s="55" t="s">
        <v>151</v>
      </c>
      <c r="C45" s="42" t="s">
        <v>493</v>
      </c>
      <c r="D45" s="4" t="s">
        <v>553</v>
      </c>
      <c r="E45" s="286" t="s">
        <v>152</v>
      </c>
      <c r="F45" s="55" t="s">
        <v>235</v>
      </c>
      <c r="G45" s="35">
        <v>2200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13">
        <f>SUM(G45:R45)</f>
        <v>2200</v>
      </c>
      <c r="T45" s="27"/>
      <c r="U45" s="27"/>
      <c r="V45" s="27"/>
      <c r="W45" s="27"/>
      <c r="X45" s="27"/>
      <c r="Y45" s="27"/>
      <c r="Z45" s="27"/>
      <c r="AA45" s="27"/>
    </row>
    <row r="46" spans="1:27" s="26" customFormat="1" x14ac:dyDescent="0.2">
      <c r="A46" s="287"/>
      <c r="B46" s="57"/>
      <c r="C46" s="4" t="s">
        <v>494</v>
      </c>
      <c r="D46" s="8" t="s">
        <v>352</v>
      </c>
      <c r="E46" s="287"/>
      <c r="F46" s="57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314"/>
      <c r="T46" s="27"/>
      <c r="U46" s="27"/>
      <c r="V46" s="27"/>
      <c r="W46" s="27"/>
      <c r="X46" s="27"/>
      <c r="Y46" s="27"/>
      <c r="Z46" s="27"/>
      <c r="AA46" s="27"/>
    </row>
    <row r="47" spans="1:27" s="26" customFormat="1" ht="22.5" x14ac:dyDescent="0.2">
      <c r="A47" s="4" t="s">
        <v>153</v>
      </c>
      <c r="B47" s="8" t="s">
        <v>154</v>
      </c>
      <c r="C47" s="4" t="s">
        <v>495</v>
      </c>
      <c r="D47" s="38" t="s">
        <v>353</v>
      </c>
      <c r="E47" s="4" t="s">
        <v>47</v>
      </c>
      <c r="F47" s="24" t="s">
        <v>222</v>
      </c>
      <c r="G47" s="11">
        <v>13550</v>
      </c>
      <c r="H47" s="11">
        <v>13550</v>
      </c>
      <c r="I47" s="11">
        <v>13550</v>
      </c>
      <c r="J47" s="11">
        <v>13550</v>
      </c>
      <c r="K47" s="11">
        <v>13550</v>
      </c>
      <c r="L47" s="11">
        <v>13550</v>
      </c>
      <c r="M47" s="11">
        <v>13550</v>
      </c>
      <c r="N47" s="11">
        <v>13550</v>
      </c>
      <c r="O47" s="11">
        <v>13550</v>
      </c>
      <c r="P47" s="11">
        <v>13550</v>
      </c>
      <c r="Q47" s="11">
        <v>13550</v>
      </c>
      <c r="R47" s="11">
        <v>13550</v>
      </c>
      <c r="S47" s="32">
        <f>SUM(G47:R47)</f>
        <v>162600</v>
      </c>
      <c r="T47" s="27"/>
      <c r="U47" s="27"/>
      <c r="V47" s="27"/>
      <c r="W47" s="27"/>
      <c r="X47" s="27"/>
      <c r="Y47" s="27"/>
      <c r="Z47" s="27"/>
      <c r="AA47" s="27"/>
    </row>
    <row r="48" spans="1:27" s="26" customFormat="1" ht="22.5" customHeight="1" x14ac:dyDescent="0.2">
      <c r="A48" s="286" t="s">
        <v>181</v>
      </c>
      <c r="B48" s="66" t="s">
        <v>213</v>
      </c>
      <c r="C48" s="4" t="s">
        <v>496</v>
      </c>
      <c r="D48" s="38" t="s">
        <v>354</v>
      </c>
      <c r="E48" s="55" t="s">
        <v>182</v>
      </c>
      <c r="F48" s="58" t="s">
        <v>222</v>
      </c>
      <c r="G48" s="35">
        <v>2800</v>
      </c>
      <c r="H48" s="35">
        <v>2800</v>
      </c>
      <c r="I48" s="35">
        <v>2800</v>
      </c>
      <c r="J48" s="35">
        <v>2800</v>
      </c>
      <c r="K48" s="35">
        <v>2800</v>
      </c>
      <c r="L48" s="35">
        <v>2800</v>
      </c>
      <c r="M48" s="35">
        <v>2800</v>
      </c>
      <c r="N48" s="35">
        <v>2800</v>
      </c>
      <c r="O48" s="35">
        <v>2800</v>
      </c>
      <c r="P48" s="35">
        <v>2800</v>
      </c>
      <c r="Q48" s="35">
        <v>2800</v>
      </c>
      <c r="R48" s="35">
        <v>2800</v>
      </c>
      <c r="S48" s="313">
        <f>SUM(G48:R48)</f>
        <v>33600</v>
      </c>
      <c r="T48" s="27"/>
      <c r="U48" s="27"/>
      <c r="V48" s="27"/>
      <c r="W48" s="27"/>
      <c r="X48" s="27"/>
      <c r="Y48" s="27"/>
      <c r="Z48" s="27"/>
      <c r="AA48" s="27"/>
    </row>
    <row r="49" spans="1:27" s="26" customFormat="1" x14ac:dyDescent="0.2">
      <c r="A49" s="287"/>
      <c r="B49" s="68"/>
      <c r="C49" s="4" t="s">
        <v>497</v>
      </c>
      <c r="D49" s="38" t="s">
        <v>364</v>
      </c>
      <c r="E49" s="57"/>
      <c r="F49" s="60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314"/>
      <c r="T49" s="27"/>
      <c r="U49" s="27"/>
      <c r="V49" s="27"/>
      <c r="W49" s="27"/>
      <c r="X49" s="27"/>
      <c r="Y49" s="27"/>
      <c r="Z49" s="27"/>
      <c r="AA49" s="27"/>
    </row>
    <row r="50" spans="1:27" s="26" customFormat="1" ht="22.5" customHeight="1" x14ac:dyDescent="0.2">
      <c r="A50" s="286" t="s">
        <v>179</v>
      </c>
      <c r="B50" s="66" t="s">
        <v>214</v>
      </c>
      <c r="C50" s="4" t="s">
        <v>498</v>
      </c>
      <c r="D50" s="38" t="s">
        <v>365</v>
      </c>
      <c r="E50" s="72" t="s">
        <v>25</v>
      </c>
      <c r="F50" s="58" t="s">
        <v>222</v>
      </c>
      <c r="G50" s="35">
        <v>1000</v>
      </c>
      <c r="H50" s="35">
        <v>1000</v>
      </c>
      <c r="I50" s="35">
        <v>1000</v>
      </c>
      <c r="J50" s="35">
        <v>1000</v>
      </c>
      <c r="K50" s="35">
        <v>1000</v>
      </c>
      <c r="L50" s="35">
        <v>1000</v>
      </c>
      <c r="M50" s="35">
        <v>1000</v>
      </c>
      <c r="N50" s="35">
        <v>1000</v>
      </c>
      <c r="O50" s="35">
        <v>0</v>
      </c>
      <c r="P50" s="35">
        <v>0</v>
      </c>
      <c r="Q50" s="35">
        <v>0</v>
      </c>
      <c r="R50" s="35">
        <v>0</v>
      </c>
      <c r="S50" s="313">
        <f>SUM(G50:R50)</f>
        <v>8000</v>
      </c>
      <c r="T50" s="27"/>
      <c r="U50" s="27"/>
      <c r="V50" s="27"/>
      <c r="W50" s="27"/>
      <c r="X50" s="27"/>
      <c r="Y50" s="27"/>
      <c r="Z50" s="27"/>
      <c r="AA50" s="27"/>
    </row>
    <row r="51" spans="1:27" s="26" customFormat="1" x14ac:dyDescent="0.2">
      <c r="A51" s="297"/>
      <c r="B51" s="67"/>
      <c r="C51" s="4" t="s">
        <v>499</v>
      </c>
      <c r="D51" s="38" t="s">
        <v>366</v>
      </c>
      <c r="E51" s="73"/>
      <c r="F51" s="59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315"/>
      <c r="T51" s="27"/>
      <c r="U51" s="27"/>
      <c r="V51" s="27"/>
      <c r="W51" s="27"/>
      <c r="X51" s="27"/>
      <c r="Y51" s="27"/>
      <c r="Z51" s="27"/>
      <c r="AA51" s="27"/>
    </row>
    <row r="52" spans="1:27" s="26" customFormat="1" x14ac:dyDescent="0.2">
      <c r="A52" s="287"/>
      <c r="B52" s="68"/>
      <c r="C52" s="4" t="s">
        <v>500</v>
      </c>
      <c r="D52" s="38" t="s">
        <v>355</v>
      </c>
      <c r="E52" s="74"/>
      <c r="F52" s="60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314"/>
      <c r="T52" s="27"/>
      <c r="U52" s="27"/>
      <c r="V52" s="27"/>
      <c r="W52" s="27"/>
      <c r="X52" s="27"/>
      <c r="Y52" s="27"/>
      <c r="Z52" s="27"/>
      <c r="AA52" s="27"/>
    </row>
    <row r="53" spans="1:27" s="26" customFormat="1" ht="22.5" customHeight="1" x14ac:dyDescent="0.2">
      <c r="A53" s="286" t="s">
        <v>177</v>
      </c>
      <c r="B53" s="66" t="s">
        <v>215</v>
      </c>
      <c r="C53" s="4" t="s">
        <v>501</v>
      </c>
      <c r="D53" s="38" t="s">
        <v>357</v>
      </c>
      <c r="E53" s="72" t="s">
        <v>25</v>
      </c>
      <c r="F53" s="76" t="s">
        <v>563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6000</v>
      </c>
      <c r="R53" s="35">
        <v>1500</v>
      </c>
      <c r="S53" s="313">
        <f>SUM(G53:R53)</f>
        <v>7500</v>
      </c>
      <c r="T53" s="27"/>
      <c r="U53" s="27"/>
      <c r="V53" s="27"/>
      <c r="W53" s="27"/>
      <c r="X53" s="27"/>
      <c r="Y53" s="27"/>
      <c r="Z53" s="27"/>
      <c r="AA53" s="27"/>
    </row>
    <row r="54" spans="1:27" s="26" customFormat="1" x14ac:dyDescent="0.2">
      <c r="A54" s="297"/>
      <c r="B54" s="67"/>
      <c r="C54" s="4" t="s">
        <v>502</v>
      </c>
      <c r="D54" s="38" t="s">
        <v>356</v>
      </c>
      <c r="E54" s="73"/>
      <c r="F54" s="77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315"/>
      <c r="T54" s="27"/>
      <c r="U54" s="27"/>
      <c r="V54" s="27"/>
      <c r="W54" s="27"/>
      <c r="X54" s="27"/>
      <c r="Y54" s="27"/>
      <c r="Z54" s="27"/>
      <c r="AA54" s="27"/>
    </row>
    <row r="55" spans="1:27" s="26" customFormat="1" x14ac:dyDescent="0.2">
      <c r="A55" s="287"/>
      <c r="B55" s="68"/>
      <c r="C55" s="4" t="s">
        <v>503</v>
      </c>
      <c r="D55" s="12" t="s">
        <v>362</v>
      </c>
      <c r="E55" s="74"/>
      <c r="F55" s="78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314"/>
      <c r="T55" s="27"/>
      <c r="U55" s="27"/>
      <c r="V55" s="27"/>
      <c r="W55" s="27"/>
      <c r="X55" s="27"/>
      <c r="Y55" s="27"/>
      <c r="Z55" s="27"/>
      <c r="AA55" s="27"/>
    </row>
    <row r="56" spans="1:27" s="26" customFormat="1" ht="33.75" customHeight="1" x14ac:dyDescent="0.2">
      <c r="A56" s="218" t="s">
        <v>39</v>
      </c>
      <c r="B56" s="84" t="s">
        <v>33</v>
      </c>
      <c r="C56" s="4" t="s">
        <v>504</v>
      </c>
      <c r="D56" s="12" t="s">
        <v>363</v>
      </c>
      <c r="E56" s="263" t="s">
        <v>48</v>
      </c>
      <c r="F56" s="58" t="s">
        <v>222</v>
      </c>
      <c r="G56" s="86">
        <v>7035.97</v>
      </c>
      <c r="H56" s="86">
        <v>6938.39</v>
      </c>
      <c r="I56" s="86">
        <v>6728.25</v>
      </c>
      <c r="J56" s="86">
        <v>7272.51</v>
      </c>
      <c r="K56" s="86">
        <v>7399.43</v>
      </c>
      <c r="L56" s="86">
        <v>7634.09</v>
      </c>
      <c r="M56" s="86">
        <v>8152.42</v>
      </c>
      <c r="N56" s="86">
        <v>8455.5300000000007</v>
      </c>
      <c r="O56" s="86">
        <v>9959.06</v>
      </c>
      <c r="P56" s="86">
        <v>8913.7099999999991</v>
      </c>
      <c r="Q56" s="86">
        <v>8355.27</v>
      </c>
      <c r="R56" s="86">
        <v>8052.58</v>
      </c>
      <c r="S56" s="316">
        <f>SUM(G56:R56)</f>
        <v>94897.209999999992</v>
      </c>
      <c r="T56" s="27"/>
      <c r="U56" s="27"/>
      <c r="V56" s="27"/>
      <c r="W56" s="27"/>
      <c r="X56" s="27"/>
      <c r="Y56" s="27"/>
      <c r="Z56" s="27"/>
      <c r="AA56" s="27"/>
    </row>
    <row r="57" spans="1:27" s="26" customFormat="1" x14ac:dyDescent="0.2">
      <c r="A57" s="220"/>
      <c r="B57" s="85"/>
      <c r="C57" s="42" t="s">
        <v>505</v>
      </c>
      <c r="D57" s="43" t="s">
        <v>642</v>
      </c>
      <c r="E57" s="264"/>
      <c r="F57" s="60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317"/>
      <c r="T57" s="27"/>
      <c r="U57" s="27"/>
      <c r="V57" s="27"/>
      <c r="W57" s="27"/>
      <c r="X57" s="27"/>
      <c r="Y57" s="27"/>
      <c r="Z57" s="27"/>
      <c r="AA57" s="27"/>
    </row>
    <row r="58" spans="1:27" s="26" customFormat="1" ht="22.5" customHeight="1" x14ac:dyDescent="0.2">
      <c r="A58" s="295" t="s">
        <v>169</v>
      </c>
      <c r="B58" s="300" t="s">
        <v>170</v>
      </c>
      <c r="C58" s="76" t="s">
        <v>506</v>
      </c>
      <c r="D58" s="115" t="s">
        <v>534</v>
      </c>
      <c r="E58" s="286" t="s">
        <v>9</v>
      </c>
      <c r="F58" s="58" t="s">
        <v>222</v>
      </c>
      <c r="G58" s="35">
        <v>5000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13">
        <f t="shared" ref="S58:S60" si="2">SUM(G58:R58)</f>
        <v>5000</v>
      </c>
      <c r="T58" s="27"/>
      <c r="U58" s="27"/>
      <c r="V58" s="27"/>
      <c r="W58" s="27"/>
      <c r="X58" s="27"/>
      <c r="Y58" s="27"/>
      <c r="Z58" s="27"/>
      <c r="AA58" s="27"/>
    </row>
    <row r="59" spans="1:27" s="26" customFormat="1" x14ac:dyDescent="0.2">
      <c r="A59" s="296"/>
      <c r="B59" s="301"/>
      <c r="C59" s="78"/>
      <c r="D59" s="116"/>
      <c r="E59" s="287"/>
      <c r="F59" s="60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314"/>
      <c r="T59" s="27"/>
      <c r="U59" s="27"/>
      <c r="V59" s="27"/>
      <c r="W59" s="27"/>
      <c r="X59" s="27"/>
      <c r="Y59" s="27"/>
      <c r="Z59" s="27"/>
      <c r="AA59" s="27"/>
    </row>
    <row r="60" spans="1:27" s="26" customFormat="1" ht="22.5" x14ac:dyDescent="0.2">
      <c r="A60" s="34" t="s">
        <v>183</v>
      </c>
      <c r="B60" s="43" t="s">
        <v>216</v>
      </c>
      <c r="C60" s="43" t="s">
        <v>572</v>
      </c>
      <c r="D60" s="43"/>
      <c r="E60" s="4" t="s">
        <v>9</v>
      </c>
      <c r="F60" s="4" t="s">
        <v>232</v>
      </c>
      <c r="G60" s="5">
        <v>0</v>
      </c>
      <c r="H60" s="5">
        <v>0</v>
      </c>
      <c r="I60" s="5">
        <v>2280</v>
      </c>
      <c r="J60" s="6">
        <v>2280</v>
      </c>
      <c r="K60" s="6">
        <v>2280.0300000000002</v>
      </c>
      <c r="L60" s="6">
        <v>2280</v>
      </c>
      <c r="M60" s="6">
        <v>2280</v>
      </c>
      <c r="N60" s="6">
        <v>2280</v>
      </c>
      <c r="O60" s="6">
        <v>2280</v>
      </c>
      <c r="P60" s="6">
        <v>2280</v>
      </c>
      <c r="Q60" s="6">
        <v>2280</v>
      </c>
      <c r="R60" s="6">
        <v>2280</v>
      </c>
      <c r="S60" s="21">
        <f t="shared" si="2"/>
        <v>22800.03</v>
      </c>
      <c r="T60" s="27"/>
      <c r="U60" s="27"/>
      <c r="V60" s="27"/>
      <c r="W60" s="27"/>
      <c r="X60" s="27"/>
      <c r="Y60" s="27"/>
      <c r="Z60" s="27"/>
      <c r="AA60" s="27"/>
    </row>
    <row r="61" spans="1:27" s="26" customFormat="1" ht="22.5" customHeight="1" x14ac:dyDescent="0.2">
      <c r="A61" s="218" t="s">
        <v>71</v>
      </c>
      <c r="B61" s="64" t="s">
        <v>103</v>
      </c>
      <c r="C61" s="42" t="s">
        <v>507</v>
      </c>
      <c r="D61" s="38" t="s">
        <v>558</v>
      </c>
      <c r="E61" s="70" t="s">
        <v>27</v>
      </c>
      <c r="F61" s="58" t="s">
        <v>222</v>
      </c>
      <c r="G61" s="88">
        <v>7715.63</v>
      </c>
      <c r="H61" s="88">
        <v>9455.07</v>
      </c>
      <c r="I61" s="88">
        <v>8533.3799999999992</v>
      </c>
      <c r="J61" s="88">
        <v>8845.52</v>
      </c>
      <c r="K61" s="88">
        <v>11009.33</v>
      </c>
      <c r="L61" s="88">
        <v>8469.23</v>
      </c>
      <c r="M61" s="88">
        <v>11958.95</v>
      </c>
      <c r="N61" s="88">
        <v>7154.99</v>
      </c>
      <c r="O61" s="88">
        <v>13677.41</v>
      </c>
      <c r="P61" s="88">
        <v>5283.68</v>
      </c>
      <c r="Q61" s="88">
        <v>9650.58</v>
      </c>
      <c r="R61" s="88">
        <v>10780.93</v>
      </c>
      <c r="S61" s="318">
        <f t="shared" ref="S61:S65" si="3">SUM(G61:R61)</f>
        <v>112534.70000000001</v>
      </c>
      <c r="T61" s="27"/>
      <c r="U61" s="27"/>
      <c r="V61" s="27"/>
      <c r="W61" s="27"/>
      <c r="X61" s="27"/>
      <c r="Y61" s="27"/>
      <c r="Z61" s="27"/>
      <c r="AA61" s="27"/>
    </row>
    <row r="62" spans="1:27" s="26" customFormat="1" x14ac:dyDescent="0.2">
      <c r="A62" s="219"/>
      <c r="B62" s="83"/>
      <c r="C62" s="42" t="s">
        <v>508</v>
      </c>
      <c r="D62" s="38" t="s">
        <v>559</v>
      </c>
      <c r="E62" s="81"/>
      <c r="F62" s="5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319"/>
      <c r="T62" s="27"/>
      <c r="U62" s="27"/>
      <c r="V62" s="27"/>
      <c r="W62" s="27"/>
      <c r="X62" s="27"/>
      <c r="Y62" s="27"/>
      <c r="Z62" s="27"/>
      <c r="AA62" s="27"/>
    </row>
    <row r="63" spans="1:27" s="26" customFormat="1" x14ac:dyDescent="0.2">
      <c r="A63" s="219"/>
      <c r="B63" s="83"/>
      <c r="C63" s="42" t="s">
        <v>509</v>
      </c>
      <c r="D63" s="38" t="s">
        <v>560</v>
      </c>
      <c r="E63" s="81"/>
      <c r="F63" s="5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319"/>
      <c r="T63" s="27"/>
      <c r="U63" s="27"/>
      <c r="V63" s="27"/>
      <c r="W63" s="27"/>
      <c r="X63" s="27"/>
      <c r="Y63" s="27"/>
      <c r="Z63" s="27"/>
      <c r="AA63" s="27"/>
    </row>
    <row r="64" spans="1:27" s="26" customFormat="1" x14ac:dyDescent="0.2">
      <c r="A64" s="220"/>
      <c r="B64" s="65"/>
      <c r="C64" s="42" t="s">
        <v>510</v>
      </c>
      <c r="D64" s="38" t="s">
        <v>561</v>
      </c>
      <c r="E64" s="71"/>
      <c r="F64" s="6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320"/>
      <c r="T64" s="27"/>
      <c r="U64" s="27"/>
      <c r="V64" s="27"/>
      <c r="W64" s="27"/>
      <c r="X64" s="27"/>
      <c r="Y64" s="27"/>
      <c r="Z64" s="27"/>
      <c r="AA64" s="27"/>
    </row>
    <row r="65" spans="1:27" s="26" customFormat="1" ht="22.5" customHeight="1" x14ac:dyDescent="0.2">
      <c r="A65" s="218" t="s">
        <v>161</v>
      </c>
      <c r="B65" s="64" t="s">
        <v>171</v>
      </c>
      <c r="C65" s="4" t="s">
        <v>511</v>
      </c>
      <c r="D65" s="8" t="s">
        <v>526</v>
      </c>
      <c r="E65" s="243" t="s">
        <v>140</v>
      </c>
      <c r="F65" s="58" t="s">
        <v>222</v>
      </c>
      <c r="G65" s="88">
        <v>48317.03</v>
      </c>
      <c r="H65" s="88">
        <v>60875.65</v>
      </c>
      <c r="I65" s="88">
        <v>60837.58</v>
      </c>
      <c r="J65" s="88">
        <v>54793.56</v>
      </c>
      <c r="K65" s="88">
        <v>64181.99</v>
      </c>
      <c r="L65" s="88">
        <v>76272.88</v>
      </c>
      <c r="M65" s="88">
        <v>63675.93</v>
      </c>
      <c r="N65" s="88">
        <v>67888.63</v>
      </c>
      <c r="O65" s="88">
        <v>58528.31</v>
      </c>
      <c r="P65" s="88">
        <v>52576.07</v>
      </c>
      <c r="Q65" s="88">
        <v>50271.6</v>
      </c>
      <c r="R65" s="88">
        <v>41031.29</v>
      </c>
      <c r="S65" s="318">
        <f t="shared" si="3"/>
        <v>699250.52</v>
      </c>
      <c r="T65" s="27"/>
      <c r="U65" s="27"/>
      <c r="V65" s="27"/>
      <c r="W65" s="27"/>
      <c r="X65" s="27"/>
      <c r="Y65" s="27"/>
      <c r="Z65" s="27"/>
      <c r="AA65" s="27"/>
    </row>
    <row r="66" spans="1:27" s="26" customFormat="1" x14ac:dyDescent="0.2">
      <c r="A66" s="220"/>
      <c r="B66" s="65"/>
      <c r="C66" s="4" t="s">
        <v>512</v>
      </c>
      <c r="D66" s="8" t="s">
        <v>526</v>
      </c>
      <c r="E66" s="244"/>
      <c r="F66" s="6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320"/>
      <c r="T66" s="27"/>
      <c r="U66" s="27"/>
      <c r="V66" s="27"/>
      <c r="W66" s="27"/>
      <c r="X66" s="27"/>
      <c r="Y66" s="27"/>
      <c r="Z66" s="27"/>
      <c r="AA66" s="27"/>
    </row>
    <row r="67" spans="1:27" s="26" customFormat="1" ht="45" customHeight="1" x14ac:dyDescent="0.2">
      <c r="A67" s="298" t="s">
        <v>40</v>
      </c>
      <c r="B67" s="91" t="s">
        <v>34</v>
      </c>
      <c r="C67" s="42" t="s">
        <v>513</v>
      </c>
      <c r="D67" s="8" t="s">
        <v>527</v>
      </c>
      <c r="E67" s="237" t="s">
        <v>30</v>
      </c>
      <c r="F67" s="58" t="s">
        <v>222</v>
      </c>
      <c r="G67" s="93">
        <v>2500</v>
      </c>
      <c r="H67" s="93">
        <v>2500</v>
      </c>
      <c r="I67" s="93">
        <v>2500</v>
      </c>
      <c r="J67" s="93">
        <v>2500</v>
      </c>
      <c r="K67" s="93">
        <v>2500</v>
      </c>
      <c r="L67" s="93">
        <v>2500</v>
      </c>
      <c r="M67" s="93">
        <v>2500</v>
      </c>
      <c r="N67" s="93">
        <v>2500</v>
      </c>
      <c r="O67" s="93">
        <v>2500</v>
      </c>
      <c r="P67" s="93">
        <v>2500</v>
      </c>
      <c r="Q67" s="93">
        <v>2500</v>
      </c>
      <c r="R67" s="93">
        <v>2500</v>
      </c>
      <c r="S67" s="321">
        <f>SUM(G67:R67)</f>
        <v>30000</v>
      </c>
      <c r="T67" s="27"/>
      <c r="U67" s="27"/>
      <c r="V67" s="27"/>
      <c r="W67" s="27"/>
      <c r="X67" s="27"/>
      <c r="Y67" s="27"/>
      <c r="Z67" s="27"/>
      <c r="AA67" s="27"/>
    </row>
    <row r="68" spans="1:27" s="26" customFormat="1" x14ac:dyDescent="0.2">
      <c r="A68" s="299"/>
      <c r="B68" s="92"/>
      <c r="C68" s="42" t="s">
        <v>514</v>
      </c>
      <c r="D68" s="44" t="s">
        <v>643</v>
      </c>
      <c r="E68" s="238"/>
      <c r="F68" s="60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322"/>
      <c r="T68" s="27"/>
      <c r="U68" s="27"/>
      <c r="V68" s="27"/>
      <c r="W68" s="27"/>
      <c r="X68" s="27"/>
      <c r="Y68" s="27"/>
      <c r="Z68" s="27"/>
      <c r="AA68" s="27"/>
    </row>
    <row r="69" spans="1:27" s="26" customFormat="1" ht="33.75" x14ac:dyDescent="0.2">
      <c r="A69" s="25" t="s">
        <v>31</v>
      </c>
      <c r="B69" s="18" t="s">
        <v>35</v>
      </c>
      <c r="C69" s="42" t="s">
        <v>515</v>
      </c>
      <c r="D69" s="44" t="s">
        <v>535</v>
      </c>
      <c r="E69" s="17" t="s">
        <v>43</v>
      </c>
      <c r="F69" s="24" t="s">
        <v>222</v>
      </c>
      <c r="G69" s="11">
        <v>3000</v>
      </c>
      <c r="H69" s="11"/>
      <c r="I69" s="11">
        <v>6000</v>
      </c>
      <c r="J69" s="11">
        <v>3000</v>
      </c>
      <c r="K69" s="11">
        <v>3000</v>
      </c>
      <c r="L69" s="11">
        <v>3000</v>
      </c>
      <c r="M69" s="11">
        <v>3000</v>
      </c>
      <c r="N69" s="11">
        <v>3000</v>
      </c>
      <c r="O69" s="11">
        <v>3000</v>
      </c>
      <c r="P69" s="11">
        <v>3000</v>
      </c>
      <c r="Q69" s="11">
        <v>3000</v>
      </c>
      <c r="R69" s="11">
        <v>3000</v>
      </c>
      <c r="S69" s="32">
        <f t="shared" ref="S69:S73" si="4">SUM(G69:R69)</f>
        <v>36000</v>
      </c>
      <c r="T69" s="27"/>
      <c r="U69" s="27"/>
      <c r="V69" s="27"/>
      <c r="W69" s="27"/>
      <c r="X69" s="27"/>
      <c r="Y69" s="27"/>
      <c r="Z69" s="27"/>
      <c r="AA69" s="27"/>
    </row>
    <row r="70" spans="1:27" s="26" customFormat="1" ht="22.5" x14ac:dyDescent="0.2">
      <c r="A70" s="25" t="s">
        <v>175</v>
      </c>
      <c r="B70" s="44" t="s">
        <v>217</v>
      </c>
      <c r="C70" s="4" t="s">
        <v>516</v>
      </c>
      <c r="D70" s="44" t="s">
        <v>358</v>
      </c>
      <c r="E70" s="17" t="s">
        <v>43</v>
      </c>
      <c r="F70" s="17" t="s">
        <v>233</v>
      </c>
      <c r="G70" s="11">
        <v>0</v>
      </c>
      <c r="H70" s="11">
        <v>0</v>
      </c>
      <c r="I70" s="11">
        <v>0</v>
      </c>
      <c r="J70" s="11">
        <v>0</v>
      </c>
      <c r="K70" s="11">
        <v>700</v>
      </c>
      <c r="L70" s="11">
        <v>700</v>
      </c>
      <c r="M70" s="11">
        <v>700</v>
      </c>
      <c r="N70" s="11">
        <v>700</v>
      </c>
      <c r="O70" s="11">
        <v>700</v>
      </c>
      <c r="P70" s="11">
        <v>700</v>
      </c>
      <c r="Q70" s="11">
        <v>700</v>
      </c>
      <c r="R70" s="11">
        <v>700</v>
      </c>
      <c r="S70" s="32">
        <f t="shared" si="4"/>
        <v>5600</v>
      </c>
      <c r="T70" s="27"/>
      <c r="U70" s="27"/>
      <c r="V70" s="27"/>
      <c r="W70" s="27"/>
      <c r="X70" s="27"/>
      <c r="Y70" s="27"/>
      <c r="Z70" s="27"/>
      <c r="AA70" s="27"/>
    </row>
    <row r="71" spans="1:27" s="26" customFormat="1" ht="22.5" x14ac:dyDescent="0.2">
      <c r="A71" s="9" t="s">
        <v>158</v>
      </c>
      <c r="B71" s="9" t="s">
        <v>159</v>
      </c>
      <c r="C71" s="9" t="s">
        <v>158</v>
      </c>
      <c r="D71" s="9" t="s">
        <v>159</v>
      </c>
      <c r="E71" s="9" t="s">
        <v>11</v>
      </c>
      <c r="F71" s="9"/>
      <c r="G71" s="19">
        <v>2649.7</v>
      </c>
      <c r="H71" s="19">
        <v>2649.7</v>
      </c>
      <c r="I71" s="19">
        <v>2649.7</v>
      </c>
      <c r="J71" s="19">
        <v>2649.7</v>
      </c>
      <c r="K71" s="19">
        <v>2649.7</v>
      </c>
      <c r="L71" s="19">
        <v>2649.7</v>
      </c>
      <c r="M71" s="19">
        <v>2649.7</v>
      </c>
      <c r="N71" s="19">
        <v>256.43</v>
      </c>
      <c r="O71" s="19">
        <v>0</v>
      </c>
      <c r="P71" s="19">
        <v>0</v>
      </c>
      <c r="Q71" s="19">
        <v>0</v>
      </c>
      <c r="R71" s="19">
        <v>0</v>
      </c>
      <c r="S71" s="32">
        <f t="shared" si="4"/>
        <v>18804.330000000002</v>
      </c>
      <c r="T71" s="27"/>
      <c r="U71" s="27"/>
      <c r="V71" s="27"/>
      <c r="W71" s="27"/>
      <c r="X71" s="27"/>
      <c r="Y71" s="27"/>
      <c r="Z71" s="27"/>
      <c r="AA71" s="27"/>
    </row>
    <row r="72" spans="1:27" s="26" customFormat="1" ht="22.5" x14ac:dyDescent="0.2">
      <c r="A72" s="9" t="s">
        <v>173</v>
      </c>
      <c r="B72" s="9" t="s">
        <v>564</v>
      </c>
      <c r="C72" s="9" t="s">
        <v>173</v>
      </c>
      <c r="D72" s="9" t="s">
        <v>564</v>
      </c>
      <c r="E72" s="9" t="s">
        <v>174</v>
      </c>
      <c r="F72" s="9"/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2479.02</v>
      </c>
      <c r="O72" s="19">
        <v>2650</v>
      </c>
      <c r="P72" s="19">
        <v>2650</v>
      </c>
      <c r="Q72" s="19">
        <v>2650</v>
      </c>
      <c r="R72" s="19">
        <v>2650</v>
      </c>
      <c r="S72" s="32">
        <f t="shared" si="4"/>
        <v>13079.02</v>
      </c>
      <c r="T72" s="27"/>
      <c r="U72" s="27"/>
      <c r="V72" s="27"/>
      <c r="W72" s="27"/>
      <c r="X72" s="27"/>
      <c r="Y72" s="27"/>
      <c r="Z72" s="27"/>
      <c r="AA72" s="27"/>
    </row>
    <row r="73" spans="1:27" s="26" customFormat="1" x14ac:dyDescent="0.2">
      <c r="A73" s="3" t="s">
        <v>188</v>
      </c>
      <c r="B73" s="44" t="s">
        <v>218</v>
      </c>
      <c r="C73" s="3" t="s">
        <v>188</v>
      </c>
      <c r="D73" s="44" t="s">
        <v>218</v>
      </c>
      <c r="E73" s="17" t="s">
        <v>42</v>
      </c>
      <c r="F73" s="17" t="s">
        <v>234</v>
      </c>
      <c r="G73" s="11">
        <v>9575.18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31">
        <f t="shared" si="4"/>
        <v>9575.18</v>
      </c>
      <c r="T73" s="27"/>
      <c r="U73" s="27"/>
      <c r="V73" s="27"/>
      <c r="W73" s="27"/>
      <c r="X73" s="27"/>
      <c r="Y73" s="27"/>
      <c r="Z73" s="27"/>
      <c r="AA73" s="27"/>
    </row>
    <row r="74" spans="1:27" s="26" customFormat="1" ht="22.5" customHeight="1" x14ac:dyDescent="0.2">
      <c r="A74" s="261" t="s">
        <v>41</v>
      </c>
      <c r="B74" s="91" t="s">
        <v>521</v>
      </c>
      <c r="C74" s="4" t="s">
        <v>517</v>
      </c>
      <c r="D74" s="18" t="s">
        <v>524</v>
      </c>
      <c r="E74" s="263" t="s">
        <v>44</v>
      </c>
      <c r="F74" s="58" t="s">
        <v>522</v>
      </c>
      <c r="G74" s="95">
        <v>990</v>
      </c>
      <c r="H74" s="95">
        <v>1044.49</v>
      </c>
      <c r="I74" s="95">
        <v>495</v>
      </c>
      <c r="J74" s="95">
        <v>549.49</v>
      </c>
      <c r="K74" s="95">
        <v>990</v>
      </c>
      <c r="L74" s="95">
        <v>549.49</v>
      </c>
      <c r="M74" s="95">
        <v>495</v>
      </c>
      <c r="N74" s="95">
        <v>990</v>
      </c>
      <c r="O74" s="95">
        <v>990</v>
      </c>
      <c r="P74" s="95">
        <v>495</v>
      </c>
      <c r="Q74" s="95">
        <v>990</v>
      </c>
      <c r="R74" s="95">
        <v>495</v>
      </c>
      <c r="S74" s="323">
        <f t="shared" ref="S74" si="5">SUM(G74:R74)</f>
        <v>9073.4699999999993</v>
      </c>
      <c r="T74" s="27"/>
      <c r="U74" s="27"/>
      <c r="V74" s="27"/>
      <c r="W74" s="27"/>
      <c r="X74" s="27"/>
      <c r="Y74" s="27"/>
      <c r="Z74" s="27"/>
      <c r="AA74" s="27"/>
    </row>
    <row r="75" spans="1:27" s="26" customFormat="1" x14ac:dyDescent="0.2">
      <c r="A75" s="262"/>
      <c r="B75" s="92"/>
      <c r="C75" s="4" t="s">
        <v>523</v>
      </c>
      <c r="D75" s="18" t="s">
        <v>525</v>
      </c>
      <c r="E75" s="264"/>
      <c r="F75" s="60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324"/>
      <c r="T75" s="27"/>
      <c r="U75" s="27"/>
      <c r="V75" s="27"/>
      <c r="W75" s="27"/>
      <c r="X75" s="27"/>
      <c r="Y75" s="27"/>
      <c r="Z75" s="27"/>
      <c r="AA75" s="27"/>
    </row>
    <row r="76" spans="1:27" x14ac:dyDescent="0.2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215"/>
    </row>
    <row r="77" spans="1:27" s="27" customFormat="1" ht="22.5" customHeight="1" x14ac:dyDescent="0.2">
      <c r="A77" s="218" t="s">
        <v>55</v>
      </c>
      <c r="B77" s="64" t="s">
        <v>87</v>
      </c>
      <c r="C77" s="30" t="s">
        <v>386</v>
      </c>
      <c r="D77" s="8" t="s">
        <v>245</v>
      </c>
      <c r="E77" s="70" t="s">
        <v>119</v>
      </c>
      <c r="F77" s="58" t="s">
        <v>222</v>
      </c>
      <c r="G77" s="35">
        <v>6604.2</v>
      </c>
      <c r="H77" s="35">
        <v>3669</v>
      </c>
      <c r="I77" s="35">
        <v>2935.2</v>
      </c>
      <c r="J77" s="35">
        <v>2935.2</v>
      </c>
      <c r="K77" s="35">
        <v>2935.2</v>
      </c>
      <c r="L77" s="35">
        <v>3669</v>
      </c>
      <c r="M77" s="35">
        <v>2201.4</v>
      </c>
      <c r="N77" s="35">
        <v>2861.4</v>
      </c>
      <c r="O77" s="35">
        <v>2935.2</v>
      </c>
      <c r="P77" s="35">
        <v>2935.2</v>
      </c>
      <c r="Q77" s="35">
        <v>2935.2</v>
      </c>
      <c r="R77" s="35">
        <v>2127.6</v>
      </c>
      <c r="S77" s="313">
        <f t="shared" ref="S77:S184" si="6">SUM(G77:R77)</f>
        <v>38743.800000000003</v>
      </c>
    </row>
    <row r="78" spans="1:27" s="27" customFormat="1" ht="22.5" customHeight="1" x14ac:dyDescent="0.2">
      <c r="A78" s="220"/>
      <c r="B78" s="65"/>
      <c r="C78" s="30" t="s">
        <v>387</v>
      </c>
      <c r="D78" s="8" t="s">
        <v>246</v>
      </c>
      <c r="E78" s="71"/>
      <c r="F78" s="60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314"/>
    </row>
    <row r="79" spans="1:27" s="27" customFormat="1" ht="22.5" customHeight="1" x14ac:dyDescent="0.2">
      <c r="A79" s="218" t="s">
        <v>189</v>
      </c>
      <c r="B79" s="66" t="s">
        <v>201</v>
      </c>
      <c r="C79" s="30" t="s">
        <v>388</v>
      </c>
      <c r="D79" s="38" t="s">
        <v>247</v>
      </c>
      <c r="E79" s="97" t="s">
        <v>125</v>
      </c>
      <c r="F79" s="58" t="s">
        <v>222</v>
      </c>
      <c r="G79" s="35">
        <v>3245.71</v>
      </c>
      <c r="H79" s="35">
        <v>3458.4</v>
      </c>
      <c r="I79" s="35">
        <v>3458.4</v>
      </c>
      <c r="J79" s="35">
        <v>3458.4</v>
      </c>
      <c r="K79" s="35">
        <v>3458.4</v>
      </c>
      <c r="L79" s="35">
        <v>3511.2</v>
      </c>
      <c r="M79" s="35">
        <v>3511.2</v>
      </c>
      <c r="N79" s="35">
        <v>3511.2</v>
      </c>
      <c r="O79" s="35">
        <v>3511.2</v>
      </c>
      <c r="P79" s="35">
        <v>3511.2</v>
      </c>
      <c r="Q79" s="35">
        <v>3511.2</v>
      </c>
      <c r="R79" s="35">
        <v>3784.51</v>
      </c>
      <c r="S79" s="313">
        <f t="shared" si="6"/>
        <v>41931.020000000004</v>
      </c>
    </row>
    <row r="80" spans="1:27" s="27" customFormat="1" ht="22.5" customHeight="1" x14ac:dyDescent="0.2">
      <c r="A80" s="220"/>
      <c r="B80" s="68"/>
      <c r="C80" s="30" t="s">
        <v>389</v>
      </c>
      <c r="D80" s="38" t="s">
        <v>248</v>
      </c>
      <c r="E80" s="98"/>
      <c r="F80" s="60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314"/>
    </row>
    <row r="81" spans="1:19" s="27" customFormat="1" ht="22.5" customHeight="1" x14ac:dyDescent="0.2">
      <c r="A81" s="24" t="s">
        <v>56</v>
      </c>
      <c r="B81" s="8" t="s">
        <v>88</v>
      </c>
      <c r="C81" s="24" t="s">
        <v>56</v>
      </c>
      <c r="D81" s="8" t="s">
        <v>249</v>
      </c>
      <c r="E81" s="9" t="s">
        <v>121</v>
      </c>
      <c r="F81" s="24" t="s">
        <v>222</v>
      </c>
      <c r="G81" s="5">
        <v>2339.2800000000002</v>
      </c>
      <c r="H81" s="5">
        <v>2672.62</v>
      </c>
      <c r="I81" s="5">
        <v>2245.6</v>
      </c>
      <c r="J81" s="6">
        <v>2286.5</v>
      </c>
      <c r="K81" s="7">
        <v>2904.22</v>
      </c>
      <c r="L81" s="7">
        <v>2772.48</v>
      </c>
      <c r="M81" s="7">
        <v>2245.6</v>
      </c>
      <c r="N81" s="7">
        <v>2297.2600000000002</v>
      </c>
      <c r="O81" s="7">
        <v>3033.94</v>
      </c>
      <c r="P81" s="7">
        <v>2232.0700000000002</v>
      </c>
      <c r="Q81" s="7">
        <v>2025.6</v>
      </c>
      <c r="R81" s="6">
        <v>2066.71</v>
      </c>
      <c r="S81" s="21">
        <f t="shared" si="6"/>
        <v>29121.879999999994</v>
      </c>
    </row>
    <row r="82" spans="1:19" s="27" customFormat="1" ht="22.5" customHeight="1" x14ac:dyDescent="0.2">
      <c r="A82" s="218" t="s">
        <v>200</v>
      </c>
      <c r="B82" s="64" t="s">
        <v>166</v>
      </c>
      <c r="C82" s="30" t="s">
        <v>390</v>
      </c>
      <c r="D82" s="8" t="s">
        <v>250</v>
      </c>
      <c r="E82" s="99" t="s">
        <v>130</v>
      </c>
      <c r="F82" s="58" t="s">
        <v>222</v>
      </c>
      <c r="G82" s="35">
        <v>3992.57</v>
      </c>
      <c r="H82" s="35">
        <v>4595.6000000000004</v>
      </c>
      <c r="I82" s="35">
        <v>4595.6000000000004</v>
      </c>
      <c r="J82" s="35">
        <v>4595.6000000000004</v>
      </c>
      <c r="K82" s="35">
        <v>4595.6000000000004</v>
      </c>
      <c r="L82" s="35">
        <v>4335.6000000000004</v>
      </c>
      <c r="M82" s="35">
        <v>4595.6000000000004</v>
      </c>
      <c r="N82" s="35">
        <v>4855.6000000000004</v>
      </c>
      <c r="O82" s="35">
        <v>4595.6000000000004</v>
      </c>
      <c r="P82" s="35">
        <v>4595.6000000000004</v>
      </c>
      <c r="Q82" s="35">
        <v>4142.8</v>
      </c>
      <c r="R82" s="35">
        <v>6124.83</v>
      </c>
      <c r="S82" s="313">
        <f t="shared" si="6"/>
        <v>55620.6</v>
      </c>
    </row>
    <row r="83" spans="1:19" s="27" customFormat="1" ht="22.5" x14ac:dyDescent="0.2">
      <c r="A83" s="219"/>
      <c r="B83" s="83"/>
      <c r="C83" s="30" t="s">
        <v>391</v>
      </c>
      <c r="D83" s="8" t="s">
        <v>251</v>
      </c>
      <c r="E83" s="100"/>
      <c r="F83" s="59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315"/>
    </row>
    <row r="84" spans="1:19" s="27" customFormat="1" x14ac:dyDescent="0.2">
      <c r="A84" s="219"/>
      <c r="B84" s="83"/>
      <c r="C84" s="30" t="s">
        <v>392</v>
      </c>
      <c r="D84" s="8" t="s">
        <v>252</v>
      </c>
      <c r="E84" s="100"/>
      <c r="F84" s="59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315"/>
    </row>
    <row r="85" spans="1:19" s="27" customFormat="1" x14ac:dyDescent="0.2">
      <c r="A85" s="219"/>
      <c r="B85" s="83"/>
      <c r="C85" s="30" t="s">
        <v>393</v>
      </c>
      <c r="D85" s="8" t="s">
        <v>253</v>
      </c>
      <c r="E85" s="100"/>
      <c r="F85" s="59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315"/>
    </row>
    <row r="86" spans="1:19" s="27" customFormat="1" x14ac:dyDescent="0.2">
      <c r="A86" s="220"/>
      <c r="B86" s="65"/>
      <c r="C86" s="30" t="s">
        <v>394</v>
      </c>
      <c r="D86" s="8" t="s">
        <v>254</v>
      </c>
      <c r="E86" s="101"/>
      <c r="F86" s="60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314"/>
    </row>
    <row r="87" spans="1:19" s="27" customFormat="1" ht="22.5" customHeight="1" x14ac:dyDescent="0.2">
      <c r="A87" s="218" t="s">
        <v>190</v>
      </c>
      <c r="B87" s="66" t="s">
        <v>202</v>
      </c>
      <c r="C87" s="30" t="s">
        <v>395</v>
      </c>
      <c r="D87" s="38" t="s">
        <v>255</v>
      </c>
      <c r="E87" s="99" t="s">
        <v>132</v>
      </c>
      <c r="F87" s="99" t="s">
        <v>224</v>
      </c>
      <c r="G87" s="35">
        <v>0</v>
      </c>
      <c r="H87" s="35">
        <v>0</v>
      </c>
      <c r="I87" s="35">
        <v>0</v>
      </c>
      <c r="J87" s="35">
        <v>19914</v>
      </c>
      <c r="K87" s="35">
        <v>10114</v>
      </c>
      <c r="L87" s="35">
        <v>9714</v>
      </c>
      <c r="M87" s="35">
        <v>10114</v>
      </c>
      <c r="N87" s="35">
        <v>9514</v>
      </c>
      <c r="O87" s="35">
        <v>10114</v>
      </c>
      <c r="P87" s="35">
        <v>10114</v>
      </c>
      <c r="Q87" s="35">
        <v>19514</v>
      </c>
      <c r="R87" s="35">
        <v>622.01</v>
      </c>
      <c r="S87" s="313">
        <f t="shared" si="6"/>
        <v>99734.01</v>
      </c>
    </row>
    <row r="88" spans="1:19" s="27" customFormat="1" ht="22.5" customHeight="1" x14ac:dyDescent="0.2">
      <c r="A88" s="220"/>
      <c r="B88" s="68"/>
      <c r="C88" s="30" t="s">
        <v>396</v>
      </c>
      <c r="D88" s="38" t="s">
        <v>256</v>
      </c>
      <c r="E88" s="101"/>
      <c r="F88" s="101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314"/>
    </row>
    <row r="89" spans="1:19" s="27" customFormat="1" ht="22.5" customHeight="1" x14ac:dyDescent="0.2">
      <c r="A89" s="218" t="s">
        <v>162</v>
      </c>
      <c r="B89" s="64" t="s">
        <v>165</v>
      </c>
      <c r="C89" s="30" t="s">
        <v>397</v>
      </c>
      <c r="D89" s="8" t="s">
        <v>257</v>
      </c>
      <c r="E89" s="99" t="s">
        <v>132</v>
      </c>
      <c r="F89" s="58" t="s">
        <v>222</v>
      </c>
      <c r="G89" s="35">
        <v>93597.22</v>
      </c>
      <c r="H89" s="35">
        <v>74385.02</v>
      </c>
      <c r="I89" s="35">
        <v>70321.45</v>
      </c>
      <c r="J89" s="35">
        <v>74566.7</v>
      </c>
      <c r="K89" s="35">
        <v>65255.44</v>
      </c>
      <c r="L89" s="35">
        <v>110601.72</v>
      </c>
      <c r="M89" s="35">
        <v>103693.34</v>
      </c>
      <c r="N89" s="35">
        <v>102808.81</v>
      </c>
      <c r="O89" s="35">
        <v>64519.22</v>
      </c>
      <c r="P89" s="35">
        <v>63684.36</v>
      </c>
      <c r="Q89" s="35">
        <v>62296.639999999999</v>
      </c>
      <c r="R89" s="35">
        <v>66111.91</v>
      </c>
      <c r="S89" s="313">
        <f t="shared" si="6"/>
        <v>951841.83</v>
      </c>
    </row>
    <row r="90" spans="1:19" s="27" customFormat="1" x14ac:dyDescent="0.2">
      <c r="A90" s="219"/>
      <c r="B90" s="83"/>
      <c r="C90" s="30" t="s">
        <v>398</v>
      </c>
      <c r="D90" s="8" t="s">
        <v>258</v>
      </c>
      <c r="E90" s="100"/>
      <c r="F90" s="59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315"/>
    </row>
    <row r="91" spans="1:19" s="27" customFormat="1" x14ac:dyDescent="0.2">
      <c r="A91" s="219"/>
      <c r="B91" s="83"/>
      <c r="C91" s="30" t="s">
        <v>399</v>
      </c>
      <c r="D91" s="8" t="s">
        <v>259</v>
      </c>
      <c r="E91" s="100"/>
      <c r="F91" s="59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315"/>
    </row>
    <row r="92" spans="1:19" s="27" customFormat="1" x14ac:dyDescent="0.2">
      <c r="A92" s="219"/>
      <c r="B92" s="83"/>
      <c r="C92" s="30" t="s">
        <v>400</v>
      </c>
      <c r="D92" s="8" t="s">
        <v>260</v>
      </c>
      <c r="E92" s="100"/>
      <c r="F92" s="59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315"/>
    </row>
    <row r="93" spans="1:19" s="27" customFormat="1" x14ac:dyDescent="0.2">
      <c r="A93" s="219"/>
      <c r="B93" s="83"/>
      <c r="C93" s="30" t="s">
        <v>401</v>
      </c>
      <c r="D93" s="8" t="s">
        <v>261</v>
      </c>
      <c r="E93" s="100"/>
      <c r="F93" s="59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315"/>
    </row>
    <row r="94" spans="1:19" s="27" customFormat="1" x14ac:dyDescent="0.2">
      <c r="A94" s="219"/>
      <c r="B94" s="83"/>
      <c r="C94" s="30" t="s">
        <v>402</v>
      </c>
      <c r="D94" s="8" t="s">
        <v>262</v>
      </c>
      <c r="E94" s="100"/>
      <c r="F94" s="59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315"/>
    </row>
    <row r="95" spans="1:19" s="27" customFormat="1" x14ac:dyDescent="0.2">
      <c r="A95" s="219"/>
      <c r="B95" s="83"/>
      <c r="C95" s="30" t="s">
        <v>403</v>
      </c>
      <c r="D95" s="8" t="s">
        <v>263</v>
      </c>
      <c r="E95" s="100"/>
      <c r="F95" s="59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315"/>
    </row>
    <row r="96" spans="1:19" s="27" customFormat="1" x14ac:dyDescent="0.2">
      <c r="A96" s="219"/>
      <c r="B96" s="83"/>
      <c r="C96" s="30" t="s">
        <v>404</v>
      </c>
      <c r="D96" s="8" t="s">
        <v>264</v>
      </c>
      <c r="E96" s="100"/>
      <c r="F96" s="59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315"/>
    </row>
    <row r="97" spans="1:19" s="27" customFormat="1" x14ac:dyDescent="0.2">
      <c r="A97" s="220"/>
      <c r="B97" s="65"/>
      <c r="C97" s="30" t="s">
        <v>405</v>
      </c>
      <c r="D97" s="8" t="s">
        <v>265</v>
      </c>
      <c r="E97" s="101"/>
      <c r="F97" s="60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314"/>
    </row>
    <row r="98" spans="1:19" s="27" customFormat="1" ht="22.5" customHeight="1" x14ac:dyDescent="0.2">
      <c r="A98" s="218" t="s">
        <v>57</v>
      </c>
      <c r="B98" s="64" t="s">
        <v>89</v>
      </c>
      <c r="C98" s="30" t="s">
        <v>406</v>
      </c>
      <c r="D98" s="8" t="s">
        <v>266</v>
      </c>
      <c r="E98" s="70" t="s">
        <v>118</v>
      </c>
      <c r="F98" s="58" t="s">
        <v>222</v>
      </c>
      <c r="G98" s="35">
        <v>12271.27</v>
      </c>
      <c r="H98" s="35">
        <v>10426.49</v>
      </c>
      <c r="I98" s="35">
        <v>10398.27</v>
      </c>
      <c r="J98" s="35">
        <v>9259.8799999999992</v>
      </c>
      <c r="K98" s="35">
        <v>11567.45</v>
      </c>
      <c r="L98" s="35">
        <v>11344.55</v>
      </c>
      <c r="M98" s="35">
        <v>10307.09</v>
      </c>
      <c r="N98" s="35">
        <v>10377.719999999999</v>
      </c>
      <c r="O98" s="35">
        <v>10450.65</v>
      </c>
      <c r="P98" s="35">
        <v>10319.84</v>
      </c>
      <c r="Q98" s="35">
        <v>8835.3799999999992</v>
      </c>
      <c r="R98" s="35">
        <v>8942.4599999999991</v>
      </c>
      <c r="S98" s="313">
        <f t="shared" si="6"/>
        <v>124501.04999999999</v>
      </c>
    </row>
    <row r="99" spans="1:19" s="27" customFormat="1" x14ac:dyDescent="0.2">
      <c r="A99" s="219"/>
      <c r="B99" s="83"/>
      <c r="C99" s="30" t="s">
        <v>407</v>
      </c>
      <c r="D99" s="8" t="s">
        <v>267</v>
      </c>
      <c r="E99" s="81"/>
      <c r="F99" s="59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315"/>
    </row>
    <row r="100" spans="1:19" s="27" customFormat="1" x14ac:dyDescent="0.2">
      <c r="A100" s="219"/>
      <c r="B100" s="83"/>
      <c r="C100" s="30" t="s">
        <v>408</v>
      </c>
      <c r="D100" s="8" t="s">
        <v>268</v>
      </c>
      <c r="E100" s="81"/>
      <c r="F100" s="59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315"/>
    </row>
    <row r="101" spans="1:19" s="27" customFormat="1" x14ac:dyDescent="0.2">
      <c r="A101" s="219"/>
      <c r="B101" s="83"/>
      <c r="C101" s="30" t="s">
        <v>409</v>
      </c>
      <c r="D101" s="8" t="s">
        <v>269</v>
      </c>
      <c r="E101" s="81"/>
      <c r="F101" s="59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315"/>
    </row>
    <row r="102" spans="1:19" s="50" customFormat="1" x14ac:dyDescent="0.2">
      <c r="A102" s="219"/>
      <c r="B102" s="83"/>
      <c r="C102" s="53" t="s">
        <v>410</v>
      </c>
      <c r="D102" s="38" t="s">
        <v>556</v>
      </c>
      <c r="E102" s="81"/>
      <c r="F102" s="59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315"/>
    </row>
    <row r="103" spans="1:19" s="50" customFormat="1" x14ac:dyDescent="0.2">
      <c r="A103" s="220"/>
      <c r="B103" s="65"/>
      <c r="C103" s="53" t="s">
        <v>411</v>
      </c>
      <c r="D103" s="38" t="s">
        <v>557</v>
      </c>
      <c r="E103" s="71"/>
      <c r="F103" s="60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314"/>
    </row>
    <row r="104" spans="1:19" s="27" customFormat="1" ht="22.5" customHeight="1" x14ac:dyDescent="0.2">
      <c r="A104" s="218" t="s">
        <v>191</v>
      </c>
      <c r="B104" s="66" t="s">
        <v>203</v>
      </c>
      <c r="C104" s="30" t="s">
        <v>412</v>
      </c>
      <c r="D104" s="38" t="s">
        <v>270</v>
      </c>
      <c r="E104" s="97" t="s">
        <v>126</v>
      </c>
      <c r="F104" s="58" t="s">
        <v>529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5721</v>
      </c>
      <c r="N104" s="35">
        <v>5068.8</v>
      </c>
      <c r="O104" s="35">
        <v>5811</v>
      </c>
      <c r="P104" s="35">
        <v>5368.8</v>
      </c>
      <c r="Q104" s="35">
        <v>4658.8</v>
      </c>
      <c r="R104" s="35">
        <v>5801.27</v>
      </c>
      <c r="S104" s="313">
        <f t="shared" si="6"/>
        <v>32429.67</v>
      </c>
    </row>
    <row r="105" spans="1:19" s="27" customFormat="1" x14ac:dyDescent="0.2">
      <c r="A105" s="219"/>
      <c r="B105" s="67"/>
      <c r="C105" s="30" t="s">
        <v>413</v>
      </c>
      <c r="D105" s="38" t="s">
        <v>271</v>
      </c>
      <c r="E105" s="102"/>
      <c r="F105" s="59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315"/>
    </row>
    <row r="106" spans="1:19" s="27" customFormat="1" x14ac:dyDescent="0.2">
      <c r="A106" s="220"/>
      <c r="B106" s="68"/>
      <c r="C106" s="30" t="s">
        <v>414</v>
      </c>
      <c r="D106" s="38" t="s">
        <v>272</v>
      </c>
      <c r="E106" s="98"/>
      <c r="F106" s="60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314"/>
    </row>
    <row r="107" spans="1:19" s="27" customFormat="1" ht="22.5" customHeight="1" x14ac:dyDescent="0.2">
      <c r="A107" s="218" t="s">
        <v>58</v>
      </c>
      <c r="B107" s="64" t="s">
        <v>90</v>
      </c>
      <c r="C107" s="30" t="s">
        <v>415</v>
      </c>
      <c r="D107" s="8" t="s">
        <v>273</v>
      </c>
      <c r="E107" s="70" t="s">
        <v>122</v>
      </c>
      <c r="F107" s="58" t="s">
        <v>222</v>
      </c>
      <c r="G107" s="35">
        <v>8716.2000000000007</v>
      </c>
      <c r="H107" s="35">
        <v>9751.2000000000007</v>
      </c>
      <c r="I107" s="35">
        <v>9731.2000000000007</v>
      </c>
      <c r="J107" s="35">
        <v>9176.2000000000007</v>
      </c>
      <c r="K107" s="35">
        <v>9221.2000000000007</v>
      </c>
      <c r="L107" s="35">
        <v>9671.2000000000007</v>
      </c>
      <c r="M107" s="35">
        <v>9465.6</v>
      </c>
      <c r="N107" s="35">
        <v>10686.2</v>
      </c>
      <c r="O107" s="35">
        <v>8914.7999999999993</v>
      </c>
      <c r="P107" s="35">
        <v>9046.2000000000007</v>
      </c>
      <c r="Q107" s="35">
        <v>7194.8</v>
      </c>
      <c r="R107" s="35">
        <v>7424.8</v>
      </c>
      <c r="S107" s="313">
        <f t="shared" si="6"/>
        <v>108999.6</v>
      </c>
    </row>
    <row r="108" spans="1:19" s="27" customFormat="1" x14ac:dyDescent="0.2">
      <c r="A108" s="220"/>
      <c r="B108" s="65"/>
      <c r="C108" s="30" t="s">
        <v>416</v>
      </c>
      <c r="D108" s="8" t="s">
        <v>274</v>
      </c>
      <c r="E108" s="71"/>
      <c r="F108" s="60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314"/>
    </row>
    <row r="109" spans="1:19" s="50" customFormat="1" ht="22.5" x14ac:dyDescent="0.2">
      <c r="A109" s="46" t="s">
        <v>59</v>
      </c>
      <c r="B109" s="38" t="s">
        <v>91</v>
      </c>
      <c r="C109" s="38" t="s">
        <v>417</v>
      </c>
      <c r="D109" s="38" t="s">
        <v>369</v>
      </c>
      <c r="E109" s="39" t="s">
        <v>123</v>
      </c>
      <c r="F109" s="46" t="s">
        <v>222</v>
      </c>
      <c r="G109" s="47">
        <v>4182.8900000000003</v>
      </c>
      <c r="H109" s="47">
        <v>3245.6</v>
      </c>
      <c r="I109" s="47">
        <v>3084.2</v>
      </c>
      <c r="J109" s="48">
        <v>3595.6</v>
      </c>
      <c r="K109" s="49">
        <v>2557</v>
      </c>
      <c r="L109" s="49">
        <v>3584.2</v>
      </c>
      <c r="M109" s="49">
        <v>3084.2</v>
      </c>
      <c r="N109" s="49">
        <v>8791.2000000000007</v>
      </c>
      <c r="O109" s="49">
        <v>6768.4</v>
      </c>
      <c r="P109" s="49">
        <v>0</v>
      </c>
      <c r="Q109" s="49">
        <v>0</v>
      </c>
      <c r="R109" s="48">
        <v>0</v>
      </c>
      <c r="S109" s="33">
        <f t="shared" si="6"/>
        <v>38893.29</v>
      </c>
    </row>
    <row r="110" spans="1:19" s="27" customFormat="1" ht="22.5" customHeight="1" x14ac:dyDescent="0.2">
      <c r="A110" s="218" t="s">
        <v>60</v>
      </c>
      <c r="B110" s="64" t="s">
        <v>92</v>
      </c>
      <c r="C110" s="30" t="s">
        <v>418</v>
      </c>
      <c r="D110" s="8" t="s">
        <v>275</v>
      </c>
      <c r="E110" s="70" t="s">
        <v>124</v>
      </c>
      <c r="F110" s="58" t="s">
        <v>222</v>
      </c>
      <c r="G110" s="35">
        <v>4398.74</v>
      </c>
      <c r="H110" s="35">
        <v>3137</v>
      </c>
      <c r="I110" s="35">
        <v>4537</v>
      </c>
      <c r="J110" s="35">
        <v>6771.2</v>
      </c>
      <c r="K110" s="35">
        <v>4487</v>
      </c>
      <c r="L110" s="35">
        <v>7032.6</v>
      </c>
      <c r="M110" s="35">
        <v>6771.2</v>
      </c>
      <c r="N110" s="35">
        <v>7232.6</v>
      </c>
      <c r="O110" s="35">
        <v>6882.6</v>
      </c>
      <c r="P110" s="35">
        <v>7132.6</v>
      </c>
      <c r="Q110" s="35">
        <v>7182.6</v>
      </c>
      <c r="R110" s="35">
        <v>8153.91</v>
      </c>
      <c r="S110" s="313">
        <f t="shared" si="6"/>
        <v>73719.05</v>
      </c>
    </row>
    <row r="111" spans="1:19" s="27" customFormat="1" x14ac:dyDescent="0.2">
      <c r="A111" s="220"/>
      <c r="B111" s="65"/>
      <c r="C111" s="30" t="s">
        <v>419</v>
      </c>
      <c r="D111" s="8" t="s">
        <v>276</v>
      </c>
      <c r="E111" s="71"/>
      <c r="F111" s="60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314"/>
    </row>
    <row r="112" spans="1:19" s="27" customFormat="1" ht="22.5" customHeight="1" x14ac:dyDescent="0.2">
      <c r="A112" s="218" t="s">
        <v>61</v>
      </c>
      <c r="B112" s="64" t="s">
        <v>93</v>
      </c>
      <c r="C112" s="30" t="s">
        <v>420</v>
      </c>
      <c r="D112" s="8" t="s">
        <v>277</v>
      </c>
      <c r="E112" s="70" t="s">
        <v>122</v>
      </c>
      <c r="F112" s="58" t="s">
        <v>222</v>
      </c>
      <c r="G112" s="35">
        <v>10027.57</v>
      </c>
      <c r="H112" s="35">
        <v>10320</v>
      </c>
      <c r="I112" s="35">
        <v>11100</v>
      </c>
      <c r="J112" s="35">
        <v>9770</v>
      </c>
      <c r="K112" s="35">
        <v>10440</v>
      </c>
      <c r="L112" s="35">
        <v>10740</v>
      </c>
      <c r="M112" s="35">
        <v>10680</v>
      </c>
      <c r="N112" s="35">
        <v>12780</v>
      </c>
      <c r="O112" s="35">
        <v>11670</v>
      </c>
      <c r="P112" s="35">
        <v>11160</v>
      </c>
      <c r="Q112" s="35">
        <v>9890</v>
      </c>
      <c r="R112" s="35">
        <v>12848.2</v>
      </c>
      <c r="S112" s="313">
        <f t="shared" si="6"/>
        <v>131425.77000000002</v>
      </c>
    </row>
    <row r="113" spans="1:21" s="27" customFormat="1" ht="22.5" x14ac:dyDescent="0.2">
      <c r="A113" s="220"/>
      <c r="B113" s="65"/>
      <c r="C113" s="30" t="s">
        <v>421</v>
      </c>
      <c r="D113" s="8" t="s">
        <v>278</v>
      </c>
      <c r="E113" s="71"/>
      <c r="F113" s="60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314"/>
    </row>
    <row r="114" spans="1:21" s="27" customFormat="1" ht="22.5" customHeight="1" x14ac:dyDescent="0.2">
      <c r="A114" s="218" t="s">
        <v>62</v>
      </c>
      <c r="B114" s="64" t="s">
        <v>94</v>
      </c>
      <c r="C114" s="30" t="s">
        <v>422</v>
      </c>
      <c r="D114" s="8" t="s">
        <v>279</v>
      </c>
      <c r="E114" s="70" t="s">
        <v>126</v>
      </c>
      <c r="F114" s="58" t="s">
        <v>222</v>
      </c>
      <c r="G114" s="35">
        <v>15240.7</v>
      </c>
      <c r="H114" s="35">
        <v>17032.400000000001</v>
      </c>
      <c r="I114" s="35">
        <v>16021</v>
      </c>
      <c r="J114" s="35">
        <v>16042.4</v>
      </c>
      <c r="K114" s="35">
        <v>15471</v>
      </c>
      <c r="L114" s="35">
        <v>15331</v>
      </c>
      <c r="M114" s="35">
        <v>13621</v>
      </c>
      <c r="N114" s="35">
        <v>14392.4</v>
      </c>
      <c r="O114" s="35">
        <v>18875.2</v>
      </c>
      <c r="P114" s="35">
        <v>15831</v>
      </c>
      <c r="Q114" s="35">
        <v>15381</v>
      </c>
      <c r="R114" s="35">
        <v>17311</v>
      </c>
      <c r="S114" s="313">
        <f t="shared" si="6"/>
        <v>190550.1</v>
      </c>
      <c r="U114" s="29"/>
    </row>
    <row r="115" spans="1:21" s="27" customFormat="1" ht="22.5" customHeight="1" x14ac:dyDescent="0.2">
      <c r="A115" s="220"/>
      <c r="B115" s="65"/>
      <c r="C115" s="30" t="s">
        <v>423</v>
      </c>
      <c r="D115" s="8" t="s">
        <v>280</v>
      </c>
      <c r="E115" s="71"/>
      <c r="F115" s="60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314"/>
      <c r="U115" s="29"/>
    </row>
    <row r="116" spans="1:21" s="27" customFormat="1" ht="22.5" customHeight="1" x14ac:dyDescent="0.2">
      <c r="A116" s="218" t="s">
        <v>63</v>
      </c>
      <c r="B116" s="64" t="s">
        <v>95</v>
      </c>
      <c r="C116" s="30" t="s">
        <v>424</v>
      </c>
      <c r="D116" s="8" t="s">
        <v>281</v>
      </c>
      <c r="E116" s="70" t="s">
        <v>127</v>
      </c>
      <c r="F116" s="58" t="s">
        <v>222</v>
      </c>
      <c r="G116" s="35">
        <v>11259.6</v>
      </c>
      <c r="H116" s="35">
        <v>9754</v>
      </c>
      <c r="I116" s="35">
        <v>8734</v>
      </c>
      <c r="J116" s="35">
        <v>20138</v>
      </c>
      <c r="K116" s="35">
        <v>17472.400000000001</v>
      </c>
      <c r="L116" s="35">
        <v>21278</v>
      </c>
      <c r="M116" s="35">
        <v>12436.8</v>
      </c>
      <c r="N116" s="35">
        <v>14099.6</v>
      </c>
      <c r="O116" s="35">
        <v>10914</v>
      </c>
      <c r="P116" s="35">
        <v>12226.8</v>
      </c>
      <c r="Q116" s="35">
        <v>12404</v>
      </c>
      <c r="R116" s="35">
        <v>10792.4</v>
      </c>
      <c r="S116" s="313">
        <f t="shared" si="6"/>
        <v>161509.6</v>
      </c>
    </row>
    <row r="117" spans="1:21" s="27" customFormat="1" x14ac:dyDescent="0.2">
      <c r="A117" s="220"/>
      <c r="B117" s="65"/>
      <c r="C117" s="30" t="s">
        <v>425</v>
      </c>
      <c r="D117" s="8" t="s">
        <v>282</v>
      </c>
      <c r="E117" s="71"/>
      <c r="F117" s="60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314"/>
    </row>
    <row r="118" spans="1:21" s="27" customFormat="1" ht="22.5" customHeight="1" x14ac:dyDescent="0.2">
      <c r="A118" s="218" t="s">
        <v>64</v>
      </c>
      <c r="B118" s="64" t="s">
        <v>96</v>
      </c>
      <c r="C118" s="30" t="s">
        <v>426</v>
      </c>
      <c r="D118" s="8" t="s">
        <v>283</v>
      </c>
      <c r="E118" s="70" t="s">
        <v>128</v>
      </c>
      <c r="F118" s="58" t="s">
        <v>222</v>
      </c>
      <c r="G118" s="35">
        <v>4282.55</v>
      </c>
      <c r="H118" s="35">
        <v>4563.2</v>
      </c>
      <c r="I118" s="35">
        <v>4563.2</v>
      </c>
      <c r="J118" s="35">
        <v>4563.2</v>
      </c>
      <c r="K118" s="35">
        <v>4563.2</v>
      </c>
      <c r="L118" s="35">
        <v>4563.2</v>
      </c>
      <c r="M118" s="35">
        <v>4563.2</v>
      </c>
      <c r="N118" s="35">
        <v>6088.2</v>
      </c>
      <c r="O118" s="35">
        <v>6438.2</v>
      </c>
      <c r="P118" s="35">
        <v>6300.7</v>
      </c>
      <c r="Q118" s="35">
        <v>6400.7</v>
      </c>
      <c r="R118" s="35">
        <v>7087.45</v>
      </c>
      <c r="S118" s="313">
        <f t="shared" si="6"/>
        <v>63976.999999999993</v>
      </c>
    </row>
    <row r="119" spans="1:21" s="27" customFormat="1" ht="22.5" customHeight="1" x14ac:dyDescent="0.2">
      <c r="A119" s="220"/>
      <c r="B119" s="65"/>
      <c r="C119" s="30" t="s">
        <v>427</v>
      </c>
      <c r="D119" s="8" t="s">
        <v>284</v>
      </c>
      <c r="E119" s="71"/>
      <c r="F119" s="60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314"/>
    </row>
    <row r="120" spans="1:21" s="27" customFormat="1" ht="22.5" customHeight="1" x14ac:dyDescent="0.2">
      <c r="A120" s="218" t="s">
        <v>192</v>
      </c>
      <c r="B120" s="66" t="s">
        <v>204</v>
      </c>
      <c r="C120" s="30" t="s">
        <v>428</v>
      </c>
      <c r="D120" s="38" t="s">
        <v>285</v>
      </c>
      <c r="E120" s="97" t="s">
        <v>123</v>
      </c>
      <c r="F120" s="97" t="s">
        <v>225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31382</v>
      </c>
      <c r="Q120" s="35">
        <v>32042</v>
      </c>
      <c r="R120" s="35">
        <v>33868.81</v>
      </c>
      <c r="S120" s="313">
        <f t="shared" si="6"/>
        <v>97292.81</v>
      </c>
    </row>
    <row r="121" spans="1:21" s="27" customFormat="1" ht="22.5" customHeight="1" x14ac:dyDescent="0.2">
      <c r="A121" s="220"/>
      <c r="B121" s="68"/>
      <c r="C121" s="30" t="s">
        <v>429</v>
      </c>
      <c r="D121" s="38" t="s">
        <v>286</v>
      </c>
      <c r="E121" s="98"/>
      <c r="F121" s="98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314"/>
    </row>
    <row r="122" spans="1:21" s="27" customFormat="1" ht="22.5" customHeight="1" x14ac:dyDescent="0.2">
      <c r="A122" s="218" t="s">
        <v>65</v>
      </c>
      <c r="B122" s="64" t="s">
        <v>98</v>
      </c>
      <c r="C122" s="30" t="s">
        <v>430</v>
      </c>
      <c r="D122" s="8" t="s">
        <v>287</v>
      </c>
      <c r="E122" s="99" t="s">
        <v>130</v>
      </c>
      <c r="F122" s="58" t="s">
        <v>222</v>
      </c>
      <c r="G122" s="35">
        <v>4158.68</v>
      </c>
      <c r="H122" s="35">
        <v>4851.2</v>
      </c>
      <c r="I122" s="35">
        <v>1347.8</v>
      </c>
      <c r="J122" s="35">
        <v>2640.6</v>
      </c>
      <c r="K122" s="35">
        <v>1352.8</v>
      </c>
      <c r="L122" s="35">
        <v>1472.8</v>
      </c>
      <c r="M122" s="35">
        <v>1232.8</v>
      </c>
      <c r="N122" s="35">
        <v>1352.8</v>
      </c>
      <c r="O122" s="35">
        <v>1612.8</v>
      </c>
      <c r="P122" s="35">
        <v>1732.8</v>
      </c>
      <c r="Q122" s="35">
        <v>1852.8</v>
      </c>
      <c r="R122" s="35">
        <v>1899.36</v>
      </c>
      <c r="S122" s="313">
        <f t="shared" si="6"/>
        <v>25507.239999999998</v>
      </c>
    </row>
    <row r="123" spans="1:21" s="27" customFormat="1" x14ac:dyDescent="0.2">
      <c r="A123" s="220"/>
      <c r="B123" s="65"/>
      <c r="C123" s="30" t="s">
        <v>431</v>
      </c>
      <c r="D123" s="8" t="s">
        <v>288</v>
      </c>
      <c r="E123" s="101"/>
      <c r="F123" s="60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314"/>
    </row>
    <row r="124" spans="1:21" s="27" customFormat="1" ht="22.5" customHeight="1" x14ac:dyDescent="0.2">
      <c r="A124" s="218" t="s">
        <v>66</v>
      </c>
      <c r="B124" s="64" t="s">
        <v>23</v>
      </c>
      <c r="C124" s="30" t="s">
        <v>432</v>
      </c>
      <c r="D124" s="8" t="s">
        <v>289</v>
      </c>
      <c r="E124" s="103" t="s">
        <v>118</v>
      </c>
      <c r="F124" s="58" t="s">
        <v>222</v>
      </c>
      <c r="G124" s="35">
        <v>14738.96</v>
      </c>
      <c r="H124" s="35">
        <v>23536.799999999999</v>
      </c>
      <c r="I124" s="35">
        <v>22112.799999999999</v>
      </c>
      <c r="J124" s="35">
        <v>23536.799999999999</v>
      </c>
      <c r="K124" s="35">
        <v>23536.799999999999</v>
      </c>
      <c r="L124" s="35">
        <v>24248.799999999999</v>
      </c>
      <c r="M124" s="35">
        <v>21400.799999999999</v>
      </c>
      <c r="N124" s="35">
        <v>20332.8</v>
      </c>
      <c r="O124" s="35">
        <v>22112.799999999999</v>
      </c>
      <c r="P124" s="35">
        <v>23180.799999999999</v>
      </c>
      <c r="Q124" s="35">
        <v>23536.799999999999</v>
      </c>
      <c r="R124" s="35">
        <v>24809.16</v>
      </c>
      <c r="S124" s="313">
        <f t="shared" si="6"/>
        <v>267084.11999999994</v>
      </c>
    </row>
    <row r="125" spans="1:21" s="27" customFormat="1" x14ac:dyDescent="0.2">
      <c r="A125" s="220"/>
      <c r="B125" s="65"/>
      <c r="C125" s="30" t="s">
        <v>433</v>
      </c>
      <c r="D125" s="8" t="s">
        <v>290</v>
      </c>
      <c r="E125" s="104"/>
      <c r="F125" s="60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314"/>
    </row>
    <row r="126" spans="1:21" s="27" customFormat="1" ht="22.5" customHeight="1" x14ac:dyDescent="0.2">
      <c r="A126" s="218" t="s">
        <v>536</v>
      </c>
      <c r="B126" s="64" t="s">
        <v>167</v>
      </c>
      <c r="C126" s="30" t="s">
        <v>434</v>
      </c>
      <c r="D126" s="8" t="s">
        <v>291</v>
      </c>
      <c r="E126" s="99" t="s">
        <v>118</v>
      </c>
      <c r="F126" s="58" t="s">
        <v>222</v>
      </c>
      <c r="G126" s="35">
        <v>20247</v>
      </c>
      <c r="H126" s="35">
        <v>17497</v>
      </c>
      <c r="I126" s="35">
        <v>18854.599999999999</v>
      </c>
      <c r="J126" s="35">
        <v>21312.2</v>
      </c>
      <c r="K126" s="35">
        <v>23548.400000000001</v>
      </c>
      <c r="L126" s="35">
        <v>26079.8</v>
      </c>
      <c r="M126" s="35">
        <v>19554.599999999999</v>
      </c>
      <c r="N126" s="35">
        <v>27693.599999999999</v>
      </c>
      <c r="O126" s="35">
        <v>22676</v>
      </c>
      <c r="P126" s="35">
        <v>25529.8</v>
      </c>
      <c r="Q126" s="35">
        <v>23622.2</v>
      </c>
      <c r="R126" s="35">
        <v>19660</v>
      </c>
      <c r="S126" s="313">
        <f t="shared" si="6"/>
        <v>266275.20000000001</v>
      </c>
    </row>
    <row r="127" spans="1:21" s="27" customFormat="1" ht="22.5" customHeight="1" x14ac:dyDescent="0.2">
      <c r="A127" s="220"/>
      <c r="B127" s="65"/>
      <c r="C127" s="30" t="s">
        <v>435</v>
      </c>
      <c r="D127" s="8" t="s">
        <v>292</v>
      </c>
      <c r="E127" s="101"/>
      <c r="F127" s="60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314"/>
    </row>
    <row r="128" spans="1:21" s="27" customFormat="1" ht="22.5" customHeight="1" x14ac:dyDescent="0.2">
      <c r="A128" s="24" t="s">
        <v>67</v>
      </c>
      <c r="B128" s="8" t="s">
        <v>99</v>
      </c>
      <c r="C128" s="24" t="s">
        <v>67</v>
      </c>
      <c r="D128" s="8" t="s">
        <v>293</v>
      </c>
      <c r="E128" s="40" t="s">
        <v>130</v>
      </c>
      <c r="F128" s="24" t="s">
        <v>222</v>
      </c>
      <c r="G128" s="5">
        <v>16099.03</v>
      </c>
      <c r="H128" s="5">
        <v>17704</v>
      </c>
      <c r="I128" s="5">
        <v>18014</v>
      </c>
      <c r="J128" s="6">
        <v>19784</v>
      </c>
      <c r="K128" s="7">
        <v>17555.400000000001</v>
      </c>
      <c r="L128" s="7">
        <v>17785.400000000001</v>
      </c>
      <c r="M128" s="7">
        <v>16534</v>
      </c>
      <c r="N128" s="7">
        <v>21714</v>
      </c>
      <c r="O128" s="7">
        <v>19216.8</v>
      </c>
      <c r="P128" s="7">
        <v>16555.400000000001</v>
      </c>
      <c r="Q128" s="7">
        <v>17316.8</v>
      </c>
      <c r="R128" s="6">
        <v>19432.47</v>
      </c>
      <c r="S128" s="21">
        <f t="shared" si="6"/>
        <v>217711.29999999996</v>
      </c>
    </row>
    <row r="129" spans="1:19" s="27" customFormat="1" ht="22.5" customHeight="1" x14ac:dyDescent="0.2">
      <c r="A129" s="24" t="s">
        <v>164</v>
      </c>
      <c r="B129" s="8" t="s">
        <v>97</v>
      </c>
      <c r="C129" s="8" t="s">
        <v>528</v>
      </c>
      <c r="D129" s="8" t="s">
        <v>294</v>
      </c>
      <c r="E129" s="41" t="s">
        <v>129</v>
      </c>
      <c r="F129" s="24" t="s">
        <v>222</v>
      </c>
      <c r="G129" s="5">
        <v>11550</v>
      </c>
      <c r="H129" s="5">
        <v>11490</v>
      </c>
      <c r="I129" s="5">
        <v>11322.6</v>
      </c>
      <c r="J129" s="5">
        <v>11550</v>
      </c>
      <c r="K129" s="5">
        <v>11490</v>
      </c>
      <c r="L129" s="5">
        <v>11322.6</v>
      </c>
      <c r="M129" s="5">
        <v>5520</v>
      </c>
      <c r="N129" s="5">
        <v>6210</v>
      </c>
      <c r="O129" s="5">
        <v>5520</v>
      </c>
      <c r="P129" s="5">
        <v>4830</v>
      </c>
      <c r="Q129" s="5">
        <v>6210</v>
      </c>
      <c r="R129" s="5">
        <v>5656.01</v>
      </c>
      <c r="S129" s="21">
        <f t="shared" si="6"/>
        <v>102671.20999999999</v>
      </c>
    </row>
    <row r="130" spans="1:19" s="27" customFormat="1" ht="22.5" customHeight="1" x14ac:dyDescent="0.2">
      <c r="A130" s="24" t="s">
        <v>163</v>
      </c>
      <c r="B130" s="8" t="s">
        <v>168</v>
      </c>
      <c r="C130" s="30" t="s">
        <v>436</v>
      </c>
      <c r="D130" s="8" t="s">
        <v>295</v>
      </c>
      <c r="E130" s="9" t="s">
        <v>122</v>
      </c>
      <c r="F130" s="24" t="s">
        <v>222</v>
      </c>
      <c r="G130" s="5">
        <v>3591.5</v>
      </c>
      <c r="H130" s="5">
        <v>3345.6</v>
      </c>
      <c r="I130" s="5">
        <v>2685.6</v>
      </c>
      <c r="J130" s="5">
        <v>2685.6</v>
      </c>
      <c r="K130" s="5">
        <v>6141.2</v>
      </c>
      <c r="L130" s="5">
        <v>1342.8</v>
      </c>
      <c r="M130" s="5">
        <v>2685.6</v>
      </c>
      <c r="N130" s="5">
        <v>2685.6</v>
      </c>
      <c r="O130" s="5">
        <v>2685.6</v>
      </c>
      <c r="P130" s="5">
        <v>2685.6</v>
      </c>
      <c r="Q130" s="5">
        <v>2465.6</v>
      </c>
      <c r="R130" s="5">
        <v>2617.2399999999998</v>
      </c>
      <c r="S130" s="21">
        <f t="shared" si="6"/>
        <v>35617.539999999994</v>
      </c>
    </row>
    <row r="131" spans="1:19" s="27" customFormat="1" ht="22.5" customHeight="1" x14ac:dyDescent="0.2">
      <c r="A131" s="218" t="s">
        <v>68</v>
      </c>
      <c r="B131" s="64" t="s">
        <v>100</v>
      </c>
      <c r="C131" s="30" t="s">
        <v>437</v>
      </c>
      <c r="D131" s="8" t="s">
        <v>296</v>
      </c>
      <c r="E131" s="70" t="s">
        <v>131</v>
      </c>
      <c r="F131" s="58" t="s">
        <v>222</v>
      </c>
      <c r="G131" s="35">
        <v>4397.8100000000004</v>
      </c>
      <c r="H131" s="35">
        <v>7168</v>
      </c>
      <c r="I131" s="35">
        <v>5516</v>
      </c>
      <c r="J131" s="35">
        <v>5206</v>
      </c>
      <c r="K131" s="35">
        <v>6998</v>
      </c>
      <c r="L131" s="35">
        <v>6828</v>
      </c>
      <c r="M131" s="35">
        <v>6898</v>
      </c>
      <c r="N131" s="35">
        <v>6728</v>
      </c>
      <c r="O131" s="35">
        <v>6018</v>
      </c>
      <c r="P131" s="35">
        <v>3114</v>
      </c>
      <c r="Q131" s="35">
        <v>6268</v>
      </c>
      <c r="R131" s="35">
        <v>6985.92</v>
      </c>
      <c r="S131" s="313">
        <v>5816.8072727272702</v>
      </c>
    </row>
    <row r="132" spans="1:19" s="27" customFormat="1" ht="22.5" customHeight="1" x14ac:dyDescent="0.2">
      <c r="A132" s="220"/>
      <c r="B132" s="65"/>
      <c r="C132" s="30" t="s">
        <v>438</v>
      </c>
      <c r="D132" s="8" t="s">
        <v>297</v>
      </c>
      <c r="E132" s="71"/>
      <c r="F132" s="60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314"/>
    </row>
    <row r="133" spans="1:19" s="27" customFormat="1" ht="22.5" customHeight="1" x14ac:dyDescent="0.2">
      <c r="A133" s="24" t="s">
        <v>69</v>
      </c>
      <c r="B133" s="8" t="s">
        <v>101</v>
      </c>
      <c r="C133" s="30" t="s">
        <v>439</v>
      </c>
      <c r="D133" s="8" t="s">
        <v>298</v>
      </c>
      <c r="E133" s="9" t="s">
        <v>121</v>
      </c>
      <c r="F133" s="24" t="s">
        <v>222</v>
      </c>
      <c r="G133" s="5">
        <v>4789.6000000000004</v>
      </c>
      <c r="H133" s="5">
        <v>4729.6000000000004</v>
      </c>
      <c r="I133" s="5">
        <v>5875.8</v>
      </c>
      <c r="J133" s="5">
        <v>5742</v>
      </c>
      <c r="K133" s="7">
        <v>4699.6000000000004</v>
      </c>
      <c r="L133" s="7">
        <v>4759.6000000000004</v>
      </c>
      <c r="M133" s="7">
        <v>4519.6000000000004</v>
      </c>
      <c r="N133" s="7">
        <v>4729.6000000000004</v>
      </c>
      <c r="O133" s="7">
        <v>4519.6000000000004</v>
      </c>
      <c r="P133" s="7">
        <v>4789.6000000000004</v>
      </c>
      <c r="Q133" s="7">
        <v>4299.6000000000004</v>
      </c>
      <c r="R133" s="6">
        <v>4149.6000000000004</v>
      </c>
      <c r="S133" s="21">
        <f t="shared" si="6"/>
        <v>57603.799999999988</v>
      </c>
    </row>
    <row r="134" spans="1:19" s="27" customFormat="1" ht="22.5" customHeight="1" x14ac:dyDescent="0.2">
      <c r="A134" s="218" t="s">
        <v>70</v>
      </c>
      <c r="B134" s="64" t="s">
        <v>102</v>
      </c>
      <c r="C134" s="30" t="s">
        <v>440</v>
      </c>
      <c r="D134" s="8" t="s">
        <v>299</v>
      </c>
      <c r="E134" s="99" t="s">
        <v>125</v>
      </c>
      <c r="F134" s="58" t="s">
        <v>222</v>
      </c>
      <c r="G134" s="35">
        <v>4819.1899999999996</v>
      </c>
      <c r="H134" s="35">
        <v>5135</v>
      </c>
      <c r="I134" s="35">
        <v>5135</v>
      </c>
      <c r="J134" s="35">
        <v>5766</v>
      </c>
      <c r="K134" s="35">
        <v>5766</v>
      </c>
      <c r="L134" s="35">
        <v>7167</v>
      </c>
      <c r="M134" s="35">
        <v>7167</v>
      </c>
      <c r="N134" s="35">
        <v>5766</v>
      </c>
      <c r="O134" s="35">
        <v>6177</v>
      </c>
      <c r="P134" s="35">
        <v>7827</v>
      </c>
      <c r="Q134" s="35">
        <v>7306</v>
      </c>
      <c r="R134" s="35">
        <v>7054.73</v>
      </c>
      <c r="S134" s="313">
        <f t="shared" si="6"/>
        <v>75085.919999999998</v>
      </c>
    </row>
    <row r="135" spans="1:19" s="27" customFormat="1" x14ac:dyDescent="0.2">
      <c r="A135" s="219"/>
      <c r="B135" s="83"/>
      <c r="C135" s="30" t="s">
        <v>441</v>
      </c>
      <c r="D135" s="8" t="s">
        <v>300</v>
      </c>
      <c r="E135" s="100"/>
      <c r="F135" s="59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315"/>
    </row>
    <row r="136" spans="1:19" s="27" customFormat="1" x14ac:dyDescent="0.2">
      <c r="A136" s="220"/>
      <c r="B136" s="65"/>
      <c r="C136" s="30" t="s">
        <v>442</v>
      </c>
      <c r="D136" s="8" t="s">
        <v>301</v>
      </c>
      <c r="E136" s="101"/>
      <c r="F136" s="60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314"/>
    </row>
    <row r="137" spans="1:19" s="27" customFormat="1" ht="22.5" customHeight="1" x14ac:dyDescent="0.2">
      <c r="A137" s="218" t="s">
        <v>72</v>
      </c>
      <c r="B137" s="64" t="s">
        <v>104</v>
      </c>
      <c r="C137" s="30" t="s">
        <v>443</v>
      </c>
      <c r="D137" s="8" t="s">
        <v>302</v>
      </c>
      <c r="E137" s="70" t="s">
        <v>119</v>
      </c>
      <c r="F137" s="58" t="s">
        <v>222</v>
      </c>
      <c r="G137" s="35">
        <v>3844.1</v>
      </c>
      <c r="H137" s="35">
        <v>4701</v>
      </c>
      <c r="I137" s="35">
        <v>4701</v>
      </c>
      <c r="J137" s="35">
        <v>4701</v>
      </c>
      <c r="K137" s="35">
        <v>4717.2</v>
      </c>
      <c r="L137" s="35">
        <v>5514.7</v>
      </c>
      <c r="M137" s="35">
        <v>4717.2</v>
      </c>
      <c r="N137" s="35">
        <v>3584.8</v>
      </c>
      <c r="O137" s="35">
        <v>4893.5</v>
      </c>
      <c r="P137" s="35">
        <v>4827.2</v>
      </c>
      <c r="Q137" s="35">
        <v>4453.5</v>
      </c>
      <c r="R137" s="35">
        <v>4741.37</v>
      </c>
      <c r="S137" s="313">
        <f t="shared" si="6"/>
        <v>55396.57</v>
      </c>
    </row>
    <row r="138" spans="1:19" s="27" customFormat="1" x14ac:dyDescent="0.2">
      <c r="A138" s="220"/>
      <c r="B138" s="65"/>
      <c r="C138" s="30" t="s">
        <v>444</v>
      </c>
      <c r="D138" s="8" t="s">
        <v>303</v>
      </c>
      <c r="E138" s="71"/>
      <c r="F138" s="60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314"/>
    </row>
    <row r="139" spans="1:19" s="27" customFormat="1" ht="22.5" customHeight="1" x14ac:dyDescent="0.2">
      <c r="A139" s="218" t="s">
        <v>160</v>
      </c>
      <c r="B139" s="64" t="s">
        <v>210</v>
      </c>
      <c r="C139" s="30" t="s">
        <v>445</v>
      </c>
      <c r="D139" s="8" t="s">
        <v>304</v>
      </c>
      <c r="E139" s="70" t="s">
        <v>135</v>
      </c>
      <c r="F139" s="58" t="s">
        <v>222</v>
      </c>
      <c r="G139" s="35">
        <v>8096.06</v>
      </c>
      <c r="H139" s="35">
        <v>8519</v>
      </c>
      <c r="I139" s="35">
        <v>9075.4</v>
      </c>
      <c r="J139" s="35">
        <v>7776.6</v>
      </c>
      <c r="K139" s="35">
        <v>8880.4</v>
      </c>
      <c r="L139" s="35">
        <v>8190.4</v>
      </c>
      <c r="M139" s="35">
        <v>8438</v>
      </c>
      <c r="N139" s="35">
        <v>7304.2</v>
      </c>
      <c r="O139" s="35">
        <v>8235.6</v>
      </c>
      <c r="P139" s="35">
        <v>7764.2</v>
      </c>
      <c r="Q139" s="35">
        <v>6266.6</v>
      </c>
      <c r="R139" s="35">
        <v>7690.4</v>
      </c>
      <c r="S139" s="313">
        <f t="shared" si="6"/>
        <v>96236.86</v>
      </c>
    </row>
    <row r="140" spans="1:19" s="27" customFormat="1" ht="22.5" customHeight="1" x14ac:dyDescent="0.2">
      <c r="A140" s="220"/>
      <c r="B140" s="65"/>
      <c r="C140" s="30" t="s">
        <v>446</v>
      </c>
      <c r="D140" s="8" t="s">
        <v>305</v>
      </c>
      <c r="E140" s="71"/>
      <c r="F140" s="60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314"/>
    </row>
    <row r="141" spans="1:19" s="27" customFormat="1" ht="22.5" x14ac:dyDescent="0.2">
      <c r="A141" s="24" t="s">
        <v>73</v>
      </c>
      <c r="B141" s="8" t="s">
        <v>105</v>
      </c>
      <c r="C141" s="24" t="s">
        <v>447</v>
      </c>
      <c r="D141" s="8" t="s">
        <v>306</v>
      </c>
      <c r="E141" s="9" t="s">
        <v>120</v>
      </c>
      <c r="F141" s="24" t="s">
        <v>222</v>
      </c>
      <c r="G141" s="5">
        <v>3142.48</v>
      </c>
      <c r="H141" s="5">
        <v>4151.2</v>
      </c>
      <c r="I141" s="5">
        <v>4851.2</v>
      </c>
      <c r="J141" s="6">
        <v>7614</v>
      </c>
      <c r="K141" s="7">
        <v>8714</v>
      </c>
      <c r="L141" s="7">
        <v>9514</v>
      </c>
      <c r="M141" s="7">
        <v>8314</v>
      </c>
      <c r="N141" s="7">
        <v>8314</v>
      </c>
      <c r="O141" s="7">
        <v>7714</v>
      </c>
      <c r="P141" s="7">
        <v>6011.2</v>
      </c>
      <c r="Q141" s="7">
        <v>6761.2</v>
      </c>
      <c r="R141" s="6">
        <v>7341.54</v>
      </c>
      <c r="S141" s="21">
        <f t="shared" si="6"/>
        <v>82442.819999999992</v>
      </c>
    </row>
    <row r="142" spans="1:19" s="27" customFormat="1" ht="22.5" customHeight="1" x14ac:dyDescent="0.2">
      <c r="A142" s="218" t="s">
        <v>74</v>
      </c>
      <c r="B142" s="64" t="s">
        <v>106</v>
      </c>
      <c r="C142" s="8" t="s">
        <v>413</v>
      </c>
      <c r="D142" s="8" t="s">
        <v>271</v>
      </c>
      <c r="E142" s="70" t="s">
        <v>126</v>
      </c>
      <c r="F142" s="58" t="s">
        <v>530</v>
      </c>
      <c r="G142" s="35">
        <v>5226.24</v>
      </c>
      <c r="H142" s="35">
        <v>6621</v>
      </c>
      <c r="I142" s="35">
        <v>6821</v>
      </c>
      <c r="J142" s="35">
        <v>7711</v>
      </c>
      <c r="K142" s="35">
        <v>6621</v>
      </c>
      <c r="L142" s="35">
        <v>5668.8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13">
        <f t="shared" si="6"/>
        <v>38669.040000000001</v>
      </c>
    </row>
    <row r="143" spans="1:19" s="27" customFormat="1" x14ac:dyDescent="0.2">
      <c r="A143" s="220"/>
      <c r="B143" s="65"/>
      <c r="C143" s="45" t="s">
        <v>414</v>
      </c>
      <c r="D143" s="8" t="s">
        <v>272</v>
      </c>
      <c r="E143" s="71"/>
      <c r="F143" s="60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314"/>
    </row>
    <row r="144" spans="1:19" s="27" customFormat="1" ht="22.5" customHeight="1" x14ac:dyDescent="0.2">
      <c r="A144" s="218" t="s">
        <v>75</v>
      </c>
      <c r="B144" s="64" t="s">
        <v>107</v>
      </c>
      <c r="C144" s="30" t="s">
        <v>448</v>
      </c>
      <c r="D144" s="8" t="s">
        <v>307</v>
      </c>
      <c r="E144" s="70" t="s">
        <v>133</v>
      </c>
      <c r="F144" s="58" t="s">
        <v>222</v>
      </c>
      <c r="G144" s="35">
        <v>5705.89</v>
      </c>
      <c r="H144" s="35">
        <v>6719.8</v>
      </c>
      <c r="I144" s="35">
        <v>6479.8</v>
      </c>
      <c r="J144" s="35">
        <v>6159.8</v>
      </c>
      <c r="K144" s="35">
        <v>6779.8</v>
      </c>
      <c r="L144" s="35">
        <v>6339.8</v>
      </c>
      <c r="M144" s="35">
        <v>6499.8</v>
      </c>
      <c r="N144" s="35">
        <v>6679.8</v>
      </c>
      <c r="O144" s="35">
        <v>5157</v>
      </c>
      <c r="P144" s="35">
        <v>5739.8</v>
      </c>
      <c r="Q144" s="35">
        <v>6899.8</v>
      </c>
      <c r="R144" s="35">
        <v>6504.37</v>
      </c>
      <c r="S144" s="313">
        <f t="shared" si="6"/>
        <v>75665.460000000006</v>
      </c>
    </row>
    <row r="145" spans="1:19" s="27" customFormat="1" ht="22.5" customHeight="1" x14ac:dyDescent="0.2">
      <c r="A145" s="220"/>
      <c r="B145" s="65"/>
      <c r="C145" s="30" t="s">
        <v>449</v>
      </c>
      <c r="D145" s="8" t="s">
        <v>308</v>
      </c>
      <c r="E145" s="71"/>
      <c r="F145" s="60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314"/>
    </row>
    <row r="146" spans="1:19" s="27" customFormat="1" ht="22.5" customHeight="1" x14ac:dyDescent="0.2">
      <c r="A146" s="218" t="s">
        <v>76</v>
      </c>
      <c r="B146" s="64" t="s">
        <v>32</v>
      </c>
      <c r="C146" s="30" t="s">
        <v>450</v>
      </c>
      <c r="D146" s="8" t="s">
        <v>309</v>
      </c>
      <c r="E146" s="99" t="s">
        <v>125</v>
      </c>
      <c r="F146" s="58" t="s">
        <v>222</v>
      </c>
      <c r="G146" s="35">
        <v>3959.72</v>
      </c>
      <c r="H146" s="35">
        <v>4154.3999999999996</v>
      </c>
      <c r="I146" s="35">
        <v>5668.8</v>
      </c>
      <c r="J146" s="35">
        <v>5099.2</v>
      </c>
      <c r="K146" s="35">
        <v>5725.44</v>
      </c>
      <c r="L146" s="35">
        <v>4340.6400000000003</v>
      </c>
      <c r="M146" s="35">
        <v>4275.84</v>
      </c>
      <c r="N146" s="35">
        <v>5660.64</v>
      </c>
      <c r="O146" s="35">
        <v>5391.36</v>
      </c>
      <c r="P146" s="35">
        <v>3551.04</v>
      </c>
      <c r="Q146" s="35">
        <v>3441.04</v>
      </c>
      <c r="R146" s="35">
        <v>4551.7700000000004</v>
      </c>
      <c r="S146" s="313">
        <f t="shared" si="6"/>
        <v>55819.89</v>
      </c>
    </row>
    <row r="147" spans="1:19" s="27" customFormat="1" x14ac:dyDescent="0.2">
      <c r="A147" s="220"/>
      <c r="B147" s="65"/>
      <c r="C147" s="30" t="s">
        <v>451</v>
      </c>
      <c r="D147" s="8" t="s">
        <v>310</v>
      </c>
      <c r="E147" s="101"/>
      <c r="F147" s="60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314"/>
    </row>
    <row r="148" spans="1:19" s="27" customFormat="1" ht="22.5" customHeight="1" x14ac:dyDescent="0.2">
      <c r="A148" s="218" t="s">
        <v>193</v>
      </c>
      <c r="B148" s="66" t="s">
        <v>205</v>
      </c>
      <c r="C148" s="30" t="s">
        <v>452</v>
      </c>
      <c r="D148" s="38" t="s">
        <v>311</v>
      </c>
      <c r="E148" s="97" t="s">
        <v>126</v>
      </c>
      <c r="F148" s="97" t="s">
        <v>226</v>
      </c>
      <c r="G148" s="35">
        <v>0</v>
      </c>
      <c r="H148" s="35">
        <v>0</v>
      </c>
      <c r="I148" s="35">
        <v>0</v>
      </c>
      <c r="J148" s="35">
        <v>3786.6</v>
      </c>
      <c r="K148" s="35">
        <v>5488.8</v>
      </c>
      <c r="L148" s="35">
        <v>5488.6</v>
      </c>
      <c r="M148" s="35">
        <v>5488.6</v>
      </c>
      <c r="N148" s="35">
        <v>6201</v>
      </c>
      <c r="O148" s="35">
        <v>12894.2</v>
      </c>
      <c r="P148" s="35">
        <v>10589.8</v>
      </c>
      <c r="Q148" s="35">
        <v>10642</v>
      </c>
      <c r="R148" s="35">
        <v>15247.51</v>
      </c>
      <c r="S148" s="313">
        <f t="shared" si="6"/>
        <v>75827.11</v>
      </c>
    </row>
    <row r="149" spans="1:19" s="27" customFormat="1" ht="22.5" customHeight="1" x14ac:dyDescent="0.2">
      <c r="A149" s="220"/>
      <c r="B149" s="68"/>
      <c r="C149" s="30" t="s">
        <v>453</v>
      </c>
      <c r="D149" s="38" t="s">
        <v>312</v>
      </c>
      <c r="E149" s="98"/>
      <c r="F149" s="98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314"/>
    </row>
    <row r="150" spans="1:19" s="27" customFormat="1" ht="22.5" customHeight="1" x14ac:dyDescent="0.2">
      <c r="A150" s="218" t="s">
        <v>77</v>
      </c>
      <c r="B150" s="64" t="s">
        <v>108</v>
      </c>
      <c r="C150" s="30" t="s">
        <v>454</v>
      </c>
      <c r="D150" s="8" t="s">
        <v>313</v>
      </c>
      <c r="E150" s="99" t="s">
        <v>126</v>
      </c>
      <c r="F150" s="58" t="s">
        <v>222</v>
      </c>
      <c r="G150" s="35">
        <v>9195.2900000000009</v>
      </c>
      <c r="H150" s="35">
        <v>14566.8</v>
      </c>
      <c r="I150" s="35">
        <v>10754</v>
      </c>
      <c r="J150" s="35">
        <v>10365.4</v>
      </c>
      <c r="K150" s="35">
        <v>10624</v>
      </c>
      <c r="L150" s="35">
        <v>10814</v>
      </c>
      <c r="M150" s="35">
        <v>8954</v>
      </c>
      <c r="N150" s="35">
        <v>8774</v>
      </c>
      <c r="O150" s="35">
        <v>12044</v>
      </c>
      <c r="P150" s="35">
        <v>10684</v>
      </c>
      <c r="Q150" s="35">
        <v>11324</v>
      </c>
      <c r="R150" s="35">
        <v>13296.31</v>
      </c>
      <c r="S150" s="313">
        <f t="shared" si="6"/>
        <v>131395.79999999999</v>
      </c>
    </row>
    <row r="151" spans="1:19" s="27" customFormat="1" x14ac:dyDescent="0.2">
      <c r="A151" s="220"/>
      <c r="B151" s="65"/>
      <c r="C151" s="30" t="s">
        <v>455</v>
      </c>
      <c r="D151" s="8" t="s">
        <v>314</v>
      </c>
      <c r="E151" s="101"/>
      <c r="F151" s="60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314"/>
    </row>
    <row r="152" spans="1:19" s="27" customFormat="1" ht="22.5" customHeight="1" x14ac:dyDescent="0.2">
      <c r="A152" s="218" t="s">
        <v>78</v>
      </c>
      <c r="B152" s="64" t="s">
        <v>109</v>
      </c>
      <c r="C152" s="30" t="s">
        <v>456</v>
      </c>
      <c r="D152" s="8" t="s">
        <v>315</v>
      </c>
      <c r="E152" s="99" t="s">
        <v>134</v>
      </c>
      <c r="F152" s="24" t="s">
        <v>222</v>
      </c>
      <c r="G152" s="35">
        <v>2791.29</v>
      </c>
      <c r="H152" s="35">
        <v>3244.2</v>
      </c>
      <c r="I152" s="35">
        <v>3124.2</v>
      </c>
      <c r="J152" s="35">
        <v>3094.2</v>
      </c>
      <c r="K152" s="35">
        <v>3424.2</v>
      </c>
      <c r="L152" s="35">
        <v>3334.2</v>
      </c>
      <c r="M152" s="35">
        <v>3244.2</v>
      </c>
      <c r="N152" s="35">
        <v>7874</v>
      </c>
      <c r="O152" s="35">
        <v>10032.6</v>
      </c>
      <c r="P152" s="35">
        <v>10286.799999999999</v>
      </c>
      <c r="Q152" s="35">
        <v>8456.7999999999993</v>
      </c>
      <c r="R152" s="35">
        <v>9232.41</v>
      </c>
      <c r="S152" s="313">
        <f t="shared" si="6"/>
        <v>68139.100000000006</v>
      </c>
    </row>
    <row r="153" spans="1:19" s="27" customFormat="1" ht="22.5" x14ac:dyDescent="0.2">
      <c r="A153" s="219"/>
      <c r="B153" s="83"/>
      <c r="C153" s="30" t="s">
        <v>457</v>
      </c>
      <c r="D153" s="8" t="s">
        <v>316</v>
      </c>
      <c r="E153" s="100"/>
      <c r="F153" s="40" t="s">
        <v>531</v>
      </c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315"/>
    </row>
    <row r="154" spans="1:19" s="27" customFormat="1" x14ac:dyDescent="0.2">
      <c r="A154" s="219"/>
      <c r="B154" s="83"/>
      <c r="C154" s="30" t="s">
        <v>458</v>
      </c>
      <c r="D154" s="8" t="s">
        <v>317</v>
      </c>
      <c r="E154" s="100"/>
      <c r="F154" s="99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315"/>
    </row>
    <row r="155" spans="1:19" s="27" customFormat="1" x14ac:dyDescent="0.2">
      <c r="A155" s="219"/>
      <c r="B155" s="83"/>
      <c r="C155" s="30" t="s">
        <v>459</v>
      </c>
      <c r="D155" s="8" t="s">
        <v>318</v>
      </c>
      <c r="E155" s="105"/>
      <c r="F155" s="100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315"/>
    </row>
    <row r="156" spans="1:19" s="27" customFormat="1" x14ac:dyDescent="0.2">
      <c r="A156" s="220"/>
      <c r="B156" s="65"/>
      <c r="C156" s="30" t="s">
        <v>460</v>
      </c>
      <c r="D156" s="8" t="s">
        <v>319</v>
      </c>
      <c r="E156" s="101"/>
      <c r="F156" s="101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314"/>
    </row>
    <row r="157" spans="1:19" s="27" customFormat="1" ht="22.5" customHeight="1" x14ac:dyDescent="0.2">
      <c r="A157" s="24" t="s">
        <v>194</v>
      </c>
      <c r="B157" s="38" t="s">
        <v>206</v>
      </c>
      <c r="C157" s="24" t="s">
        <v>194</v>
      </c>
      <c r="D157" s="38" t="s">
        <v>320</v>
      </c>
      <c r="E157" s="39" t="s">
        <v>136</v>
      </c>
      <c r="F157" s="39" t="s">
        <v>227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1058.92</v>
      </c>
      <c r="Q157" s="5">
        <v>4473.38</v>
      </c>
      <c r="R157" s="5">
        <v>1854.52</v>
      </c>
      <c r="S157" s="325">
        <f t="shared" si="6"/>
        <v>7386.82</v>
      </c>
    </row>
    <row r="158" spans="1:19" s="27" customFormat="1" ht="22.5" x14ac:dyDescent="0.2">
      <c r="A158" s="24" t="s">
        <v>79</v>
      </c>
      <c r="B158" s="8" t="s">
        <v>110</v>
      </c>
      <c r="C158" s="24" t="s">
        <v>321</v>
      </c>
      <c r="D158" s="8" t="s">
        <v>322</v>
      </c>
      <c r="E158" s="9" t="s">
        <v>135</v>
      </c>
      <c r="F158" s="24" t="s">
        <v>222</v>
      </c>
      <c r="G158" s="5">
        <v>6741.79</v>
      </c>
      <c r="H158" s="5">
        <v>7590</v>
      </c>
      <c r="I158" s="5">
        <v>6640</v>
      </c>
      <c r="J158" s="5">
        <v>8840</v>
      </c>
      <c r="K158" s="5">
        <v>6640</v>
      </c>
      <c r="L158" s="5">
        <v>6640</v>
      </c>
      <c r="M158" s="5">
        <v>6190</v>
      </c>
      <c r="N158" s="5">
        <v>6650</v>
      </c>
      <c r="O158" s="5">
        <v>6390</v>
      </c>
      <c r="P158" s="5">
        <v>6000</v>
      </c>
      <c r="Q158" s="5">
        <v>4850</v>
      </c>
      <c r="R158" s="5">
        <v>6024.89</v>
      </c>
      <c r="S158" s="325">
        <f t="shared" si="6"/>
        <v>79196.680000000008</v>
      </c>
    </row>
    <row r="159" spans="1:19" s="27" customFormat="1" ht="22.5" customHeight="1" x14ac:dyDescent="0.2">
      <c r="A159" s="218" t="s">
        <v>80</v>
      </c>
      <c r="B159" s="64" t="s">
        <v>111</v>
      </c>
      <c r="C159" s="30" t="s">
        <v>461</v>
      </c>
      <c r="D159" s="8" t="s">
        <v>323</v>
      </c>
      <c r="E159" s="70" t="s">
        <v>122</v>
      </c>
      <c r="F159" s="58" t="s">
        <v>222</v>
      </c>
      <c r="G159" s="35">
        <v>19697.62</v>
      </c>
      <c r="H159" s="35">
        <v>20618</v>
      </c>
      <c r="I159" s="35">
        <v>23238.799999999999</v>
      </c>
      <c r="J159" s="35">
        <v>16223.6</v>
      </c>
      <c r="K159" s="35">
        <v>15312.8</v>
      </c>
      <c r="L159" s="35">
        <v>15452</v>
      </c>
      <c r="M159" s="35">
        <v>21657.200000000001</v>
      </c>
      <c r="N159" s="35">
        <v>19307.599999999999</v>
      </c>
      <c r="O159" s="35">
        <v>18927.599999999999</v>
      </c>
      <c r="P159" s="35">
        <v>20937.2</v>
      </c>
      <c r="Q159" s="35">
        <v>18742</v>
      </c>
      <c r="R159" s="35">
        <v>19174.95</v>
      </c>
      <c r="S159" s="313">
        <f t="shared" si="6"/>
        <v>229289.37000000005</v>
      </c>
    </row>
    <row r="160" spans="1:19" s="27" customFormat="1" x14ac:dyDescent="0.2">
      <c r="A160" s="220"/>
      <c r="B160" s="65"/>
      <c r="C160" s="30" t="s">
        <v>462</v>
      </c>
      <c r="D160" s="8" t="s">
        <v>324</v>
      </c>
      <c r="E160" s="71"/>
      <c r="F160" s="60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314"/>
    </row>
    <row r="161" spans="1:19" s="27" customFormat="1" ht="22.5" customHeight="1" x14ac:dyDescent="0.2">
      <c r="A161" s="218" t="s">
        <v>81</v>
      </c>
      <c r="B161" s="64" t="s">
        <v>112</v>
      </c>
      <c r="C161" s="30" t="s">
        <v>463</v>
      </c>
      <c r="D161" s="8" t="s">
        <v>325</v>
      </c>
      <c r="E161" s="70" t="s">
        <v>128</v>
      </c>
      <c r="F161" s="58" t="s">
        <v>222</v>
      </c>
      <c r="G161" s="35">
        <v>4405.32</v>
      </c>
      <c r="H161" s="35">
        <v>4652</v>
      </c>
      <c r="I161" s="35">
        <v>4652</v>
      </c>
      <c r="J161" s="35">
        <v>4736</v>
      </c>
      <c r="K161" s="35">
        <v>4652</v>
      </c>
      <c r="L161" s="35">
        <v>4652</v>
      </c>
      <c r="M161" s="35">
        <v>4624.5</v>
      </c>
      <c r="N161" s="35">
        <v>4652</v>
      </c>
      <c r="O161" s="35">
        <v>4820</v>
      </c>
      <c r="P161" s="35">
        <v>4652</v>
      </c>
      <c r="Q161" s="35">
        <v>4254</v>
      </c>
      <c r="R161" s="35">
        <v>5204.91</v>
      </c>
      <c r="S161" s="313">
        <f t="shared" si="6"/>
        <v>55956.729999999996</v>
      </c>
    </row>
    <row r="162" spans="1:19" s="27" customFormat="1" x14ac:dyDescent="0.2">
      <c r="A162" s="219"/>
      <c r="B162" s="83"/>
      <c r="C162" s="30" t="s">
        <v>464</v>
      </c>
      <c r="D162" s="8" t="s">
        <v>326</v>
      </c>
      <c r="E162" s="81"/>
      <c r="F162" s="59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315"/>
    </row>
    <row r="163" spans="1:19" s="27" customFormat="1" x14ac:dyDescent="0.2">
      <c r="A163" s="220"/>
      <c r="B163" s="65"/>
      <c r="C163" s="30" t="s">
        <v>465</v>
      </c>
      <c r="D163" s="8" t="s">
        <v>327</v>
      </c>
      <c r="E163" s="71"/>
      <c r="F163" s="60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314"/>
    </row>
    <row r="164" spans="1:19" s="27" customFormat="1" ht="22.5" customHeight="1" x14ac:dyDescent="0.2">
      <c r="A164" s="218" t="s">
        <v>83</v>
      </c>
      <c r="B164" s="64" t="s">
        <v>113</v>
      </c>
      <c r="C164" s="30" t="s">
        <v>466</v>
      </c>
      <c r="D164" s="8" t="s">
        <v>328</v>
      </c>
      <c r="E164" s="99" t="s">
        <v>137</v>
      </c>
      <c r="F164" s="58" t="s">
        <v>237</v>
      </c>
      <c r="G164" s="35">
        <v>4243.1400000000003</v>
      </c>
      <c r="H164" s="35">
        <v>4924</v>
      </c>
      <c r="I164" s="35">
        <v>3571.2</v>
      </c>
      <c r="J164" s="35">
        <v>0</v>
      </c>
      <c r="K164" s="35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13">
        <f t="shared" si="6"/>
        <v>12738.34</v>
      </c>
    </row>
    <row r="165" spans="1:19" s="27" customFormat="1" x14ac:dyDescent="0.2">
      <c r="A165" s="219"/>
      <c r="B165" s="83"/>
      <c r="C165" s="30" t="s">
        <v>467</v>
      </c>
      <c r="D165" s="8" t="s">
        <v>329</v>
      </c>
      <c r="E165" s="100"/>
      <c r="F165" s="59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315"/>
    </row>
    <row r="166" spans="1:19" s="27" customFormat="1" x14ac:dyDescent="0.2">
      <c r="A166" s="220"/>
      <c r="B166" s="65"/>
      <c r="C166" s="30" t="s">
        <v>468</v>
      </c>
      <c r="D166" s="8" t="s">
        <v>330</v>
      </c>
      <c r="E166" s="101"/>
      <c r="F166" s="60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314"/>
    </row>
    <row r="167" spans="1:19" s="27" customFormat="1" ht="22.5" customHeight="1" x14ac:dyDescent="0.2">
      <c r="A167" s="218" t="s">
        <v>82</v>
      </c>
      <c r="B167" s="64" t="s">
        <v>10</v>
      </c>
      <c r="C167" s="30" t="s">
        <v>469</v>
      </c>
      <c r="D167" s="8" t="s">
        <v>331</v>
      </c>
      <c r="E167" s="99" t="s">
        <v>136</v>
      </c>
      <c r="F167" s="58" t="s">
        <v>238</v>
      </c>
      <c r="G167" s="35">
        <v>2440.8000000000002</v>
      </c>
      <c r="H167" s="35">
        <v>2290.8000000000002</v>
      </c>
      <c r="I167" s="35">
        <v>0</v>
      </c>
      <c r="J167" s="35">
        <v>0</v>
      </c>
      <c r="K167" s="35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13">
        <f t="shared" si="6"/>
        <v>4731.6000000000004</v>
      </c>
    </row>
    <row r="168" spans="1:19" s="27" customFormat="1" x14ac:dyDescent="0.2">
      <c r="A168" s="220"/>
      <c r="B168" s="65"/>
      <c r="C168" s="30" t="s">
        <v>470</v>
      </c>
      <c r="D168" s="8" t="s">
        <v>332</v>
      </c>
      <c r="E168" s="101"/>
      <c r="F168" s="60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314"/>
    </row>
    <row r="169" spans="1:19" s="27" customFormat="1" ht="22.5" customHeight="1" x14ac:dyDescent="0.2">
      <c r="A169" s="24" t="s">
        <v>195</v>
      </c>
      <c r="B169" s="38" t="s">
        <v>207</v>
      </c>
      <c r="C169" s="24" t="s">
        <v>195</v>
      </c>
      <c r="D169" s="38" t="s">
        <v>333</v>
      </c>
      <c r="E169" s="40" t="s">
        <v>119</v>
      </c>
      <c r="F169" s="24" t="s">
        <v>222</v>
      </c>
      <c r="G169" s="5">
        <v>2281.6</v>
      </c>
      <c r="H169" s="5">
        <v>2501.6</v>
      </c>
      <c r="I169" s="5">
        <v>4123.2</v>
      </c>
      <c r="J169" s="6">
        <v>2281.6</v>
      </c>
      <c r="K169" s="6">
        <v>2281.6</v>
      </c>
      <c r="L169" s="6">
        <v>2281.6</v>
      </c>
      <c r="M169" s="6">
        <v>2281.6</v>
      </c>
      <c r="N169" s="6">
        <v>2281.6</v>
      </c>
      <c r="O169" s="6">
        <v>2281.6</v>
      </c>
      <c r="P169" s="6">
        <v>0</v>
      </c>
      <c r="Q169" s="6">
        <v>0</v>
      </c>
      <c r="R169" s="6">
        <v>0</v>
      </c>
      <c r="S169" s="313">
        <f t="shared" si="6"/>
        <v>22595.999999999996</v>
      </c>
    </row>
    <row r="170" spans="1:19" s="50" customFormat="1" ht="22.5" customHeight="1" x14ac:dyDescent="0.2">
      <c r="A170" s="295" t="s">
        <v>196</v>
      </c>
      <c r="B170" s="66" t="s">
        <v>208</v>
      </c>
      <c r="C170" s="53" t="s">
        <v>471</v>
      </c>
      <c r="D170" s="38" t="s">
        <v>533</v>
      </c>
      <c r="E170" s="99" t="s">
        <v>119</v>
      </c>
      <c r="F170" s="99" t="s">
        <v>228</v>
      </c>
      <c r="G170" s="106">
        <v>0</v>
      </c>
      <c r="H170" s="106">
        <v>0</v>
      </c>
      <c r="I170" s="106">
        <v>0</v>
      </c>
      <c r="J170" s="106">
        <v>0</v>
      </c>
      <c r="K170" s="106">
        <v>0</v>
      </c>
      <c r="L170" s="106">
        <v>0</v>
      </c>
      <c r="M170" s="106">
        <v>0</v>
      </c>
      <c r="N170" s="106">
        <v>0</v>
      </c>
      <c r="O170" s="106">
        <v>0</v>
      </c>
      <c r="P170" s="106">
        <v>4464.8</v>
      </c>
      <c r="Q170" s="106">
        <v>4464.8</v>
      </c>
      <c r="R170" s="106">
        <v>5344.8</v>
      </c>
      <c r="S170" s="326">
        <f t="shared" si="6"/>
        <v>14274.400000000001</v>
      </c>
    </row>
    <row r="171" spans="1:19" s="27" customFormat="1" ht="22.5" customHeight="1" x14ac:dyDescent="0.2">
      <c r="A171" s="296"/>
      <c r="B171" s="68"/>
      <c r="C171" s="30" t="s">
        <v>472</v>
      </c>
      <c r="D171" s="38" t="s">
        <v>334</v>
      </c>
      <c r="E171" s="101"/>
      <c r="F171" s="101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39"/>
    </row>
    <row r="172" spans="1:19" s="27" customFormat="1" ht="33.75" customHeight="1" x14ac:dyDescent="0.2">
      <c r="A172" s="218" t="s">
        <v>84</v>
      </c>
      <c r="B172" s="66" t="s">
        <v>114</v>
      </c>
      <c r="C172" s="30" t="s">
        <v>473</v>
      </c>
      <c r="D172" s="38" t="s">
        <v>335</v>
      </c>
      <c r="E172" s="99" t="s">
        <v>138</v>
      </c>
      <c r="F172" s="58" t="s">
        <v>222</v>
      </c>
      <c r="G172" s="35">
        <v>10516.45</v>
      </c>
      <c r="H172" s="35">
        <v>11767</v>
      </c>
      <c r="I172" s="35">
        <v>11505.6</v>
      </c>
      <c r="J172" s="35">
        <v>12727</v>
      </c>
      <c r="K172" s="35">
        <v>17888.400000000001</v>
      </c>
      <c r="L172" s="35">
        <v>19819.8</v>
      </c>
      <c r="M172" s="35">
        <v>19419.8</v>
      </c>
      <c r="N172" s="35">
        <v>17688.400000000001</v>
      </c>
      <c r="O172" s="35">
        <v>18698.400000000001</v>
      </c>
      <c r="P172" s="35">
        <v>17048.400000000001</v>
      </c>
      <c r="Q172" s="35">
        <v>16538.400000000001</v>
      </c>
      <c r="R172" s="35">
        <v>20199.21</v>
      </c>
      <c r="S172" s="313">
        <f t="shared" si="6"/>
        <v>193816.86</v>
      </c>
    </row>
    <row r="173" spans="1:19" s="27" customFormat="1" x14ac:dyDescent="0.2">
      <c r="A173" s="219"/>
      <c r="B173" s="67"/>
      <c r="C173" s="30" t="s">
        <v>474</v>
      </c>
      <c r="D173" s="38" t="s">
        <v>336</v>
      </c>
      <c r="E173" s="100"/>
      <c r="F173" s="59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315"/>
    </row>
    <row r="174" spans="1:19" s="50" customFormat="1" x14ac:dyDescent="0.2">
      <c r="A174" s="220"/>
      <c r="B174" s="68"/>
      <c r="C174" s="53" t="s">
        <v>475</v>
      </c>
      <c r="D174" s="38" t="s">
        <v>532</v>
      </c>
      <c r="E174" s="101"/>
      <c r="F174" s="60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314"/>
    </row>
    <row r="175" spans="1:19" s="27" customFormat="1" ht="22.5" customHeight="1" x14ac:dyDescent="0.2">
      <c r="A175" s="218" t="s">
        <v>85</v>
      </c>
      <c r="B175" s="66" t="s">
        <v>115</v>
      </c>
      <c r="C175" s="30" t="s">
        <v>476</v>
      </c>
      <c r="D175" s="38" t="s">
        <v>337</v>
      </c>
      <c r="E175" s="99" t="s">
        <v>139</v>
      </c>
      <c r="F175" s="58" t="s">
        <v>222</v>
      </c>
      <c r="G175" s="35">
        <v>5255.25</v>
      </c>
      <c r="H175" s="35">
        <v>6846.21</v>
      </c>
      <c r="I175" s="35">
        <v>5849.57</v>
      </c>
      <c r="J175" s="35">
        <v>6736.09</v>
      </c>
      <c r="K175" s="35">
        <v>6036.22</v>
      </c>
      <c r="L175" s="35">
        <v>5814.54</v>
      </c>
      <c r="M175" s="35">
        <v>4472.9399999999996</v>
      </c>
      <c r="N175" s="35">
        <v>6839.63</v>
      </c>
      <c r="O175" s="35">
        <v>6422.91</v>
      </c>
      <c r="P175" s="35">
        <v>5862.95</v>
      </c>
      <c r="Q175" s="35">
        <v>5924.64</v>
      </c>
      <c r="R175" s="35">
        <v>5833.48</v>
      </c>
      <c r="S175" s="313">
        <f t="shared" si="6"/>
        <v>71894.429999999993</v>
      </c>
    </row>
    <row r="176" spans="1:19" s="27" customFormat="1" x14ac:dyDescent="0.2">
      <c r="A176" s="219"/>
      <c r="B176" s="67"/>
      <c r="C176" s="30" t="s">
        <v>474</v>
      </c>
      <c r="D176" s="38" t="s">
        <v>336</v>
      </c>
      <c r="E176" s="100"/>
      <c r="F176" s="59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315"/>
    </row>
    <row r="177" spans="1:19" s="27" customFormat="1" x14ac:dyDescent="0.2">
      <c r="A177" s="219"/>
      <c r="B177" s="67"/>
      <c r="C177" s="30" t="s">
        <v>460</v>
      </c>
      <c r="D177" s="38" t="s">
        <v>319</v>
      </c>
      <c r="E177" s="100"/>
      <c r="F177" s="59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315"/>
    </row>
    <row r="178" spans="1:19" s="50" customFormat="1" x14ac:dyDescent="0.2">
      <c r="A178" s="219"/>
      <c r="B178" s="67"/>
      <c r="C178" s="53" t="s">
        <v>458</v>
      </c>
      <c r="D178" s="38" t="s">
        <v>317</v>
      </c>
      <c r="E178" s="100"/>
      <c r="F178" s="59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315"/>
    </row>
    <row r="179" spans="1:19" s="27" customFormat="1" x14ac:dyDescent="0.2">
      <c r="A179" s="220"/>
      <c r="B179" s="68"/>
      <c r="C179" s="30" t="s">
        <v>473</v>
      </c>
      <c r="D179" s="38" t="s">
        <v>335</v>
      </c>
      <c r="E179" s="101"/>
      <c r="F179" s="60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314"/>
    </row>
    <row r="180" spans="1:19" s="27" customFormat="1" ht="22.5" customHeight="1" x14ac:dyDescent="0.2">
      <c r="A180" s="218" t="s">
        <v>197</v>
      </c>
      <c r="B180" s="66" t="s">
        <v>209</v>
      </c>
      <c r="C180" s="30" t="s">
        <v>477</v>
      </c>
      <c r="D180" s="38" t="s">
        <v>338</v>
      </c>
      <c r="E180" s="99" t="s">
        <v>119</v>
      </c>
      <c r="F180" s="99" t="s">
        <v>229</v>
      </c>
      <c r="G180" s="35">
        <v>0</v>
      </c>
      <c r="H180" s="35">
        <v>0</v>
      </c>
      <c r="I180" s="35">
        <v>2232.4</v>
      </c>
      <c r="J180" s="35">
        <v>4464.8</v>
      </c>
      <c r="K180" s="35">
        <v>4464.8</v>
      </c>
      <c r="L180" s="35">
        <v>4464.8</v>
      </c>
      <c r="M180" s="35">
        <v>4464.8</v>
      </c>
      <c r="N180" s="35">
        <v>6131</v>
      </c>
      <c r="O180" s="35">
        <v>4904.8</v>
      </c>
      <c r="P180" s="35">
        <v>4904.8</v>
      </c>
      <c r="Q180" s="35">
        <v>4464.8</v>
      </c>
      <c r="R180" s="35">
        <v>4691.04</v>
      </c>
      <c r="S180" s="313">
        <v>6085.3309090909097</v>
      </c>
    </row>
    <row r="181" spans="1:19" s="27" customFormat="1" x14ac:dyDescent="0.2">
      <c r="A181" s="220"/>
      <c r="B181" s="68"/>
      <c r="C181" s="30" t="s">
        <v>478</v>
      </c>
      <c r="D181" s="38" t="s">
        <v>339</v>
      </c>
      <c r="E181" s="101"/>
      <c r="F181" s="101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314"/>
    </row>
    <row r="182" spans="1:19" s="27" customFormat="1" ht="22.5" customHeight="1" x14ac:dyDescent="0.2">
      <c r="A182" s="218" t="s">
        <v>86</v>
      </c>
      <c r="B182" s="64" t="s">
        <v>116</v>
      </c>
      <c r="C182" s="30" t="s">
        <v>479</v>
      </c>
      <c r="D182" s="8" t="s">
        <v>340</v>
      </c>
      <c r="E182" s="103" t="s">
        <v>123</v>
      </c>
      <c r="F182" s="103" t="s">
        <v>565</v>
      </c>
      <c r="G182" s="35">
        <v>7223.82</v>
      </c>
      <c r="H182" s="35">
        <v>9313.4</v>
      </c>
      <c r="I182" s="35">
        <v>8397.2000000000007</v>
      </c>
      <c r="J182" s="35">
        <v>10847.2</v>
      </c>
      <c r="K182" s="35">
        <v>1564.8</v>
      </c>
      <c r="L182" s="35">
        <v>9381</v>
      </c>
      <c r="M182" s="35">
        <v>50</v>
      </c>
      <c r="N182" s="35">
        <v>6114.8</v>
      </c>
      <c r="O182" s="35">
        <v>2932.4</v>
      </c>
      <c r="P182" s="35">
        <v>0</v>
      </c>
      <c r="Q182" s="35">
        <v>0</v>
      </c>
      <c r="R182" s="35">
        <v>0</v>
      </c>
      <c r="S182" s="313">
        <f t="shared" si="6"/>
        <v>55824.62000000001</v>
      </c>
    </row>
    <row r="183" spans="1:19" s="27" customFormat="1" x14ac:dyDescent="0.2">
      <c r="A183" s="220"/>
      <c r="B183" s="65"/>
      <c r="C183" s="30" t="s">
        <v>480</v>
      </c>
      <c r="D183" s="8" t="s">
        <v>341</v>
      </c>
      <c r="E183" s="104"/>
      <c r="F183" s="104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314"/>
    </row>
    <row r="184" spans="1:19" s="50" customFormat="1" x14ac:dyDescent="0.2">
      <c r="A184" s="24" t="s">
        <v>342</v>
      </c>
      <c r="B184" s="8" t="s">
        <v>117</v>
      </c>
      <c r="C184" s="8" t="s">
        <v>343</v>
      </c>
      <c r="D184" s="8" t="s">
        <v>573</v>
      </c>
      <c r="E184" s="41" t="s">
        <v>135</v>
      </c>
      <c r="F184" s="24" t="s">
        <v>222</v>
      </c>
      <c r="G184" s="5">
        <v>6858.75</v>
      </c>
      <c r="H184" s="5">
        <v>7608.2</v>
      </c>
      <c r="I184" s="5">
        <v>6692</v>
      </c>
      <c r="J184" s="6">
        <v>6692</v>
      </c>
      <c r="K184" s="7">
        <v>6912</v>
      </c>
      <c r="L184" s="7">
        <v>6912</v>
      </c>
      <c r="M184" s="7">
        <v>6712</v>
      </c>
      <c r="N184" s="7">
        <v>6862</v>
      </c>
      <c r="O184" s="7">
        <v>7118.2</v>
      </c>
      <c r="P184" s="7">
        <v>6162</v>
      </c>
      <c r="Q184" s="7">
        <v>6012</v>
      </c>
      <c r="R184" s="7">
        <v>8915.93</v>
      </c>
      <c r="S184" s="313">
        <f t="shared" si="6"/>
        <v>83457.079999999987</v>
      </c>
    </row>
    <row r="185" spans="1:19" x14ac:dyDescent="0.2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215"/>
    </row>
    <row r="186" spans="1:19" x14ac:dyDescent="0.2">
      <c r="L186" s="126"/>
      <c r="M186" s="23"/>
      <c r="N186" s="1"/>
      <c r="O186" s="1"/>
      <c r="P186" s="1"/>
      <c r="Q186" s="1"/>
      <c r="R186" s="1"/>
      <c r="S186" s="327"/>
    </row>
    <row r="187" spans="1:19" s="2" customFormat="1" ht="21" x14ac:dyDescent="0.35">
      <c r="A187" s="288" t="s">
        <v>574</v>
      </c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1"/>
      <c r="O187" s="1"/>
      <c r="P187" s="1"/>
      <c r="Q187" s="1"/>
      <c r="R187" s="1"/>
      <c r="S187" s="327"/>
    </row>
    <row r="188" spans="1:19" s="2" customFormat="1" x14ac:dyDescent="0.2">
      <c r="A188" s="13"/>
      <c r="B188" s="13"/>
      <c r="C188" s="13"/>
      <c r="D188" s="13"/>
      <c r="E188" s="13"/>
      <c r="F188" s="13"/>
      <c r="G188" s="13"/>
      <c r="H188" s="14"/>
      <c r="I188" s="14"/>
      <c r="J188" s="14"/>
      <c r="K188" s="15"/>
      <c r="L188" s="126"/>
      <c r="M188" s="23"/>
      <c r="S188" s="328"/>
    </row>
    <row r="189" spans="1:19" ht="22.5" customHeight="1" x14ac:dyDescent="0.2">
      <c r="A189" s="289" t="s">
        <v>2</v>
      </c>
      <c r="B189" s="291" t="s">
        <v>45</v>
      </c>
      <c r="C189" s="291" t="s">
        <v>220</v>
      </c>
      <c r="D189" s="291" t="s">
        <v>219</v>
      </c>
      <c r="E189" s="289" t="s">
        <v>3</v>
      </c>
      <c r="F189" s="289" t="s">
        <v>221</v>
      </c>
      <c r="G189" s="293" t="s">
        <v>1</v>
      </c>
      <c r="H189" s="293" t="s">
        <v>0</v>
      </c>
      <c r="I189" s="293" t="s">
        <v>12</v>
      </c>
      <c r="J189" s="293" t="s">
        <v>13</v>
      </c>
      <c r="K189" s="289" t="s">
        <v>14</v>
      </c>
      <c r="L189" s="289" t="s">
        <v>15</v>
      </c>
      <c r="M189" s="293" t="s">
        <v>46</v>
      </c>
      <c r="N189" s="1"/>
      <c r="O189" s="1"/>
      <c r="P189" s="1"/>
      <c r="Q189" s="1"/>
      <c r="R189" s="1"/>
      <c r="S189" s="327"/>
    </row>
    <row r="190" spans="1:19" x14ac:dyDescent="0.2">
      <c r="A190" s="290"/>
      <c r="B190" s="292"/>
      <c r="C190" s="292"/>
      <c r="D190" s="292"/>
      <c r="E190" s="290"/>
      <c r="F190" s="290"/>
      <c r="G190" s="294"/>
      <c r="H190" s="294"/>
      <c r="I190" s="294"/>
      <c r="J190" s="294"/>
      <c r="K190" s="290"/>
      <c r="L190" s="290"/>
      <c r="M190" s="294"/>
      <c r="N190" s="1"/>
      <c r="O190" s="1"/>
      <c r="P190" s="1"/>
      <c r="Q190" s="1"/>
      <c r="R190" s="1"/>
      <c r="S190" s="327"/>
    </row>
    <row r="191" spans="1:19" x14ac:dyDescent="0.2">
      <c r="A191" s="250"/>
      <c r="B191" s="250"/>
      <c r="C191" s="250"/>
      <c r="D191" s="250"/>
      <c r="E191" s="250"/>
      <c r="F191" s="250"/>
      <c r="G191" s="250"/>
      <c r="H191" s="250"/>
      <c r="I191" s="250"/>
      <c r="J191" s="250"/>
      <c r="K191" s="250"/>
      <c r="L191" s="250"/>
      <c r="M191" s="250"/>
      <c r="N191" s="1"/>
      <c r="O191" s="1"/>
      <c r="P191" s="1"/>
      <c r="Q191" s="1"/>
      <c r="R191" s="1"/>
      <c r="S191" s="327"/>
    </row>
    <row r="192" spans="1:19" x14ac:dyDescent="0.2">
      <c r="A192" s="218" t="s">
        <v>49</v>
      </c>
      <c r="B192" s="127" t="s">
        <v>50</v>
      </c>
      <c r="C192" s="36" t="s">
        <v>370</v>
      </c>
      <c r="D192" s="36" t="s">
        <v>240</v>
      </c>
      <c r="E192" s="218" t="s">
        <v>51</v>
      </c>
      <c r="F192" s="128" t="s">
        <v>575</v>
      </c>
      <c r="G192" s="129">
        <v>2220.25</v>
      </c>
      <c r="H192" s="129">
        <v>2220.25</v>
      </c>
      <c r="I192" s="129">
        <v>2220.25</v>
      </c>
      <c r="J192" s="129">
        <v>2220.25</v>
      </c>
      <c r="K192" s="129">
        <v>2220.25</v>
      </c>
      <c r="L192" s="130">
        <v>2220.25</v>
      </c>
      <c r="M192" s="131">
        <f>SUM(G192:L192)</f>
        <v>13321.5</v>
      </c>
      <c r="N192" s="1"/>
      <c r="O192" s="1"/>
      <c r="P192" s="1"/>
      <c r="Q192" s="1"/>
      <c r="R192" s="1"/>
      <c r="S192" s="327"/>
    </row>
    <row r="193" spans="1:19" x14ac:dyDescent="0.2">
      <c r="A193" s="219"/>
      <c r="B193" s="132"/>
      <c r="C193" s="36" t="s">
        <v>371</v>
      </c>
      <c r="D193" s="36" t="s">
        <v>241</v>
      </c>
      <c r="E193" s="219"/>
      <c r="F193" s="133"/>
      <c r="G193" s="62"/>
      <c r="H193" s="62"/>
      <c r="I193" s="62"/>
      <c r="J193" s="62"/>
      <c r="K193" s="62"/>
      <c r="L193" s="134"/>
      <c r="M193" s="135"/>
      <c r="N193" s="1"/>
      <c r="O193" s="1"/>
      <c r="P193" s="1"/>
      <c r="Q193" s="1"/>
      <c r="R193" s="1"/>
      <c r="S193" s="327"/>
    </row>
    <row r="194" spans="1:19" x14ac:dyDescent="0.2">
      <c r="A194" s="219"/>
      <c r="B194" s="132"/>
      <c r="C194" s="36" t="s">
        <v>372</v>
      </c>
      <c r="D194" s="36" t="s">
        <v>242</v>
      </c>
      <c r="E194" s="219"/>
      <c r="F194" s="133"/>
      <c r="G194" s="62"/>
      <c r="H194" s="62"/>
      <c r="I194" s="62"/>
      <c r="J194" s="62"/>
      <c r="K194" s="62"/>
      <c r="L194" s="134"/>
      <c r="M194" s="135"/>
      <c r="N194" s="1"/>
      <c r="O194" s="1"/>
      <c r="P194" s="1"/>
      <c r="Q194" s="1"/>
      <c r="R194" s="1"/>
      <c r="S194" s="327"/>
    </row>
    <row r="195" spans="1:19" x14ac:dyDescent="0.2">
      <c r="A195" s="219"/>
      <c r="B195" s="132"/>
      <c r="C195" s="36" t="s">
        <v>373</v>
      </c>
      <c r="D195" s="36" t="s">
        <v>244</v>
      </c>
      <c r="E195" s="219"/>
      <c r="F195" s="133"/>
      <c r="G195" s="62"/>
      <c r="H195" s="62"/>
      <c r="I195" s="62"/>
      <c r="J195" s="62"/>
      <c r="K195" s="62"/>
      <c r="L195" s="134"/>
      <c r="M195" s="135"/>
      <c r="N195" s="1"/>
      <c r="O195" s="1"/>
      <c r="P195" s="1"/>
      <c r="Q195" s="1"/>
      <c r="R195" s="1"/>
      <c r="S195" s="327"/>
    </row>
    <row r="196" spans="1:19" x14ac:dyDescent="0.2">
      <c r="A196" s="220"/>
      <c r="B196" s="136"/>
      <c r="C196" s="36" t="s">
        <v>374</v>
      </c>
      <c r="D196" s="36" t="s">
        <v>243</v>
      </c>
      <c r="E196" s="220"/>
      <c r="F196" s="137"/>
      <c r="G196" s="63"/>
      <c r="H196" s="63"/>
      <c r="I196" s="63"/>
      <c r="J196" s="63"/>
      <c r="K196" s="63"/>
      <c r="L196" s="138"/>
      <c r="M196" s="139"/>
      <c r="N196" s="1"/>
      <c r="O196" s="1"/>
      <c r="P196" s="1"/>
      <c r="Q196" s="1"/>
      <c r="R196" s="1"/>
      <c r="S196" s="327"/>
    </row>
    <row r="197" spans="1:19" x14ac:dyDescent="0.2">
      <c r="A197" s="218" t="s">
        <v>52</v>
      </c>
      <c r="B197" s="128" t="s">
        <v>53</v>
      </c>
      <c r="C197" s="36" t="s">
        <v>375</v>
      </c>
      <c r="D197" s="36" t="s">
        <v>344</v>
      </c>
      <c r="E197" s="218" t="s">
        <v>54</v>
      </c>
      <c r="F197" s="128" t="s">
        <v>575</v>
      </c>
      <c r="G197" s="129">
        <v>2154.0700000000002</v>
      </c>
      <c r="H197" s="129">
        <v>2154.0700000000002</v>
      </c>
      <c r="I197" s="129">
        <v>2154.0700000000002</v>
      </c>
      <c r="J197" s="129">
        <v>2154.0700000000002</v>
      </c>
      <c r="K197" s="129">
        <v>2154.0700000000002</v>
      </c>
      <c r="L197" s="129">
        <v>2154.0700000000002</v>
      </c>
      <c r="M197" s="131">
        <f>SUM(G197:L197)</f>
        <v>12924.42</v>
      </c>
      <c r="N197" s="1"/>
      <c r="O197" s="1"/>
      <c r="P197" s="1"/>
      <c r="Q197" s="1"/>
      <c r="R197" s="1"/>
      <c r="S197" s="327"/>
    </row>
    <row r="198" spans="1:19" x14ac:dyDescent="0.2">
      <c r="A198" s="219"/>
      <c r="B198" s="140"/>
      <c r="C198" s="36" t="s">
        <v>376</v>
      </c>
      <c r="D198" s="36" t="s">
        <v>345</v>
      </c>
      <c r="E198" s="219"/>
      <c r="F198" s="140"/>
      <c r="G198" s="62"/>
      <c r="H198" s="62"/>
      <c r="I198" s="62"/>
      <c r="J198" s="62"/>
      <c r="K198" s="62"/>
      <c r="L198" s="62"/>
      <c r="M198" s="135"/>
      <c r="N198" s="1"/>
      <c r="O198" s="1"/>
      <c r="P198" s="1"/>
      <c r="Q198" s="1"/>
      <c r="R198" s="1"/>
      <c r="S198" s="327"/>
    </row>
    <row r="199" spans="1:19" x14ac:dyDescent="0.2">
      <c r="A199" s="219"/>
      <c r="B199" s="140"/>
      <c r="C199" s="36" t="s">
        <v>377</v>
      </c>
      <c r="D199" s="36" t="s">
        <v>346</v>
      </c>
      <c r="E199" s="219"/>
      <c r="F199" s="140"/>
      <c r="G199" s="62"/>
      <c r="H199" s="62"/>
      <c r="I199" s="62"/>
      <c r="J199" s="62"/>
      <c r="K199" s="62"/>
      <c r="L199" s="62"/>
      <c r="M199" s="135"/>
      <c r="N199" s="1"/>
      <c r="O199" s="1"/>
      <c r="P199" s="1"/>
      <c r="Q199" s="1"/>
      <c r="R199" s="1"/>
      <c r="S199" s="327"/>
    </row>
    <row r="200" spans="1:19" x14ac:dyDescent="0.2">
      <c r="A200" s="220"/>
      <c r="B200" s="141"/>
      <c r="C200" s="36" t="s">
        <v>378</v>
      </c>
      <c r="D200" s="36" t="s">
        <v>347</v>
      </c>
      <c r="E200" s="220"/>
      <c r="F200" s="137"/>
      <c r="G200" s="62"/>
      <c r="H200" s="62"/>
      <c r="I200" s="62"/>
      <c r="J200" s="62"/>
      <c r="K200" s="62"/>
      <c r="L200" s="62"/>
      <c r="M200" s="135"/>
      <c r="N200" s="1"/>
      <c r="O200" s="1"/>
      <c r="P200" s="1"/>
      <c r="Q200" s="1"/>
      <c r="R200" s="1"/>
      <c r="S200" s="327"/>
    </row>
    <row r="201" spans="1:19" ht="35.25" customHeight="1" x14ac:dyDescent="0.2">
      <c r="A201" s="117" t="s">
        <v>570</v>
      </c>
      <c r="B201" s="142" t="s">
        <v>576</v>
      </c>
      <c r="C201" s="108" t="s">
        <v>577</v>
      </c>
      <c r="D201" s="108" t="s">
        <v>571</v>
      </c>
      <c r="E201" s="30" t="s">
        <v>180</v>
      </c>
      <c r="F201" s="128" t="s">
        <v>578</v>
      </c>
      <c r="G201" s="143">
        <v>10750</v>
      </c>
      <c r="H201" s="143">
        <v>10750</v>
      </c>
      <c r="I201" s="143">
        <v>10750</v>
      </c>
      <c r="J201" s="143">
        <v>10750</v>
      </c>
      <c r="K201" s="143">
        <v>10750</v>
      </c>
      <c r="L201" s="112">
        <v>0</v>
      </c>
      <c r="M201" s="113">
        <f>SUM(G201:L201)</f>
        <v>53750</v>
      </c>
      <c r="N201" s="1"/>
      <c r="O201" s="1"/>
      <c r="P201" s="1"/>
      <c r="Q201" s="1"/>
      <c r="R201" s="1"/>
      <c r="S201" s="327"/>
    </row>
    <row r="202" spans="1:19" ht="35.25" customHeight="1" x14ac:dyDescent="0.2">
      <c r="A202" s="218" t="s">
        <v>186</v>
      </c>
      <c r="B202" s="144" t="s">
        <v>199</v>
      </c>
      <c r="C202" s="37" t="s">
        <v>566</v>
      </c>
      <c r="D202" s="37" t="s">
        <v>567</v>
      </c>
      <c r="E202" s="218" t="s">
        <v>187</v>
      </c>
      <c r="F202" s="145" t="s">
        <v>579</v>
      </c>
      <c r="G202" s="110">
        <v>13320</v>
      </c>
      <c r="H202" s="110">
        <v>27270</v>
      </c>
      <c r="I202" s="110">
        <v>27270</v>
      </c>
      <c r="J202" s="110">
        <v>27270</v>
      </c>
      <c r="K202" s="110">
        <v>27270</v>
      </c>
      <c r="L202" s="110">
        <v>23718</v>
      </c>
      <c r="M202" s="131">
        <f>SUM(G202:L202)</f>
        <v>146118</v>
      </c>
      <c r="N202" s="1"/>
      <c r="O202" s="1"/>
      <c r="P202" s="1"/>
      <c r="Q202" s="1"/>
      <c r="R202" s="1"/>
      <c r="S202" s="327"/>
    </row>
    <row r="203" spans="1:19" x14ac:dyDescent="0.2">
      <c r="A203" s="219"/>
      <c r="B203" s="146"/>
      <c r="C203" s="37" t="s">
        <v>382</v>
      </c>
      <c r="D203" s="37" t="s">
        <v>360</v>
      </c>
      <c r="E203" s="219"/>
      <c r="F203" s="147"/>
      <c r="G203" s="148"/>
      <c r="H203" s="148"/>
      <c r="I203" s="148"/>
      <c r="J203" s="148"/>
      <c r="K203" s="148"/>
      <c r="L203" s="148"/>
      <c r="M203" s="135"/>
      <c r="N203" s="1"/>
      <c r="O203" s="1"/>
      <c r="P203" s="1"/>
      <c r="Q203" s="1"/>
      <c r="R203" s="1"/>
      <c r="S203" s="327"/>
    </row>
    <row r="204" spans="1:19" x14ac:dyDescent="0.2">
      <c r="A204" s="219"/>
      <c r="B204" s="146"/>
      <c r="C204" s="37" t="s">
        <v>580</v>
      </c>
      <c r="D204" s="37" t="s">
        <v>361</v>
      </c>
      <c r="E204" s="219"/>
      <c r="F204" s="149"/>
      <c r="G204" s="124"/>
      <c r="H204" s="124"/>
      <c r="I204" s="124"/>
      <c r="J204" s="124"/>
      <c r="K204" s="124"/>
      <c r="L204" s="124"/>
      <c r="M204" s="139"/>
      <c r="N204" s="1"/>
      <c r="O204" s="1"/>
      <c r="P204" s="1"/>
      <c r="Q204" s="1"/>
      <c r="R204" s="1"/>
      <c r="S204" s="327"/>
    </row>
    <row r="205" spans="1:19" x14ac:dyDescent="0.2">
      <c r="A205" s="218" t="s">
        <v>184</v>
      </c>
      <c r="B205" s="221" t="s">
        <v>198</v>
      </c>
      <c r="C205" s="37" t="s">
        <v>566</v>
      </c>
      <c r="D205" s="37" t="s">
        <v>359</v>
      </c>
      <c r="E205" s="237" t="s">
        <v>185</v>
      </c>
      <c r="F205" s="232"/>
      <c r="G205" s="110">
        <v>13950</v>
      </c>
      <c r="H205" s="110"/>
      <c r="I205" s="110"/>
      <c r="J205" s="110"/>
      <c r="K205" s="110"/>
      <c r="L205" s="110"/>
      <c r="M205" s="131">
        <f>SUM(G205:L205)</f>
        <v>13950</v>
      </c>
      <c r="N205" s="1"/>
      <c r="O205" s="1"/>
      <c r="P205" s="1"/>
      <c r="Q205" s="1"/>
      <c r="R205" s="1"/>
      <c r="S205" s="327"/>
    </row>
    <row r="206" spans="1:19" x14ac:dyDescent="0.2">
      <c r="A206" s="220"/>
      <c r="B206" s="223"/>
      <c r="C206" s="37" t="s">
        <v>568</v>
      </c>
      <c r="D206" s="37" t="s">
        <v>641</v>
      </c>
      <c r="E206" s="238"/>
      <c r="F206" s="233"/>
      <c r="G206" s="111"/>
      <c r="H206" s="111"/>
      <c r="I206" s="111"/>
      <c r="J206" s="111"/>
      <c r="K206" s="111"/>
      <c r="L206" s="111"/>
      <c r="M206" s="111"/>
      <c r="N206" s="1"/>
      <c r="O206" s="1"/>
      <c r="P206" s="1"/>
      <c r="Q206" s="1"/>
      <c r="R206" s="1"/>
      <c r="S206" s="327"/>
    </row>
    <row r="207" spans="1:19" ht="22.5" x14ac:dyDescent="0.2">
      <c r="A207" s="218" t="s">
        <v>155</v>
      </c>
      <c r="B207" s="150" t="s">
        <v>156</v>
      </c>
      <c r="C207" s="8" t="s">
        <v>384</v>
      </c>
      <c r="D207" s="8" t="s">
        <v>554</v>
      </c>
      <c r="E207" s="237" t="s">
        <v>157</v>
      </c>
      <c r="F207" s="145" t="s">
        <v>581</v>
      </c>
      <c r="G207" s="123">
        <v>0</v>
      </c>
      <c r="H207" s="110">
        <v>950</v>
      </c>
      <c r="I207" s="123">
        <v>0</v>
      </c>
      <c r="J207" s="123">
        <v>0</v>
      </c>
      <c r="K207" s="123">
        <v>0</v>
      </c>
      <c r="L207" s="123">
        <v>0</v>
      </c>
      <c r="M207" s="131">
        <f>SUM(G207:L207)</f>
        <v>950</v>
      </c>
      <c r="N207" s="1"/>
      <c r="O207" s="1"/>
      <c r="P207" s="1"/>
      <c r="Q207" s="1"/>
      <c r="R207" s="1"/>
      <c r="S207" s="327"/>
    </row>
    <row r="208" spans="1:19" x14ac:dyDescent="0.2">
      <c r="A208" s="220"/>
      <c r="B208" s="151"/>
      <c r="C208" s="45" t="s">
        <v>385</v>
      </c>
      <c r="D208" s="45" t="s">
        <v>555</v>
      </c>
      <c r="E208" s="238"/>
      <c r="F208" s="152"/>
      <c r="G208" s="124"/>
      <c r="H208" s="124"/>
      <c r="I208" s="124"/>
      <c r="J208" s="124"/>
      <c r="K208" s="124"/>
      <c r="L208" s="124"/>
      <c r="M208" s="139"/>
      <c r="N208" s="1"/>
      <c r="O208" s="1"/>
      <c r="P208" s="1"/>
      <c r="Q208" s="1"/>
      <c r="R208" s="1"/>
      <c r="S208" s="327"/>
    </row>
    <row r="209" spans="1:19" ht="33.75" x14ac:dyDescent="0.2">
      <c r="A209" s="153" t="s">
        <v>582</v>
      </c>
      <c r="B209" s="154" t="s">
        <v>583</v>
      </c>
      <c r="C209" s="45" t="s">
        <v>584</v>
      </c>
      <c r="D209" s="45" t="s">
        <v>585</v>
      </c>
      <c r="E209" s="120" t="s">
        <v>586</v>
      </c>
      <c r="F209" s="145" t="s">
        <v>587</v>
      </c>
      <c r="G209" s="35">
        <v>0</v>
      </c>
      <c r="H209" s="35"/>
      <c r="I209" s="35">
        <v>0</v>
      </c>
      <c r="J209" s="35">
        <v>0</v>
      </c>
      <c r="K209" s="35">
        <v>0</v>
      </c>
      <c r="L209" s="155">
        <v>12967</v>
      </c>
      <c r="M209" s="131">
        <f>SUM(G209:L209)</f>
        <v>12967</v>
      </c>
      <c r="N209" s="1"/>
      <c r="O209" s="1"/>
      <c r="P209" s="1"/>
      <c r="Q209" s="1"/>
      <c r="R209" s="1"/>
      <c r="S209" s="327"/>
    </row>
    <row r="210" spans="1:19" x14ac:dyDescent="0.2">
      <c r="A210" s="218" t="s">
        <v>160</v>
      </c>
      <c r="B210" s="230" t="s">
        <v>210</v>
      </c>
      <c r="C210" s="30" t="s">
        <v>445</v>
      </c>
      <c r="D210" s="8" t="s">
        <v>304</v>
      </c>
      <c r="E210" s="243" t="s">
        <v>588</v>
      </c>
      <c r="F210" s="265" t="s">
        <v>589</v>
      </c>
      <c r="G210" s="156"/>
      <c r="H210" s="143">
        <v>5000</v>
      </c>
      <c r="I210" s="143">
        <v>5000</v>
      </c>
      <c r="J210" s="143">
        <v>5000</v>
      </c>
      <c r="K210" s="143">
        <v>5000</v>
      </c>
      <c r="L210" s="143">
        <v>5000</v>
      </c>
      <c r="M210" s="157">
        <f>SUM(G210:L210)</f>
        <v>25000</v>
      </c>
      <c r="N210" s="1"/>
      <c r="O210" s="1"/>
      <c r="P210" s="1"/>
      <c r="Q210" s="1"/>
      <c r="R210" s="1"/>
      <c r="S210" s="327"/>
    </row>
    <row r="211" spans="1:19" x14ac:dyDescent="0.2">
      <c r="A211" s="220"/>
      <c r="B211" s="231"/>
      <c r="C211" s="30" t="s">
        <v>446</v>
      </c>
      <c r="D211" s="8" t="s">
        <v>305</v>
      </c>
      <c r="E211" s="244"/>
      <c r="F211" s="266"/>
      <c r="G211" s="158"/>
      <c r="H211" s="159"/>
      <c r="I211" s="159"/>
      <c r="J211" s="159"/>
      <c r="K211" s="159"/>
      <c r="L211" s="159"/>
      <c r="M211" s="159"/>
      <c r="N211" s="1"/>
      <c r="O211" s="1"/>
      <c r="P211" s="1"/>
      <c r="Q211" s="1"/>
      <c r="R211" s="1"/>
      <c r="S211" s="327"/>
    </row>
    <row r="212" spans="1:19" x14ac:dyDescent="0.2">
      <c r="A212" s="218" t="s">
        <v>36</v>
      </c>
      <c r="B212" s="230" t="s">
        <v>17</v>
      </c>
      <c r="C212" s="30" t="s">
        <v>481</v>
      </c>
      <c r="D212" s="8" t="s">
        <v>519</v>
      </c>
      <c r="E212" s="237" t="s">
        <v>24</v>
      </c>
      <c r="F212" s="232" t="s">
        <v>575</v>
      </c>
      <c r="G212" s="143">
        <v>650</v>
      </c>
      <c r="H212" s="143">
        <v>675</v>
      </c>
      <c r="I212" s="143">
        <v>675</v>
      </c>
      <c r="J212" s="143">
        <v>675</v>
      </c>
      <c r="K212" s="143">
        <v>675</v>
      </c>
      <c r="L212" s="143">
        <v>1500</v>
      </c>
      <c r="M212" s="157">
        <f>SUM(G212:L212)</f>
        <v>4850</v>
      </c>
      <c r="N212" s="1"/>
      <c r="O212" s="1"/>
      <c r="P212" s="1"/>
      <c r="Q212" s="1"/>
      <c r="R212" s="1"/>
      <c r="S212" s="327"/>
    </row>
    <row r="213" spans="1:19" x14ac:dyDescent="0.2">
      <c r="A213" s="220"/>
      <c r="B213" s="231"/>
      <c r="C213" s="30" t="s">
        <v>518</v>
      </c>
      <c r="D213" s="8" t="s">
        <v>520</v>
      </c>
      <c r="E213" s="238"/>
      <c r="F213" s="233"/>
      <c r="G213" s="159"/>
      <c r="H213" s="159"/>
      <c r="I213" s="159"/>
      <c r="J213" s="159"/>
      <c r="K213" s="159"/>
      <c r="L213" s="159"/>
      <c r="M213" s="159"/>
      <c r="N213" s="1"/>
      <c r="O213" s="1"/>
      <c r="P213" s="1"/>
      <c r="Q213" s="1"/>
      <c r="R213" s="1"/>
      <c r="S213" s="327"/>
    </row>
    <row r="214" spans="1:19" x14ac:dyDescent="0.2">
      <c r="A214" s="286" t="s">
        <v>37</v>
      </c>
      <c r="B214" s="230" t="s">
        <v>26</v>
      </c>
      <c r="C214" s="4" t="s">
        <v>482</v>
      </c>
      <c r="D214" s="8" t="s">
        <v>350</v>
      </c>
      <c r="E214" s="237" t="s">
        <v>4</v>
      </c>
      <c r="F214" s="232" t="s">
        <v>590</v>
      </c>
      <c r="G214" s="110">
        <v>636.25</v>
      </c>
      <c r="H214" s="110">
        <v>994.84</v>
      </c>
      <c r="I214" s="110">
        <v>636.25</v>
      </c>
      <c r="J214" s="110">
        <v>636.25</v>
      </c>
      <c r="K214" s="110">
        <v>636.25</v>
      </c>
      <c r="L214" s="110">
        <v>636.25</v>
      </c>
      <c r="M214" s="160">
        <f>SUM(G214:L214)</f>
        <v>4176.09</v>
      </c>
      <c r="N214" s="1"/>
      <c r="O214" s="1"/>
      <c r="P214" s="1"/>
      <c r="Q214" s="1"/>
      <c r="R214" s="1"/>
      <c r="S214" s="327"/>
    </row>
    <row r="215" spans="1:19" s="54" customFormat="1" x14ac:dyDescent="0.2">
      <c r="A215" s="287"/>
      <c r="B215" s="231"/>
      <c r="C215" s="4" t="s">
        <v>483</v>
      </c>
      <c r="D215" s="8" t="s">
        <v>351</v>
      </c>
      <c r="E215" s="238"/>
      <c r="F215" s="233"/>
      <c r="G215" s="111"/>
      <c r="H215" s="111"/>
      <c r="I215" s="111"/>
      <c r="J215" s="111"/>
      <c r="K215" s="111"/>
      <c r="L215" s="111"/>
      <c r="M215" s="111"/>
      <c r="N215" s="1"/>
      <c r="O215" s="1"/>
      <c r="P215" s="1"/>
      <c r="Q215" s="1"/>
      <c r="R215" s="1"/>
      <c r="S215" s="327"/>
    </row>
    <row r="216" spans="1:19" ht="22.5" x14ac:dyDescent="0.2">
      <c r="A216" s="161" t="s">
        <v>591</v>
      </c>
      <c r="B216" s="154" t="s">
        <v>592</v>
      </c>
      <c r="C216" s="162" t="s">
        <v>593</v>
      </c>
      <c r="D216" s="162" t="s">
        <v>594</v>
      </c>
      <c r="E216" s="9" t="s">
        <v>595</v>
      </c>
      <c r="F216" s="163" t="s">
        <v>596</v>
      </c>
      <c r="G216" s="5"/>
      <c r="H216" s="5"/>
      <c r="I216" s="5"/>
      <c r="J216" s="5"/>
      <c r="K216" s="5"/>
      <c r="L216" s="164">
        <v>2875</v>
      </c>
      <c r="M216" s="113">
        <f>SUM(G216:L216)</f>
        <v>2875</v>
      </c>
      <c r="N216" s="54"/>
      <c r="O216" s="54"/>
      <c r="P216" s="54"/>
      <c r="Q216" s="54"/>
      <c r="R216" s="54"/>
      <c r="S216" s="329"/>
    </row>
    <row r="217" spans="1:19" s="27" customFormat="1" ht="22.5" x14ac:dyDescent="0.2">
      <c r="A217" s="161" t="s">
        <v>178</v>
      </c>
      <c r="B217" s="165" t="s">
        <v>211</v>
      </c>
      <c r="C217" s="4" t="s">
        <v>178</v>
      </c>
      <c r="D217" s="38" t="s">
        <v>368</v>
      </c>
      <c r="E217" s="9" t="s">
        <v>28</v>
      </c>
      <c r="F217" s="7" t="s">
        <v>597</v>
      </c>
      <c r="G217" s="5">
        <v>19500</v>
      </c>
      <c r="H217" s="5">
        <v>19500</v>
      </c>
      <c r="I217" s="5">
        <v>19500</v>
      </c>
      <c r="J217" s="6">
        <v>19500</v>
      </c>
      <c r="K217" s="7">
        <v>19500</v>
      </c>
      <c r="L217" s="49">
        <v>19500</v>
      </c>
      <c r="M217" s="33">
        <f>SUM(G217:L217)</f>
        <v>117000</v>
      </c>
      <c r="N217" s="1"/>
      <c r="O217" s="1"/>
      <c r="P217" s="1"/>
      <c r="Q217" s="1"/>
      <c r="R217" s="1"/>
      <c r="S217" s="327"/>
    </row>
    <row r="218" spans="1:19" s="27" customFormat="1" x14ac:dyDescent="0.2">
      <c r="A218" s="263" t="s">
        <v>144</v>
      </c>
      <c r="B218" s="232" t="s">
        <v>145</v>
      </c>
      <c r="C218" s="42" t="s">
        <v>486</v>
      </c>
      <c r="D218" s="10" t="s">
        <v>543</v>
      </c>
      <c r="E218" s="237" t="s">
        <v>7</v>
      </c>
      <c r="F218" s="232" t="s">
        <v>598</v>
      </c>
      <c r="G218" s="166">
        <v>92.5</v>
      </c>
      <c r="H218" s="166">
        <v>92.5</v>
      </c>
      <c r="I218" s="166">
        <v>92.5</v>
      </c>
      <c r="J218" s="166">
        <v>0</v>
      </c>
      <c r="K218" s="166"/>
      <c r="L218" s="166"/>
      <c r="M218" s="245">
        <f>SUM(G218:L218)</f>
        <v>277.5</v>
      </c>
      <c r="S218" s="330"/>
    </row>
    <row r="219" spans="1:19" s="27" customFormat="1" x14ac:dyDescent="0.2">
      <c r="A219" s="264"/>
      <c r="B219" s="233"/>
      <c r="C219" s="42" t="s">
        <v>487</v>
      </c>
      <c r="D219" s="10" t="s">
        <v>544</v>
      </c>
      <c r="E219" s="238"/>
      <c r="F219" s="233"/>
      <c r="G219" s="167"/>
      <c r="H219" s="167"/>
      <c r="I219" s="167"/>
      <c r="J219" s="167"/>
      <c r="K219" s="167"/>
      <c r="L219" s="167"/>
      <c r="M219" s="246"/>
      <c r="S219" s="330"/>
    </row>
    <row r="220" spans="1:19" s="27" customFormat="1" x14ac:dyDescent="0.2">
      <c r="A220" s="237" t="s">
        <v>599</v>
      </c>
      <c r="B220" s="145" t="s">
        <v>600</v>
      </c>
      <c r="C220" s="42" t="s">
        <v>601</v>
      </c>
      <c r="D220" s="42" t="s">
        <v>602</v>
      </c>
      <c r="E220" s="237" t="s">
        <v>7</v>
      </c>
      <c r="F220" s="232" t="s">
        <v>603</v>
      </c>
      <c r="G220" s="166"/>
      <c r="H220" s="166"/>
      <c r="I220" s="166">
        <v>45</v>
      </c>
      <c r="J220" s="166">
        <v>69.98</v>
      </c>
      <c r="K220" s="166">
        <v>45</v>
      </c>
      <c r="L220" s="166">
        <v>45</v>
      </c>
      <c r="M220" s="245">
        <f>SUM(G220:L220)</f>
        <v>204.98000000000002</v>
      </c>
      <c r="S220" s="330"/>
    </row>
    <row r="221" spans="1:19" s="27" customFormat="1" x14ac:dyDescent="0.2">
      <c r="A221" s="239"/>
      <c r="B221" s="168"/>
      <c r="C221" s="42" t="s">
        <v>604</v>
      </c>
      <c r="D221" s="42" t="s">
        <v>605</v>
      </c>
      <c r="E221" s="239"/>
      <c r="F221" s="240"/>
      <c r="G221" s="169"/>
      <c r="H221" s="169"/>
      <c r="I221" s="169"/>
      <c r="J221" s="169"/>
      <c r="K221" s="169"/>
      <c r="L221" s="169"/>
      <c r="M221" s="249"/>
      <c r="S221" s="330"/>
    </row>
    <row r="222" spans="1:19" s="27" customFormat="1" x14ac:dyDescent="0.2">
      <c r="A222" s="239"/>
      <c r="B222" s="168"/>
      <c r="C222" s="42" t="s">
        <v>606</v>
      </c>
      <c r="D222" s="42" t="s">
        <v>607</v>
      </c>
      <c r="E222" s="239"/>
      <c r="F222" s="240"/>
      <c r="G222" s="169"/>
      <c r="H222" s="169"/>
      <c r="I222" s="169"/>
      <c r="J222" s="169"/>
      <c r="K222" s="169"/>
      <c r="L222" s="169"/>
      <c r="M222" s="249"/>
      <c r="S222" s="330"/>
    </row>
    <row r="223" spans="1:19" s="27" customFormat="1" x14ac:dyDescent="0.2">
      <c r="A223" s="238"/>
      <c r="B223" s="152"/>
      <c r="C223" s="42" t="s">
        <v>608</v>
      </c>
      <c r="D223" s="42" t="s">
        <v>609</v>
      </c>
      <c r="E223" s="238"/>
      <c r="F223" s="233"/>
      <c r="G223" s="167"/>
      <c r="H223" s="167"/>
      <c r="I223" s="167"/>
      <c r="J223" s="167"/>
      <c r="K223" s="167"/>
      <c r="L223" s="167"/>
      <c r="M223" s="246"/>
      <c r="S223" s="330"/>
    </row>
    <row r="224" spans="1:19" x14ac:dyDescent="0.2">
      <c r="A224" s="267" t="s">
        <v>176</v>
      </c>
      <c r="B224" s="280" t="s">
        <v>212</v>
      </c>
      <c r="C224" s="42" t="s">
        <v>537</v>
      </c>
      <c r="D224" s="42" t="s">
        <v>545</v>
      </c>
      <c r="E224" s="283" t="s">
        <v>29</v>
      </c>
      <c r="F224" s="270" t="s">
        <v>610</v>
      </c>
      <c r="G224" s="110">
        <v>2269.52</v>
      </c>
      <c r="H224" s="110">
        <v>2269.52</v>
      </c>
      <c r="I224" s="110">
        <v>2269.52</v>
      </c>
      <c r="J224" s="110">
        <v>2269.52</v>
      </c>
      <c r="K224" s="110">
        <v>2269.52</v>
      </c>
      <c r="L224" s="110">
        <v>2269.52</v>
      </c>
      <c r="M224" s="245">
        <f>SUM(G224:L224)</f>
        <v>13617.12</v>
      </c>
      <c r="N224" s="27"/>
      <c r="O224" s="27"/>
      <c r="P224" s="27"/>
      <c r="Q224" s="27"/>
      <c r="R224" s="27"/>
      <c r="S224" s="330"/>
    </row>
    <row r="225" spans="1:23" x14ac:dyDescent="0.2">
      <c r="A225" s="268"/>
      <c r="B225" s="281"/>
      <c r="C225" s="42" t="s">
        <v>538</v>
      </c>
      <c r="D225" s="42" t="s">
        <v>552</v>
      </c>
      <c r="E225" s="284"/>
      <c r="F225" s="271"/>
      <c r="G225" s="170"/>
      <c r="H225" s="170"/>
      <c r="I225" s="170"/>
      <c r="J225" s="170"/>
      <c r="K225" s="170"/>
      <c r="L225" s="170"/>
      <c r="M225" s="249"/>
      <c r="N225" s="1"/>
      <c r="O225" s="1"/>
      <c r="P225" s="1"/>
      <c r="Q225" s="1"/>
      <c r="R225" s="1"/>
      <c r="S225" s="327"/>
    </row>
    <row r="226" spans="1:23" x14ac:dyDescent="0.2">
      <c r="A226" s="268"/>
      <c r="B226" s="281"/>
      <c r="C226" s="42" t="s">
        <v>539</v>
      </c>
      <c r="D226" s="42" t="s">
        <v>546</v>
      </c>
      <c r="E226" s="284"/>
      <c r="F226" s="271"/>
      <c r="G226" s="170"/>
      <c r="H226" s="170"/>
      <c r="I226" s="170"/>
      <c r="J226" s="170"/>
      <c r="K226" s="170"/>
      <c r="L226" s="170"/>
      <c r="M226" s="249"/>
      <c r="N226" s="1"/>
      <c r="O226" s="1"/>
      <c r="P226" s="1"/>
      <c r="Q226" s="1"/>
      <c r="R226" s="1"/>
      <c r="S226" s="327"/>
    </row>
    <row r="227" spans="1:23" x14ac:dyDescent="0.2">
      <c r="A227" s="269"/>
      <c r="B227" s="282"/>
      <c r="C227" s="42" t="s">
        <v>540</v>
      </c>
      <c r="D227" s="42" t="s">
        <v>547</v>
      </c>
      <c r="E227" s="285"/>
      <c r="F227" s="272"/>
      <c r="G227" s="111"/>
      <c r="H227" s="111"/>
      <c r="I227" s="111"/>
      <c r="J227" s="111"/>
      <c r="K227" s="111"/>
      <c r="L227" s="111"/>
      <c r="M227" s="246"/>
      <c r="N227" s="1"/>
      <c r="O227" s="1"/>
      <c r="P227" s="1"/>
      <c r="Q227" s="1"/>
      <c r="R227" s="1"/>
      <c r="S227" s="327"/>
    </row>
    <row r="228" spans="1:23" ht="22.5" x14ac:dyDescent="0.2">
      <c r="A228" s="4" t="s">
        <v>146</v>
      </c>
      <c r="B228" s="153" t="s">
        <v>147</v>
      </c>
      <c r="C228" s="4" t="s">
        <v>488</v>
      </c>
      <c r="D228" s="4" t="s">
        <v>367</v>
      </c>
      <c r="E228" s="161" t="s">
        <v>8</v>
      </c>
      <c r="F228" s="153" t="s">
        <v>611</v>
      </c>
      <c r="G228" s="171">
        <v>2678.52</v>
      </c>
      <c r="H228" s="171">
        <v>2666.67</v>
      </c>
      <c r="I228" s="171">
        <v>2666.67</v>
      </c>
      <c r="J228" s="171">
        <v>2666.67</v>
      </c>
      <c r="K228" s="171">
        <v>2666.67</v>
      </c>
      <c r="L228" s="164">
        <v>2666.67</v>
      </c>
      <c r="M228" s="113">
        <f>SUM(G228:L228)</f>
        <v>16011.87</v>
      </c>
      <c r="N228" s="1"/>
      <c r="O228" s="1"/>
      <c r="P228" s="1"/>
      <c r="Q228" s="1"/>
      <c r="R228" s="1"/>
      <c r="S228" s="327"/>
    </row>
    <row r="229" spans="1:23" ht="22.5" x14ac:dyDescent="0.2">
      <c r="A229" s="30" t="s">
        <v>612</v>
      </c>
      <c r="B229" s="172" t="s">
        <v>613</v>
      </c>
      <c r="C229" s="173" t="s">
        <v>612</v>
      </c>
      <c r="D229" s="174" t="s">
        <v>614</v>
      </c>
      <c r="E229" s="161" t="s">
        <v>5</v>
      </c>
      <c r="F229" s="119" t="s">
        <v>615</v>
      </c>
      <c r="G229" s="175">
        <v>2840</v>
      </c>
      <c r="H229" s="175">
        <v>2840</v>
      </c>
      <c r="I229" s="175">
        <v>2840</v>
      </c>
      <c r="J229" s="176">
        <v>2840</v>
      </c>
      <c r="K229" s="176">
        <v>2840</v>
      </c>
      <c r="L229" s="177">
        <v>0</v>
      </c>
      <c r="M229" s="178">
        <f>SUM(G229:L229)</f>
        <v>14200</v>
      </c>
      <c r="N229" s="1"/>
      <c r="O229" s="1"/>
      <c r="P229" s="1"/>
      <c r="Q229" s="1"/>
      <c r="R229" s="1"/>
      <c r="S229" s="327"/>
    </row>
    <row r="230" spans="1:23" ht="22.5" customHeight="1" x14ac:dyDescent="0.2">
      <c r="A230" s="218" t="s">
        <v>616</v>
      </c>
      <c r="B230" s="230" t="s">
        <v>6</v>
      </c>
      <c r="C230" s="42" t="s">
        <v>489</v>
      </c>
      <c r="D230" s="8" t="s">
        <v>551</v>
      </c>
      <c r="E230" s="218" t="s">
        <v>5</v>
      </c>
      <c r="F230" s="218" t="s">
        <v>617</v>
      </c>
      <c r="G230" s="110"/>
      <c r="H230" s="110"/>
      <c r="I230" s="110"/>
      <c r="J230" s="110"/>
      <c r="K230" s="110"/>
      <c r="L230" s="110">
        <v>1850</v>
      </c>
      <c r="M230" s="275">
        <f>SUM(G230:L230)</f>
        <v>1850</v>
      </c>
      <c r="N230" s="1"/>
      <c r="O230" s="1"/>
      <c r="P230" s="1"/>
      <c r="Q230" s="1"/>
      <c r="R230" s="1"/>
      <c r="S230" s="327"/>
    </row>
    <row r="231" spans="1:23" ht="22.5" customHeight="1" x14ac:dyDescent="0.2">
      <c r="A231" s="219"/>
      <c r="B231" s="234"/>
      <c r="C231" s="42" t="s">
        <v>490</v>
      </c>
      <c r="D231" s="8" t="s">
        <v>548</v>
      </c>
      <c r="E231" s="219"/>
      <c r="F231" s="219"/>
      <c r="G231" s="170"/>
      <c r="H231" s="170"/>
      <c r="I231" s="170"/>
      <c r="J231" s="170"/>
      <c r="K231" s="170"/>
      <c r="L231" s="170"/>
      <c r="M231" s="276"/>
      <c r="N231" s="1"/>
      <c r="O231" s="1"/>
      <c r="P231" s="1"/>
      <c r="Q231" s="1"/>
      <c r="R231" s="1"/>
      <c r="S231" s="327"/>
    </row>
    <row r="232" spans="1:23" x14ac:dyDescent="0.2">
      <c r="A232" s="219"/>
      <c r="B232" s="234"/>
      <c r="C232" s="42" t="s">
        <v>491</v>
      </c>
      <c r="D232" s="8" t="s">
        <v>549</v>
      </c>
      <c r="E232" s="219"/>
      <c r="F232" s="219"/>
      <c r="G232" s="170"/>
      <c r="H232" s="170"/>
      <c r="I232" s="170"/>
      <c r="J232" s="170"/>
      <c r="K232" s="170"/>
      <c r="L232" s="170"/>
      <c r="M232" s="276"/>
      <c r="N232" s="1"/>
      <c r="O232" s="1"/>
      <c r="P232" s="1"/>
      <c r="Q232" s="1"/>
      <c r="R232" s="1"/>
      <c r="S232" s="327"/>
    </row>
    <row r="233" spans="1:23" x14ac:dyDescent="0.2">
      <c r="A233" s="220"/>
      <c r="B233" s="231"/>
      <c r="C233" s="42" t="s">
        <v>492</v>
      </c>
      <c r="D233" s="8" t="s">
        <v>550</v>
      </c>
      <c r="E233" s="220"/>
      <c r="F233" s="220"/>
      <c r="G233" s="111"/>
      <c r="H233" s="111"/>
      <c r="I233" s="111"/>
      <c r="J233" s="111"/>
      <c r="K233" s="111"/>
      <c r="L233" s="111"/>
      <c r="M233" s="277"/>
      <c r="N233" s="1"/>
      <c r="O233" s="1"/>
      <c r="P233" s="1"/>
      <c r="Q233" s="1"/>
      <c r="R233" s="1"/>
      <c r="S233" s="327"/>
    </row>
    <row r="234" spans="1:23" s="3" customFormat="1" ht="11.25" customHeight="1" x14ac:dyDescent="0.2">
      <c r="A234" s="161" t="s">
        <v>153</v>
      </c>
      <c r="B234" s="154" t="s">
        <v>154</v>
      </c>
      <c r="C234" s="36" t="s">
        <v>494</v>
      </c>
      <c r="D234" s="8" t="s">
        <v>352</v>
      </c>
      <c r="E234" s="153" t="s">
        <v>47</v>
      </c>
      <c r="F234" s="179" t="s">
        <v>575</v>
      </c>
      <c r="G234" s="180">
        <v>13550</v>
      </c>
      <c r="H234" s="180">
        <v>13550</v>
      </c>
      <c r="I234" s="180">
        <v>13550</v>
      </c>
      <c r="J234" s="180">
        <v>13550</v>
      </c>
      <c r="K234" s="180">
        <v>13550</v>
      </c>
      <c r="L234" s="181">
        <v>13550</v>
      </c>
      <c r="M234" s="182">
        <f>SUM(G234:L234)</f>
        <v>81300</v>
      </c>
      <c r="N234" s="51"/>
      <c r="O234" s="51"/>
      <c r="P234" s="51"/>
      <c r="Q234" s="51"/>
      <c r="R234" s="51"/>
      <c r="S234" s="52"/>
      <c r="T234" s="20"/>
      <c r="U234" s="20"/>
      <c r="V234" s="20"/>
      <c r="W234" s="20"/>
    </row>
    <row r="235" spans="1:23" x14ac:dyDescent="0.2">
      <c r="A235" s="218" t="s">
        <v>181</v>
      </c>
      <c r="B235" s="221" t="s">
        <v>213</v>
      </c>
      <c r="C235" s="4" t="s">
        <v>495</v>
      </c>
      <c r="D235" s="38" t="s">
        <v>353</v>
      </c>
      <c r="E235" s="218" t="s">
        <v>182</v>
      </c>
      <c r="F235" s="278" t="s">
        <v>575</v>
      </c>
      <c r="G235" s="110">
        <v>2800</v>
      </c>
      <c r="H235" s="110">
        <v>2800</v>
      </c>
      <c r="I235" s="110">
        <v>2800</v>
      </c>
      <c r="J235" s="110">
        <v>2800</v>
      </c>
      <c r="K235" s="110">
        <v>2800</v>
      </c>
      <c r="L235" s="110">
        <v>2800</v>
      </c>
      <c r="M235" s="245">
        <f>SUM(G235:L235)</f>
        <v>16800</v>
      </c>
      <c r="N235" s="20"/>
      <c r="O235" s="20"/>
      <c r="P235" s="20"/>
      <c r="Q235" s="20"/>
      <c r="R235" s="20"/>
      <c r="S235" s="22"/>
    </row>
    <row r="236" spans="1:23" x14ac:dyDescent="0.2">
      <c r="A236" s="220"/>
      <c r="B236" s="223"/>
      <c r="C236" s="4" t="s">
        <v>496</v>
      </c>
      <c r="D236" s="38" t="s">
        <v>354</v>
      </c>
      <c r="E236" s="220"/>
      <c r="F236" s="279"/>
      <c r="G236" s="111"/>
      <c r="H236" s="111"/>
      <c r="I236" s="111"/>
      <c r="J236" s="111"/>
      <c r="K236" s="111"/>
      <c r="L236" s="111"/>
      <c r="M236" s="246"/>
    </row>
    <row r="237" spans="1:23" x14ac:dyDescent="0.2">
      <c r="A237" s="218" t="s">
        <v>177</v>
      </c>
      <c r="B237" s="221" t="s">
        <v>215</v>
      </c>
      <c r="C237" s="4" t="s">
        <v>500</v>
      </c>
      <c r="D237" s="38" t="s">
        <v>355</v>
      </c>
      <c r="E237" s="267" t="s">
        <v>25</v>
      </c>
      <c r="F237" s="270" t="s">
        <v>563</v>
      </c>
      <c r="G237" s="110">
        <v>1500</v>
      </c>
      <c r="H237" s="110">
        <v>1500</v>
      </c>
      <c r="I237" s="110">
        <v>1500</v>
      </c>
      <c r="J237" s="110">
        <v>1500</v>
      </c>
      <c r="K237" s="110">
        <v>1500</v>
      </c>
      <c r="L237" s="110">
        <v>1500</v>
      </c>
      <c r="M237" s="245">
        <f>SUM(G237:L237)</f>
        <v>9000</v>
      </c>
    </row>
    <row r="238" spans="1:23" x14ac:dyDescent="0.2">
      <c r="A238" s="219"/>
      <c r="B238" s="222"/>
      <c r="C238" s="4" t="s">
        <v>501</v>
      </c>
      <c r="D238" s="38" t="s">
        <v>357</v>
      </c>
      <c r="E238" s="268"/>
      <c r="F238" s="271"/>
      <c r="G238" s="170"/>
      <c r="H238" s="170"/>
      <c r="I238" s="170"/>
      <c r="J238" s="170"/>
      <c r="K238" s="170"/>
      <c r="L238" s="170"/>
      <c r="M238" s="249"/>
    </row>
    <row r="239" spans="1:23" x14ac:dyDescent="0.2">
      <c r="A239" s="220"/>
      <c r="B239" s="223"/>
      <c r="C239" s="4" t="s">
        <v>502</v>
      </c>
      <c r="D239" s="38" t="s">
        <v>356</v>
      </c>
      <c r="E239" s="269"/>
      <c r="F239" s="272"/>
      <c r="G239" s="111"/>
      <c r="H239" s="111"/>
      <c r="I239" s="111"/>
      <c r="J239" s="111"/>
      <c r="K239" s="111"/>
      <c r="L239" s="111"/>
      <c r="M239" s="246"/>
    </row>
    <row r="240" spans="1:23" x14ac:dyDescent="0.2">
      <c r="A240" s="218" t="s">
        <v>39</v>
      </c>
      <c r="B240" s="273" t="s">
        <v>33</v>
      </c>
      <c r="C240" s="4" t="s">
        <v>503</v>
      </c>
      <c r="D240" s="12" t="s">
        <v>362</v>
      </c>
      <c r="E240" s="237" t="s">
        <v>48</v>
      </c>
      <c r="F240" s="232" t="s">
        <v>618</v>
      </c>
      <c r="G240" s="183">
        <v>6969.12</v>
      </c>
      <c r="H240" s="183">
        <v>7870.9</v>
      </c>
      <c r="I240" s="183">
        <v>8897.57</v>
      </c>
      <c r="J240" s="183">
        <v>8688.35</v>
      </c>
      <c r="K240" s="183">
        <v>6987.54</v>
      </c>
      <c r="L240" s="183">
        <v>8751.2800000000007</v>
      </c>
      <c r="M240" s="259">
        <f>SUM(G240:L240)</f>
        <v>48164.76</v>
      </c>
    </row>
    <row r="241" spans="1:13" x14ac:dyDescent="0.2">
      <c r="A241" s="220"/>
      <c r="B241" s="274"/>
      <c r="C241" s="4" t="s">
        <v>504</v>
      </c>
      <c r="D241" s="12" t="s">
        <v>363</v>
      </c>
      <c r="E241" s="238"/>
      <c r="F241" s="233"/>
      <c r="G241" s="184"/>
      <c r="H241" s="184"/>
      <c r="I241" s="184"/>
      <c r="J241" s="184"/>
      <c r="K241" s="184"/>
      <c r="L241" s="184"/>
      <c r="M241" s="260"/>
    </row>
    <row r="242" spans="1:13" ht="22.5" x14ac:dyDescent="0.2">
      <c r="A242" s="185" t="s">
        <v>183</v>
      </c>
      <c r="B242" s="186" t="s">
        <v>216</v>
      </c>
      <c r="C242" s="43" t="s">
        <v>572</v>
      </c>
      <c r="D242" s="187"/>
      <c r="E242" s="161" t="s">
        <v>9</v>
      </c>
      <c r="F242" s="179" t="s">
        <v>232</v>
      </c>
      <c r="G242" s="5">
        <v>4560</v>
      </c>
      <c r="H242" s="5">
        <v>0</v>
      </c>
      <c r="I242" s="5">
        <v>0</v>
      </c>
      <c r="J242" s="6">
        <v>0</v>
      </c>
      <c r="K242" s="6"/>
      <c r="L242" s="48"/>
      <c r="M242" s="33">
        <f>SUM(G242:L242)</f>
        <v>4560</v>
      </c>
    </row>
    <row r="243" spans="1:13" x14ac:dyDescent="0.2">
      <c r="A243" s="218" t="s">
        <v>71</v>
      </c>
      <c r="B243" s="230" t="s">
        <v>103</v>
      </c>
      <c r="C243" s="42" t="s">
        <v>507</v>
      </c>
      <c r="D243" s="38" t="s">
        <v>558</v>
      </c>
      <c r="E243" s="237" t="s">
        <v>27</v>
      </c>
      <c r="F243" s="232" t="s">
        <v>575</v>
      </c>
      <c r="G243" s="110">
        <v>5666.46</v>
      </c>
      <c r="H243" s="110">
        <v>8254.08</v>
      </c>
      <c r="I243" s="110">
        <v>6284.25</v>
      </c>
      <c r="J243" s="110">
        <v>15497.77</v>
      </c>
      <c r="K243" s="110">
        <v>4557.5</v>
      </c>
      <c r="L243" s="110">
        <v>4613.3599999999997</v>
      </c>
      <c r="M243" s="245">
        <f>SUM(G243:L243)</f>
        <v>44873.42</v>
      </c>
    </row>
    <row r="244" spans="1:13" x14ac:dyDescent="0.2">
      <c r="A244" s="219"/>
      <c r="B244" s="234"/>
      <c r="C244" s="42" t="s">
        <v>508</v>
      </c>
      <c r="D244" s="38" t="s">
        <v>559</v>
      </c>
      <c r="E244" s="239"/>
      <c r="F244" s="240"/>
      <c r="G244" s="170"/>
      <c r="H244" s="170"/>
      <c r="I244" s="170"/>
      <c r="J244" s="170"/>
      <c r="K244" s="170"/>
      <c r="L244" s="170"/>
      <c r="M244" s="249"/>
    </row>
    <row r="245" spans="1:13" x14ac:dyDescent="0.2">
      <c r="A245" s="219"/>
      <c r="B245" s="234"/>
      <c r="C245" s="42" t="s">
        <v>509</v>
      </c>
      <c r="D245" s="38" t="s">
        <v>560</v>
      </c>
      <c r="E245" s="239"/>
      <c r="F245" s="240"/>
      <c r="G245" s="170"/>
      <c r="H245" s="170"/>
      <c r="I245" s="170"/>
      <c r="J245" s="170"/>
      <c r="K245" s="170"/>
      <c r="L245" s="170"/>
      <c r="M245" s="249"/>
    </row>
    <row r="246" spans="1:13" x14ac:dyDescent="0.2">
      <c r="A246" s="220"/>
      <c r="B246" s="231"/>
      <c r="C246" s="42" t="s">
        <v>510</v>
      </c>
      <c r="D246" s="38" t="s">
        <v>561</v>
      </c>
      <c r="E246" s="238"/>
      <c r="F246" s="233"/>
      <c r="G246" s="111"/>
      <c r="H246" s="111"/>
      <c r="I246" s="111"/>
      <c r="J246" s="111"/>
      <c r="K246" s="111"/>
      <c r="L246" s="111"/>
      <c r="M246" s="246"/>
    </row>
    <row r="247" spans="1:13" x14ac:dyDescent="0.2">
      <c r="A247" s="218" t="s">
        <v>161</v>
      </c>
      <c r="B247" s="230" t="s">
        <v>171</v>
      </c>
      <c r="C247" s="4" t="s">
        <v>511</v>
      </c>
      <c r="D247" s="8" t="s">
        <v>526</v>
      </c>
      <c r="E247" s="121" t="s">
        <v>140</v>
      </c>
      <c r="F247" s="265" t="s">
        <v>619</v>
      </c>
      <c r="G247" s="110">
        <v>42809.61</v>
      </c>
      <c r="H247" s="110">
        <v>53340.480000000003</v>
      </c>
      <c r="I247" s="110">
        <v>46382.37</v>
      </c>
      <c r="J247" s="110">
        <v>47319.15</v>
      </c>
      <c r="K247" s="110">
        <v>32191.93</v>
      </c>
      <c r="L247" s="110">
        <v>43545.89</v>
      </c>
      <c r="M247" s="245">
        <f>SUM(G247:L247)</f>
        <v>265589.43</v>
      </c>
    </row>
    <row r="248" spans="1:13" x14ac:dyDescent="0.2">
      <c r="A248" s="220"/>
      <c r="B248" s="231"/>
      <c r="C248" s="4" t="s">
        <v>512</v>
      </c>
      <c r="D248" s="8" t="s">
        <v>527</v>
      </c>
      <c r="E248" s="122"/>
      <c r="F248" s="266"/>
      <c r="G248" s="111"/>
      <c r="H248" s="111"/>
      <c r="I248" s="111"/>
      <c r="J248" s="111"/>
      <c r="K248" s="111"/>
      <c r="L248" s="111"/>
      <c r="M248" s="246"/>
    </row>
    <row r="249" spans="1:13" x14ac:dyDescent="0.2">
      <c r="A249" s="253" t="s">
        <v>620</v>
      </c>
      <c r="B249" s="255" t="s">
        <v>621</v>
      </c>
      <c r="C249" s="42" t="s">
        <v>622</v>
      </c>
      <c r="D249" s="216" t="s">
        <v>639</v>
      </c>
      <c r="E249" s="237" t="s">
        <v>30</v>
      </c>
      <c r="F249" s="257" t="s">
        <v>619</v>
      </c>
      <c r="G249" s="188">
        <v>2500</v>
      </c>
      <c r="H249" s="188">
        <v>2500</v>
      </c>
      <c r="I249" s="188">
        <v>2500</v>
      </c>
      <c r="J249" s="188">
        <v>2500</v>
      </c>
      <c r="K249" s="188">
        <v>2500</v>
      </c>
      <c r="L249" s="188">
        <v>2500</v>
      </c>
      <c r="M249" s="259">
        <f>SUM(G249:L249)</f>
        <v>15000</v>
      </c>
    </row>
    <row r="250" spans="1:13" x14ac:dyDescent="0.2">
      <c r="A250" s="254"/>
      <c r="B250" s="256"/>
      <c r="C250" s="42" t="s">
        <v>623</v>
      </c>
      <c r="D250" s="216" t="s">
        <v>640</v>
      </c>
      <c r="E250" s="238"/>
      <c r="F250" s="258"/>
      <c r="G250" s="189"/>
      <c r="H250" s="189"/>
      <c r="I250" s="189"/>
      <c r="J250" s="189"/>
      <c r="K250" s="189"/>
      <c r="L250" s="189"/>
      <c r="M250" s="260"/>
    </row>
    <row r="251" spans="1:13" ht="33.75" x14ac:dyDescent="0.2">
      <c r="A251" s="190" t="s">
        <v>31</v>
      </c>
      <c r="B251" s="191" t="s">
        <v>35</v>
      </c>
      <c r="C251" s="42" t="s">
        <v>515</v>
      </c>
      <c r="D251" s="44" t="s">
        <v>535</v>
      </c>
      <c r="E251" s="192" t="s">
        <v>43</v>
      </c>
      <c r="F251" s="191" t="s">
        <v>575</v>
      </c>
      <c r="G251" s="180">
        <v>3000</v>
      </c>
      <c r="H251" s="180">
        <v>3000</v>
      </c>
      <c r="I251" s="180">
        <v>3000</v>
      </c>
      <c r="J251" s="180">
        <v>3000</v>
      </c>
      <c r="K251" s="180">
        <v>3000</v>
      </c>
      <c r="L251" s="181">
        <v>3000</v>
      </c>
      <c r="M251" s="182">
        <f>SUM(G251:L251)</f>
        <v>18000</v>
      </c>
    </row>
    <row r="252" spans="1:13" ht="22.5" x14ac:dyDescent="0.2">
      <c r="A252" s="190" t="s">
        <v>175</v>
      </c>
      <c r="B252" s="193" t="s">
        <v>217</v>
      </c>
      <c r="C252" s="4" t="s">
        <v>516</v>
      </c>
      <c r="D252" s="44" t="s">
        <v>358</v>
      </c>
      <c r="E252" s="194" t="s">
        <v>43</v>
      </c>
      <c r="F252" s="191" t="s">
        <v>624</v>
      </c>
      <c r="G252" s="180">
        <v>700</v>
      </c>
      <c r="H252" s="180">
        <v>700</v>
      </c>
      <c r="I252" s="180">
        <v>700</v>
      </c>
      <c r="J252" s="180">
        <v>700</v>
      </c>
      <c r="K252" s="180">
        <v>170</v>
      </c>
      <c r="L252" s="180">
        <v>170</v>
      </c>
      <c r="M252" s="182">
        <f>SUM(G252:L252)</f>
        <v>3140</v>
      </c>
    </row>
    <row r="253" spans="1:13" ht="33.75" x14ac:dyDescent="0.2">
      <c r="A253" s="4" t="s">
        <v>173</v>
      </c>
      <c r="B253" s="179" t="s">
        <v>564</v>
      </c>
      <c r="C253" s="3"/>
      <c r="D253" s="3"/>
      <c r="E253" s="161" t="s">
        <v>152</v>
      </c>
      <c r="F253" s="4"/>
      <c r="G253" s="195">
        <v>2650</v>
      </c>
      <c r="H253" s="195">
        <v>2650</v>
      </c>
      <c r="I253" s="195">
        <v>2650</v>
      </c>
      <c r="J253" s="195">
        <v>2650</v>
      </c>
      <c r="K253" s="195">
        <v>2650</v>
      </c>
      <c r="L253" s="196">
        <v>2650</v>
      </c>
      <c r="M253" s="113">
        <f>SUM(G253:L253)</f>
        <v>15900</v>
      </c>
    </row>
    <row r="254" spans="1:13" ht="22.5" x14ac:dyDescent="0.2">
      <c r="A254" s="3" t="s">
        <v>625</v>
      </c>
      <c r="B254" s="193" t="s">
        <v>626</v>
      </c>
      <c r="C254" s="197"/>
      <c r="D254" s="197"/>
      <c r="E254" s="194" t="s">
        <v>42</v>
      </c>
      <c r="F254" s="17"/>
      <c r="G254" s="180">
        <v>7654.46</v>
      </c>
      <c r="H254" s="180">
        <v>0</v>
      </c>
      <c r="I254" s="180">
        <v>0</v>
      </c>
      <c r="J254" s="180">
        <v>0</v>
      </c>
      <c r="K254" s="180"/>
      <c r="L254" s="181"/>
      <c r="M254" s="198">
        <f>SUM(G254:L254)</f>
        <v>7654.46</v>
      </c>
    </row>
    <row r="255" spans="1:13" x14ac:dyDescent="0.2">
      <c r="A255" s="261" t="s">
        <v>41</v>
      </c>
      <c r="B255" s="255" t="s">
        <v>627</v>
      </c>
      <c r="C255" s="4" t="s">
        <v>517</v>
      </c>
      <c r="D255" s="18" t="s">
        <v>524</v>
      </c>
      <c r="E255" s="263" t="s">
        <v>44</v>
      </c>
      <c r="F255" s="232" t="s">
        <v>575</v>
      </c>
      <c r="G255" s="199">
        <v>1036.5</v>
      </c>
      <c r="H255" s="199">
        <v>1083</v>
      </c>
      <c r="I255" s="199">
        <v>541.5</v>
      </c>
      <c r="J255" s="199">
        <v>1203.42</v>
      </c>
      <c r="K255" s="199">
        <v>541.5</v>
      </c>
      <c r="L255" s="199">
        <v>541.5</v>
      </c>
      <c r="M255" s="259">
        <f>SUM(G255:L255)</f>
        <v>4947.42</v>
      </c>
    </row>
    <row r="256" spans="1:13" x14ac:dyDescent="0.2">
      <c r="A256" s="262"/>
      <c r="B256" s="256"/>
      <c r="C256" s="4" t="s">
        <v>523</v>
      </c>
      <c r="D256" s="18" t="s">
        <v>525</v>
      </c>
      <c r="E256" s="264"/>
      <c r="F256" s="233"/>
      <c r="G256" s="200"/>
      <c r="H256" s="200"/>
      <c r="I256" s="200"/>
      <c r="J256" s="200"/>
      <c r="K256" s="200"/>
      <c r="L256" s="200"/>
      <c r="M256" s="260"/>
    </row>
    <row r="257" spans="1:13" x14ac:dyDescent="0.2">
      <c r="A257" s="250"/>
      <c r="B257" s="250"/>
      <c r="C257" s="250"/>
      <c r="D257" s="250"/>
      <c r="E257" s="250"/>
      <c r="F257" s="250"/>
      <c r="G257" s="250"/>
      <c r="H257" s="250"/>
      <c r="I257" s="250"/>
      <c r="J257" s="250"/>
      <c r="K257" s="250"/>
      <c r="L257" s="250"/>
      <c r="M257" s="250"/>
    </row>
    <row r="258" spans="1:13" x14ac:dyDescent="0.2">
      <c r="A258" s="251" t="s">
        <v>55</v>
      </c>
      <c r="B258" s="230" t="s">
        <v>87</v>
      </c>
      <c r="C258" s="30" t="s">
        <v>386</v>
      </c>
      <c r="D258" s="8" t="s">
        <v>245</v>
      </c>
      <c r="E258" s="237" t="s">
        <v>119</v>
      </c>
      <c r="F258" s="232" t="s">
        <v>628</v>
      </c>
      <c r="G258" s="110">
        <v>2201.4</v>
      </c>
      <c r="H258" s="110">
        <v>3595.2</v>
      </c>
      <c r="I258" s="110">
        <v>2935.2</v>
      </c>
      <c r="J258" s="110">
        <v>2715.2</v>
      </c>
      <c r="K258" s="110">
        <v>3669</v>
      </c>
      <c r="L258" s="110">
        <v>2935.2</v>
      </c>
      <c r="M258" s="110">
        <f>SUM(G258:L258)</f>
        <v>18051.2</v>
      </c>
    </row>
    <row r="259" spans="1:13" x14ac:dyDescent="0.2">
      <c r="A259" s="252"/>
      <c r="B259" s="231"/>
      <c r="C259" s="30" t="s">
        <v>387</v>
      </c>
      <c r="D259" s="8" t="s">
        <v>246</v>
      </c>
      <c r="E259" s="238"/>
      <c r="F259" s="233"/>
      <c r="G259" s="111"/>
      <c r="H259" s="111"/>
      <c r="I259" s="111"/>
      <c r="J259" s="111"/>
      <c r="K259" s="111"/>
      <c r="L259" s="111"/>
      <c r="M259" s="111"/>
    </row>
    <row r="260" spans="1:13" ht="22.5" x14ac:dyDescent="0.2">
      <c r="A260" s="218" t="s">
        <v>189</v>
      </c>
      <c r="B260" s="221" t="s">
        <v>201</v>
      </c>
      <c r="C260" s="30" t="s">
        <v>388</v>
      </c>
      <c r="D260" s="38" t="s">
        <v>247</v>
      </c>
      <c r="E260" s="235" t="s">
        <v>125</v>
      </c>
      <c r="F260" s="232" t="s">
        <v>628</v>
      </c>
      <c r="G260" s="110">
        <v>4170.6899999999996</v>
      </c>
      <c r="H260" s="110">
        <v>3511.2</v>
      </c>
      <c r="I260" s="110">
        <v>3511.2</v>
      </c>
      <c r="J260" s="110">
        <v>3511.2</v>
      </c>
      <c r="K260" s="110">
        <v>3511.2</v>
      </c>
      <c r="L260" s="110">
        <v>2578.4</v>
      </c>
      <c r="M260" s="245">
        <f>SUM(G260:L260)</f>
        <v>20793.890000000003</v>
      </c>
    </row>
    <row r="261" spans="1:13" x14ac:dyDescent="0.2">
      <c r="A261" s="220"/>
      <c r="B261" s="223"/>
      <c r="C261" s="30" t="s">
        <v>389</v>
      </c>
      <c r="D261" s="38" t="s">
        <v>248</v>
      </c>
      <c r="E261" s="236"/>
      <c r="F261" s="233"/>
      <c r="G261" s="111"/>
      <c r="H261" s="111"/>
      <c r="I261" s="111"/>
      <c r="J261" s="111"/>
      <c r="K261" s="111"/>
      <c r="L261" s="111"/>
      <c r="M261" s="246"/>
    </row>
    <row r="262" spans="1:13" ht="22.5" x14ac:dyDescent="0.2">
      <c r="A262" s="153" t="s">
        <v>56</v>
      </c>
      <c r="B262" s="154" t="s">
        <v>88</v>
      </c>
      <c r="C262" s="24" t="s">
        <v>56</v>
      </c>
      <c r="D262" s="8" t="s">
        <v>249</v>
      </c>
      <c r="E262" s="201" t="s">
        <v>121</v>
      </c>
      <c r="F262" s="163" t="s">
        <v>628</v>
      </c>
      <c r="G262" s="171">
        <v>2528.5100000000002</v>
      </c>
      <c r="H262" s="171">
        <v>2025.6</v>
      </c>
      <c r="I262" s="171">
        <v>2295.6</v>
      </c>
      <c r="J262" s="171">
        <v>2805.6</v>
      </c>
      <c r="K262" s="202">
        <v>2295.6</v>
      </c>
      <c r="L262" s="163">
        <v>2245.6</v>
      </c>
      <c r="M262" s="113">
        <f>SUM(G262:L262)</f>
        <v>14196.510000000002</v>
      </c>
    </row>
    <row r="263" spans="1:13" x14ac:dyDescent="0.2">
      <c r="A263" s="218" t="s">
        <v>200</v>
      </c>
      <c r="B263" s="230" t="s">
        <v>166</v>
      </c>
      <c r="C263" s="30" t="s">
        <v>390</v>
      </c>
      <c r="D263" s="8" t="s">
        <v>250</v>
      </c>
      <c r="E263" s="224" t="s">
        <v>130</v>
      </c>
      <c r="F263" s="232" t="s">
        <v>628</v>
      </c>
      <c r="G263" s="110">
        <v>4434.97</v>
      </c>
      <c r="H263" s="110">
        <v>3942.8</v>
      </c>
      <c r="I263" s="110">
        <v>3954.2</v>
      </c>
      <c r="J263" s="110">
        <v>3694.2</v>
      </c>
      <c r="K263" s="110">
        <v>4154.2</v>
      </c>
      <c r="L263" s="110">
        <v>4254.2</v>
      </c>
      <c r="M263" s="245">
        <f>SUM(G263:L263)</f>
        <v>24434.570000000003</v>
      </c>
    </row>
    <row r="264" spans="1:13" ht="22.5" x14ac:dyDescent="0.2">
      <c r="A264" s="219"/>
      <c r="B264" s="234"/>
      <c r="C264" s="30" t="s">
        <v>391</v>
      </c>
      <c r="D264" s="8" t="s">
        <v>251</v>
      </c>
      <c r="E264" s="225"/>
      <c r="F264" s="240"/>
      <c r="G264" s="170"/>
      <c r="H264" s="170"/>
      <c r="I264" s="170"/>
      <c r="J264" s="170"/>
      <c r="K264" s="170"/>
      <c r="L264" s="170"/>
      <c r="M264" s="249"/>
    </row>
    <row r="265" spans="1:13" x14ac:dyDescent="0.2">
      <c r="A265" s="219"/>
      <c r="B265" s="234"/>
      <c r="C265" s="30" t="s">
        <v>392</v>
      </c>
      <c r="D265" s="8" t="s">
        <v>252</v>
      </c>
      <c r="E265" s="225"/>
      <c r="F265" s="240"/>
      <c r="G265" s="170"/>
      <c r="H265" s="170"/>
      <c r="I265" s="170"/>
      <c r="J265" s="170"/>
      <c r="K265" s="170"/>
      <c r="L265" s="170"/>
      <c r="M265" s="249"/>
    </row>
    <row r="266" spans="1:13" x14ac:dyDescent="0.2">
      <c r="A266" s="219"/>
      <c r="B266" s="234"/>
      <c r="C266" s="30" t="s">
        <v>393</v>
      </c>
      <c r="D266" s="8" t="s">
        <v>253</v>
      </c>
      <c r="E266" s="225"/>
      <c r="F266" s="240"/>
      <c r="G266" s="170"/>
      <c r="H266" s="170"/>
      <c r="I266" s="170"/>
      <c r="J266" s="170"/>
      <c r="K266" s="170"/>
      <c r="L266" s="170"/>
      <c r="M266" s="249"/>
    </row>
    <row r="267" spans="1:13" x14ac:dyDescent="0.2">
      <c r="A267" s="220"/>
      <c r="B267" s="231"/>
      <c r="C267" s="30" t="s">
        <v>394</v>
      </c>
      <c r="D267" s="8" t="s">
        <v>254</v>
      </c>
      <c r="E267" s="226"/>
      <c r="F267" s="233"/>
      <c r="G267" s="111"/>
      <c r="H267" s="111"/>
      <c r="I267" s="111"/>
      <c r="J267" s="111"/>
      <c r="K267" s="111"/>
      <c r="L267" s="111"/>
      <c r="M267" s="246"/>
    </row>
    <row r="268" spans="1:13" x14ac:dyDescent="0.2">
      <c r="A268" s="218" t="s">
        <v>190</v>
      </c>
      <c r="B268" s="221" t="s">
        <v>202</v>
      </c>
      <c r="C268" s="30" t="s">
        <v>395</v>
      </c>
      <c r="D268" s="38" t="s">
        <v>255</v>
      </c>
      <c r="E268" s="224" t="s">
        <v>132</v>
      </c>
      <c r="F268" s="227" t="s">
        <v>629</v>
      </c>
      <c r="G268" s="110">
        <v>9491.99</v>
      </c>
      <c r="H268" s="110">
        <v>10114</v>
      </c>
      <c r="I268" s="110">
        <v>9514</v>
      </c>
      <c r="J268" s="110">
        <v>0</v>
      </c>
      <c r="K268" s="110">
        <v>9114</v>
      </c>
      <c r="L268" s="110">
        <v>10314</v>
      </c>
      <c r="M268" s="160">
        <f>SUM(G268:L268)</f>
        <v>48547.99</v>
      </c>
    </row>
    <row r="269" spans="1:13" x14ac:dyDescent="0.2">
      <c r="A269" s="220"/>
      <c r="B269" s="223"/>
      <c r="C269" s="30" t="s">
        <v>396</v>
      </c>
      <c r="D269" s="38" t="s">
        <v>256</v>
      </c>
      <c r="E269" s="226"/>
      <c r="F269" s="229"/>
      <c r="G269" s="111"/>
      <c r="H269" s="111"/>
      <c r="I269" s="111"/>
      <c r="J269" s="111"/>
      <c r="K269" s="111"/>
      <c r="L269" s="111"/>
      <c r="M269" s="111"/>
    </row>
    <row r="270" spans="1:13" x14ac:dyDescent="0.2">
      <c r="A270" s="218" t="s">
        <v>162</v>
      </c>
      <c r="B270" s="230" t="s">
        <v>165</v>
      </c>
      <c r="C270" s="30" t="s">
        <v>397</v>
      </c>
      <c r="D270" s="8" t="s">
        <v>257</v>
      </c>
      <c r="E270" s="224" t="s">
        <v>132</v>
      </c>
      <c r="F270" s="227" t="s">
        <v>628</v>
      </c>
      <c r="G270" s="110">
        <v>63034.080000000002</v>
      </c>
      <c r="H270" s="110">
        <v>60418.97</v>
      </c>
      <c r="I270" s="110">
        <v>63003.839999999997</v>
      </c>
      <c r="J270" s="110">
        <v>16160.74</v>
      </c>
      <c r="K270" s="110">
        <v>53229</v>
      </c>
      <c r="L270" s="110">
        <v>73346.570000000007</v>
      </c>
      <c r="M270" s="160">
        <f>SUM(G270:L270)</f>
        <v>329193.2</v>
      </c>
    </row>
    <row r="271" spans="1:13" x14ac:dyDescent="0.2">
      <c r="A271" s="219"/>
      <c r="B271" s="234"/>
      <c r="C271" s="30" t="s">
        <v>398</v>
      </c>
      <c r="D271" s="8" t="s">
        <v>258</v>
      </c>
      <c r="E271" s="225"/>
      <c r="F271" s="228"/>
      <c r="G271" s="170"/>
      <c r="H271" s="170"/>
      <c r="I271" s="170"/>
      <c r="J271" s="170"/>
      <c r="K271" s="170"/>
      <c r="L271" s="170"/>
      <c r="M271" s="170"/>
    </row>
    <row r="272" spans="1:13" x14ac:dyDescent="0.2">
      <c r="A272" s="219"/>
      <c r="B272" s="234"/>
      <c r="C272" s="30" t="s">
        <v>399</v>
      </c>
      <c r="D272" s="8" t="s">
        <v>259</v>
      </c>
      <c r="E272" s="225"/>
      <c r="F272" s="228"/>
      <c r="G272" s="170"/>
      <c r="H272" s="170"/>
      <c r="I272" s="170"/>
      <c r="J272" s="170"/>
      <c r="K272" s="170"/>
      <c r="L272" s="170"/>
      <c r="M272" s="170"/>
    </row>
    <row r="273" spans="1:13" x14ac:dyDescent="0.2">
      <c r="A273" s="219"/>
      <c r="B273" s="234"/>
      <c r="C273" s="30" t="s">
        <v>400</v>
      </c>
      <c r="D273" s="8" t="s">
        <v>260</v>
      </c>
      <c r="E273" s="225"/>
      <c r="F273" s="228"/>
      <c r="G273" s="170"/>
      <c r="H273" s="170"/>
      <c r="I273" s="170"/>
      <c r="J273" s="170"/>
      <c r="K273" s="170"/>
      <c r="L273" s="170"/>
      <c r="M273" s="170"/>
    </row>
    <row r="274" spans="1:13" x14ac:dyDescent="0.2">
      <c r="A274" s="219"/>
      <c r="B274" s="234"/>
      <c r="C274" s="30" t="s">
        <v>401</v>
      </c>
      <c r="D274" s="8" t="s">
        <v>261</v>
      </c>
      <c r="E274" s="225"/>
      <c r="F274" s="228"/>
      <c r="G274" s="170"/>
      <c r="H274" s="170"/>
      <c r="I274" s="170"/>
      <c r="J274" s="170"/>
      <c r="K274" s="170"/>
      <c r="L274" s="170"/>
      <c r="M274" s="170"/>
    </row>
    <row r="275" spans="1:13" x14ac:dyDescent="0.2">
      <c r="A275" s="219"/>
      <c r="B275" s="234"/>
      <c r="C275" s="30" t="s">
        <v>402</v>
      </c>
      <c r="D275" s="8" t="s">
        <v>262</v>
      </c>
      <c r="E275" s="225"/>
      <c r="F275" s="228"/>
      <c r="G275" s="170"/>
      <c r="H275" s="170"/>
      <c r="I275" s="170"/>
      <c r="J275" s="170"/>
      <c r="K275" s="170"/>
      <c r="L275" s="170"/>
      <c r="M275" s="170"/>
    </row>
    <row r="276" spans="1:13" x14ac:dyDescent="0.2">
      <c r="A276" s="219"/>
      <c r="B276" s="234"/>
      <c r="C276" s="30" t="s">
        <v>403</v>
      </c>
      <c r="D276" s="8" t="s">
        <v>263</v>
      </c>
      <c r="E276" s="225"/>
      <c r="F276" s="228"/>
      <c r="G276" s="170"/>
      <c r="H276" s="170"/>
      <c r="I276" s="170"/>
      <c r="J276" s="170"/>
      <c r="K276" s="170"/>
      <c r="L276" s="170"/>
      <c r="M276" s="170"/>
    </row>
    <row r="277" spans="1:13" x14ac:dyDescent="0.2">
      <c r="A277" s="219"/>
      <c r="B277" s="234"/>
      <c r="C277" s="30" t="s">
        <v>404</v>
      </c>
      <c r="D277" s="8" t="s">
        <v>264</v>
      </c>
      <c r="E277" s="225"/>
      <c r="F277" s="228"/>
      <c r="G277" s="170"/>
      <c r="H277" s="170"/>
      <c r="I277" s="170"/>
      <c r="J277" s="170"/>
      <c r="K277" s="170"/>
      <c r="L277" s="170"/>
      <c r="M277" s="170"/>
    </row>
    <row r="278" spans="1:13" x14ac:dyDescent="0.2">
      <c r="A278" s="220"/>
      <c r="B278" s="231"/>
      <c r="C278" s="30" t="s">
        <v>405</v>
      </c>
      <c r="D278" s="8" t="s">
        <v>265</v>
      </c>
      <c r="E278" s="226"/>
      <c r="F278" s="229"/>
      <c r="G278" s="111"/>
      <c r="H278" s="111"/>
      <c r="I278" s="111"/>
      <c r="J278" s="111"/>
      <c r="K278" s="111"/>
      <c r="L278" s="111"/>
      <c r="M278" s="111"/>
    </row>
    <row r="279" spans="1:13" x14ac:dyDescent="0.2">
      <c r="A279" s="218" t="s">
        <v>57</v>
      </c>
      <c r="B279" s="230" t="s">
        <v>89</v>
      </c>
      <c r="C279" s="30" t="s">
        <v>406</v>
      </c>
      <c r="D279" s="8" t="s">
        <v>266</v>
      </c>
      <c r="E279" s="237" t="s">
        <v>118</v>
      </c>
      <c r="F279" s="227" t="s">
        <v>628</v>
      </c>
      <c r="G279" s="110">
        <v>8313.24</v>
      </c>
      <c r="H279" s="110">
        <v>8628</v>
      </c>
      <c r="I279" s="110">
        <v>8858</v>
      </c>
      <c r="J279" s="110">
        <v>9662.7999999999993</v>
      </c>
      <c r="K279" s="110">
        <v>8893.2000000000007</v>
      </c>
      <c r="L279" s="110">
        <v>7688.4</v>
      </c>
      <c r="M279" s="160">
        <f>SUM(G279:L279)</f>
        <v>52043.639999999992</v>
      </c>
    </row>
    <row r="280" spans="1:13" x14ac:dyDescent="0.2">
      <c r="A280" s="219"/>
      <c r="B280" s="234"/>
      <c r="C280" s="30" t="s">
        <v>407</v>
      </c>
      <c r="D280" s="8" t="s">
        <v>267</v>
      </c>
      <c r="E280" s="239"/>
      <c r="F280" s="228"/>
      <c r="G280" s="170"/>
      <c r="H280" s="170"/>
      <c r="I280" s="170"/>
      <c r="J280" s="170"/>
      <c r="K280" s="170"/>
      <c r="L280" s="170"/>
      <c r="M280" s="170"/>
    </row>
    <row r="281" spans="1:13" x14ac:dyDescent="0.2">
      <c r="A281" s="219"/>
      <c r="B281" s="234"/>
      <c r="C281" s="30" t="s">
        <v>408</v>
      </c>
      <c r="D281" s="8" t="s">
        <v>268</v>
      </c>
      <c r="E281" s="239"/>
      <c r="F281" s="228"/>
      <c r="G281" s="170"/>
      <c r="H281" s="170"/>
      <c r="I281" s="170"/>
      <c r="J281" s="170"/>
      <c r="K281" s="170"/>
      <c r="L281" s="170"/>
      <c r="M281" s="170"/>
    </row>
    <row r="282" spans="1:13" x14ac:dyDescent="0.2">
      <c r="A282" s="219"/>
      <c r="B282" s="234"/>
      <c r="C282" s="30" t="s">
        <v>409</v>
      </c>
      <c r="D282" s="8" t="s">
        <v>269</v>
      </c>
      <c r="E282" s="239"/>
      <c r="F282" s="228"/>
      <c r="G282" s="170"/>
      <c r="H282" s="170"/>
      <c r="I282" s="170"/>
      <c r="J282" s="170"/>
      <c r="K282" s="170"/>
      <c r="L282" s="170"/>
      <c r="M282" s="170"/>
    </row>
    <row r="283" spans="1:13" x14ac:dyDescent="0.2">
      <c r="A283" s="219"/>
      <c r="B283" s="234"/>
      <c r="C283" s="53" t="s">
        <v>410</v>
      </c>
      <c r="D283" s="38" t="s">
        <v>556</v>
      </c>
      <c r="E283" s="239"/>
      <c r="F283" s="228"/>
      <c r="G283" s="170"/>
      <c r="H283" s="170"/>
      <c r="I283" s="170"/>
      <c r="J283" s="170"/>
      <c r="K283" s="170"/>
      <c r="L283" s="170"/>
      <c r="M283" s="170"/>
    </row>
    <row r="284" spans="1:13" x14ac:dyDescent="0.2">
      <c r="A284" s="219"/>
      <c r="B284" s="234"/>
      <c r="C284" s="53" t="s">
        <v>411</v>
      </c>
      <c r="D284" s="38" t="s">
        <v>557</v>
      </c>
      <c r="E284" s="239"/>
      <c r="F284" s="228"/>
      <c r="G284" s="170"/>
      <c r="H284" s="170"/>
      <c r="I284" s="170"/>
      <c r="J284" s="170"/>
      <c r="K284" s="170"/>
      <c r="L284" s="170"/>
      <c r="M284" s="170"/>
    </row>
    <row r="285" spans="1:13" x14ac:dyDescent="0.2">
      <c r="A285" s="218" t="s">
        <v>191</v>
      </c>
      <c r="B285" s="221" t="s">
        <v>203</v>
      </c>
      <c r="C285" s="30" t="s">
        <v>412</v>
      </c>
      <c r="D285" s="38" t="s">
        <v>270</v>
      </c>
      <c r="E285" s="235" t="s">
        <v>126</v>
      </c>
      <c r="F285" s="241" t="s">
        <v>630</v>
      </c>
      <c r="G285" s="110">
        <v>5226.33</v>
      </c>
      <c r="H285" s="110">
        <v>5668.8</v>
      </c>
      <c r="I285" s="110">
        <v>5368.8</v>
      </c>
      <c r="J285" s="110">
        <v>3926.6</v>
      </c>
      <c r="K285" s="110">
        <v>4168.8</v>
      </c>
      <c r="L285" s="110">
        <v>3126.6</v>
      </c>
      <c r="M285" s="160">
        <f>SUM(G285:L285)</f>
        <v>27485.929999999997</v>
      </c>
    </row>
    <row r="286" spans="1:13" x14ac:dyDescent="0.2">
      <c r="A286" s="219"/>
      <c r="B286" s="222"/>
      <c r="C286" s="30" t="s">
        <v>413</v>
      </c>
      <c r="D286" s="38" t="s">
        <v>271</v>
      </c>
      <c r="E286" s="247"/>
      <c r="F286" s="248"/>
      <c r="G286" s="170"/>
      <c r="H286" s="170"/>
      <c r="I286" s="170"/>
      <c r="J286" s="170"/>
      <c r="K286" s="170"/>
      <c r="L286" s="170"/>
      <c r="M286" s="170"/>
    </row>
    <row r="287" spans="1:13" x14ac:dyDescent="0.2">
      <c r="A287" s="220"/>
      <c r="B287" s="223"/>
      <c r="C287" s="30" t="s">
        <v>414</v>
      </c>
      <c r="D287" s="38" t="s">
        <v>272</v>
      </c>
      <c r="E287" s="236"/>
      <c r="F287" s="242"/>
      <c r="G287" s="111"/>
      <c r="H287" s="111"/>
      <c r="I287" s="111"/>
      <c r="J287" s="111"/>
      <c r="K287" s="111"/>
      <c r="L287" s="111"/>
      <c r="M287" s="111"/>
    </row>
    <row r="288" spans="1:13" ht="22.5" x14ac:dyDescent="0.2">
      <c r="A288" s="117" t="s">
        <v>58</v>
      </c>
      <c r="B288" s="230" t="s">
        <v>90</v>
      </c>
      <c r="C288" s="30" t="s">
        <v>415</v>
      </c>
      <c r="D288" s="8" t="s">
        <v>273</v>
      </c>
      <c r="E288" s="237" t="s">
        <v>122</v>
      </c>
      <c r="F288" s="232" t="s">
        <v>628</v>
      </c>
      <c r="G288" s="110">
        <v>8196.2000000000007</v>
      </c>
      <c r="H288" s="110">
        <v>7349.8</v>
      </c>
      <c r="I288" s="110">
        <v>7664.8</v>
      </c>
      <c r="J288" s="110">
        <v>8431.2000000000007</v>
      </c>
      <c r="K288" s="110">
        <v>7719.8</v>
      </c>
      <c r="L288" s="110">
        <v>8039.8</v>
      </c>
      <c r="M288" s="160">
        <f>SUM(G288:L288)</f>
        <v>47401.600000000006</v>
      </c>
    </row>
    <row r="289" spans="1:13" x14ac:dyDescent="0.2">
      <c r="A289" s="118"/>
      <c r="B289" s="231"/>
      <c r="C289" s="30" t="s">
        <v>416</v>
      </c>
      <c r="D289" s="8" t="s">
        <v>274</v>
      </c>
      <c r="E289" s="238"/>
      <c r="F289" s="233"/>
      <c r="G289" s="111"/>
      <c r="H289" s="111"/>
      <c r="I289" s="111"/>
      <c r="J289" s="111"/>
      <c r="K289" s="111"/>
      <c r="L289" s="111"/>
      <c r="M289" s="111"/>
    </row>
    <row r="290" spans="1:13" ht="22.5" x14ac:dyDescent="0.2">
      <c r="A290" s="117" t="s">
        <v>60</v>
      </c>
      <c r="B290" s="230" t="s">
        <v>92</v>
      </c>
      <c r="C290" s="30" t="s">
        <v>418</v>
      </c>
      <c r="D290" s="8" t="s">
        <v>275</v>
      </c>
      <c r="E290" s="237" t="s">
        <v>124</v>
      </c>
      <c r="F290" s="232" t="s">
        <v>628</v>
      </c>
      <c r="G290" s="110">
        <v>7802.69</v>
      </c>
      <c r="H290" s="110">
        <v>7182.6</v>
      </c>
      <c r="I290" s="110">
        <v>6932.6</v>
      </c>
      <c r="J290" s="110">
        <v>4028.4</v>
      </c>
      <c r="K290" s="110">
        <v>0</v>
      </c>
      <c r="L290" s="110">
        <v>0</v>
      </c>
      <c r="M290" s="160">
        <f>SUM(G290:L290)</f>
        <v>25946.29</v>
      </c>
    </row>
    <row r="291" spans="1:13" x14ac:dyDescent="0.2">
      <c r="A291" s="118"/>
      <c r="B291" s="231"/>
      <c r="C291" s="30" t="s">
        <v>419</v>
      </c>
      <c r="D291" s="8" t="s">
        <v>276</v>
      </c>
      <c r="E291" s="238"/>
      <c r="F291" s="233"/>
      <c r="G291" s="111"/>
      <c r="H291" s="111"/>
      <c r="I291" s="111"/>
      <c r="J291" s="111"/>
      <c r="K291" s="111"/>
      <c r="L291" s="111"/>
      <c r="M291" s="111"/>
    </row>
    <row r="292" spans="1:13" x14ac:dyDescent="0.2">
      <c r="A292" s="218" t="s">
        <v>61</v>
      </c>
      <c r="B292" s="230" t="s">
        <v>93</v>
      </c>
      <c r="C292" s="30" t="s">
        <v>420</v>
      </c>
      <c r="D292" s="8" t="s">
        <v>277</v>
      </c>
      <c r="E292" s="237" t="s">
        <v>122</v>
      </c>
      <c r="F292" s="232" t="s">
        <v>628</v>
      </c>
      <c r="G292" s="110">
        <v>9221.7999999999993</v>
      </c>
      <c r="H292" s="110">
        <v>10250</v>
      </c>
      <c r="I292" s="110">
        <v>10190</v>
      </c>
      <c r="J292" s="110">
        <v>9770</v>
      </c>
      <c r="K292" s="110">
        <v>11330</v>
      </c>
      <c r="L292" s="110">
        <v>10490</v>
      </c>
      <c r="M292" s="160">
        <f>SUM(G292:L292)</f>
        <v>61251.8</v>
      </c>
    </row>
    <row r="293" spans="1:13" ht="22.5" x14ac:dyDescent="0.2">
      <c r="A293" s="220"/>
      <c r="B293" s="231"/>
      <c r="C293" s="30" t="s">
        <v>421</v>
      </c>
      <c r="D293" s="8" t="s">
        <v>278</v>
      </c>
      <c r="E293" s="238"/>
      <c r="F293" s="233"/>
      <c r="G293" s="111"/>
      <c r="H293" s="111"/>
      <c r="I293" s="111"/>
      <c r="J293" s="111"/>
      <c r="K293" s="111"/>
      <c r="L293" s="111"/>
      <c r="M293" s="111"/>
    </row>
    <row r="294" spans="1:13" ht="22.5" x14ac:dyDescent="0.2">
      <c r="A294" s="218" t="s">
        <v>62</v>
      </c>
      <c r="B294" s="230" t="s">
        <v>94</v>
      </c>
      <c r="C294" s="30" t="s">
        <v>422</v>
      </c>
      <c r="D294" s="8" t="s">
        <v>279</v>
      </c>
      <c r="E294" s="237" t="s">
        <v>126</v>
      </c>
      <c r="F294" s="232" t="s">
        <v>628</v>
      </c>
      <c r="G294" s="110">
        <v>15466.8</v>
      </c>
      <c r="H294" s="110">
        <v>16443.8</v>
      </c>
      <c r="I294" s="110">
        <v>16371</v>
      </c>
      <c r="J294" s="110">
        <v>11275.4</v>
      </c>
      <c r="K294" s="110">
        <v>0</v>
      </c>
      <c r="L294" s="110">
        <v>8274</v>
      </c>
      <c r="M294" s="160">
        <f>SUM(G294:L294)</f>
        <v>67831</v>
      </c>
    </row>
    <row r="295" spans="1:13" x14ac:dyDescent="0.2">
      <c r="A295" s="220"/>
      <c r="B295" s="231"/>
      <c r="C295" s="30" t="s">
        <v>423</v>
      </c>
      <c r="D295" s="8" t="s">
        <v>280</v>
      </c>
      <c r="E295" s="238"/>
      <c r="F295" s="233"/>
      <c r="G295" s="111"/>
      <c r="H295" s="111"/>
      <c r="I295" s="111"/>
      <c r="J295" s="111"/>
      <c r="K295" s="111"/>
      <c r="L295" s="111"/>
      <c r="M295" s="111"/>
    </row>
    <row r="296" spans="1:13" x14ac:dyDescent="0.2">
      <c r="A296" s="218" t="s">
        <v>63</v>
      </c>
      <c r="B296" s="230" t="s">
        <v>95</v>
      </c>
      <c r="C296" s="30" t="s">
        <v>424</v>
      </c>
      <c r="D296" s="8" t="s">
        <v>281</v>
      </c>
      <c r="E296" s="237" t="s">
        <v>127</v>
      </c>
      <c r="F296" s="232" t="s">
        <v>575</v>
      </c>
      <c r="G296" s="110">
        <v>8854</v>
      </c>
      <c r="H296" s="110">
        <v>6711.2</v>
      </c>
      <c r="I296" s="110">
        <v>24436.400000000001</v>
      </c>
      <c r="J296" s="110">
        <v>18252.8</v>
      </c>
      <c r="K296" s="110">
        <v>14522.8</v>
      </c>
      <c r="L296" s="110">
        <v>13862</v>
      </c>
      <c r="M296" s="160">
        <f>SUM(G296:L296)</f>
        <v>86639.200000000012</v>
      </c>
    </row>
    <row r="297" spans="1:13" x14ac:dyDescent="0.2">
      <c r="A297" s="220"/>
      <c r="B297" s="231"/>
      <c r="C297" s="30" t="s">
        <v>425</v>
      </c>
      <c r="D297" s="8" t="s">
        <v>282</v>
      </c>
      <c r="E297" s="238"/>
      <c r="F297" s="233"/>
      <c r="G297" s="124"/>
      <c r="H297" s="124"/>
      <c r="I297" s="124"/>
      <c r="J297" s="124"/>
      <c r="K297" s="124"/>
      <c r="L297" s="124"/>
      <c r="M297" s="124"/>
    </row>
    <row r="298" spans="1:13" x14ac:dyDescent="0.2">
      <c r="A298" s="218" t="s">
        <v>64</v>
      </c>
      <c r="B298" s="230" t="s">
        <v>96</v>
      </c>
      <c r="C298" s="30" t="s">
        <v>426</v>
      </c>
      <c r="D298" s="8" t="s">
        <v>283</v>
      </c>
      <c r="E298" s="237" t="s">
        <v>128</v>
      </c>
      <c r="F298" s="232" t="s">
        <v>628</v>
      </c>
      <c r="G298" s="110">
        <v>5901.45</v>
      </c>
      <c r="H298" s="110">
        <v>6188.2</v>
      </c>
      <c r="I298" s="110">
        <v>5688.2</v>
      </c>
      <c r="J298" s="110">
        <v>6554</v>
      </c>
      <c r="K298" s="110">
        <v>6844.8</v>
      </c>
      <c r="L298" s="110">
        <v>8114</v>
      </c>
      <c r="M298" s="160">
        <f>SUM(G298:L298)</f>
        <v>39290.649999999994</v>
      </c>
    </row>
    <row r="299" spans="1:13" x14ac:dyDescent="0.2">
      <c r="A299" s="220"/>
      <c r="B299" s="231"/>
      <c r="C299" s="30" t="s">
        <v>427</v>
      </c>
      <c r="D299" s="8" t="s">
        <v>284</v>
      </c>
      <c r="E299" s="238"/>
      <c r="F299" s="233"/>
      <c r="G299" s="111"/>
      <c r="H299" s="111"/>
      <c r="I299" s="111"/>
      <c r="J299" s="111"/>
      <c r="K299" s="111"/>
      <c r="L299" s="111"/>
      <c r="M299" s="111"/>
    </row>
    <row r="300" spans="1:13" x14ac:dyDescent="0.2">
      <c r="A300" s="218" t="s">
        <v>192</v>
      </c>
      <c r="B300" s="221" t="s">
        <v>204</v>
      </c>
      <c r="C300" s="30" t="s">
        <v>428</v>
      </c>
      <c r="D300" s="38" t="s">
        <v>285</v>
      </c>
      <c r="E300" s="235" t="s">
        <v>123</v>
      </c>
      <c r="F300" s="241" t="s">
        <v>225</v>
      </c>
      <c r="G300" s="110">
        <v>28335.19</v>
      </c>
      <c r="H300" s="110">
        <v>32532</v>
      </c>
      <c r="I300" s="110">
        <v>30282</v>
      </c>
      <c r="J300" s="110">
        <v>25472</v>
      </c>
      <c r="K300" s="110">
        <v>19160</v>
      </c>
      <c r="L300" s="110">
        <v>22552</v>
      </c>
      <c r="M300" s="160">
        <f>SUM(G300:L300)</f>
        <v>158333.19</v>
      </c>
    </row>
    <row r="301" spans="1:13" x14ac:dyDescent="0.2">
      <c r="A301" s="220"/>
      <c r="B301" s="223"/>
      <c r="C301" s="30" t="s">
        <v>429</v>
      </c>
      <c r="D301" s="38" t="s">
        <v>286</v>
      </c>
      <c r="E301" s="236"/>
      <c r="F301" s="242"/>
      <c r="G301" s="111"/>
      <c r="H301" s="111"/>
      <c r="I301" s="111"/>
      <c r="J301" s="111"/>
      <c r="K301" s="111"/>
      <c r="L301" s="111"/>
      <c r="M301" s="111"/>
    </row>
    <row r="302" spans="1:13" x14ac:dyDescent="0.2">
      <c r="A302" s="218" t="s">
        <v>65</v>
      </c>
      <c r="B302" s="230" t="s">
        <v>98</v>
      </c>
      <c r="C302" s="30" t="s">
        <v>430</v>
      </c>
      <c r="D302" s="8" t="s">
        <v>287</v>
      </c>
      <c r="E302" s="224" t="s">
        <v>130</v>
      </c>
      <c r="F302" s="232" t="s">
        <v>628</v>
      </c>
      <c r="G302" s="110">
        <v>1626.24</v>
      </c>
      <c r="H302" s="110">
        <v>1792.8</v>
      </c>
      <c r="I302" s="110">
        <v>1792.8</v>
      </c>
      <c r="J302" s="110">
        <v>952.8</v>
      </c>
      <c r="K302" s="110">
        <v>952.8</v>
      </c>
      <c r="L302" s="110">
        <v>1492.8</v>
      </c>
      <c r="M302" s="245">
        <f>SUM(G302:L302)</f>
        <v>8610.24</v>
      </c>
    </row>
    <row r="303" spans="1:13" x14ac:dyDescent="0.2">
      <c r="A303" s="220"/>
      <c r="B303" s="231"/>
      <c r="C303" s="30" t="s">
        <v>431</v>
      </c>
      <c r="D303" s="8" t="s">
        <v>288</v>
      </c>
      <c r="E303" s="226"/>
      <c r="F303" s="233"/>
      <c r="G303" s="111"/>
      <c r="H303" s="111"/>
      <c r="I303" s="111"/>
      <c r="J303" s="111"/>
      <c r="K303" s="111"/>
      <c r="L303" s="111"/>
      <c r="M303" s="246"/>
    </row>
    <row r="304" spans="1:13" x14ac:dyDescent="0.2">
      <c r="A304" s="218" t="s">
        <v>66</v>
      </c>
      <c r="B304" s="230" t="s">
        <v>23</v>
      </c>
      <c r="C304" s="30" t="s">
        <v>432</v>
      </c>
      <c r="D304" s="8" t="s">
        <v>289</v>
      </c>
      <c r="E304" s="243" t="s">
        <v>118</v>
      </c>
      <c r="F304" s="232" t="s">
        <v>628</v>
      </c>
      <c r="G304" s="110">
        <v>19416.439999999999</v>
      </c>
      <c r="H304" s="110">
        <v>24960.799999999999</v>
      </c>
      <c r="I304" s="110">
        <v>21400.799999999999</v>
      </c>
      <c r="J304" s="110">
        <v>22468.799999999999</v>
      </c>
      <c r="K304" s="110">
        <v>19264.8</v>
      </c>
      <c r="L304" s="110">
        <v>18908.8</v>
      </c>
      <c r="M304" s="245">
        <f>SUM(G304:L304)</f>
        <v>126420.44</v>
      </c>
    </row>
    <row r="305" spans="1:13" x14ac:dyDescent="0.2">
      <c r="A305" s="220"/>
      <c r="B305" s="231"/>
      <c r="C305" s="30" t="s">
        <v>433</v>
      </c>
      <c r="D305" s="8" t="s">
        <v>290</v>
      </c>
      <c r="E305" s="244"/>
      <c r="F305" s="233"/>
      <c r="G305" s="111"/>
      <c r="H305" s="111"/>
      <c r="I305" s="111"/>
      <c r="J305" s="111"/>
      <c r="K305" s="111"/>
      <c r="L305" s="111"/>
      <c r="M305" s="246"/>
    </row>
    <row r="306" spans="1:13" ht="22.5" x14ac:dyDescent="0.2">
      <c r="A306" s="153" t="s">
        <v>67</v>
      </c>
      <c r="B306" s="154" t="s">
        <v>99</v>
      </c>
      <c r="C306" s="24" t="s">
        <v>67</v>
      </c>
      <c r="D306" s="8" t="s">
        <v>293</v>
      </c>
      <c r="E306" s="203" t="s">
        <v>130</v>
      </c>
      <c r="F306" s="163" t="s">
        <v>628</v>
      </c>
      <c r="G306" s="171">
        <v>16109.79</v>
      </c>
      <c r="H306" s="171">
        <v>18905.400000000001</v>
      </c>
      <c r="I306" s="171">
        <v>18065.400000000001</v>
      </c>
      <c r="J306" s="171">
        <v>18324</v>
      </c>
      <c r="K306" s="202">
        <v>14714</v>
      </c>
      <c r="L306" s="163">
        <v>14916.8</v>
      </c>
      <c r="M306" s="113">
        <f>SUM(G306:L306)</f>
        <v>101035.39</v>
      </c>
    </row>
    <row r="307" spans="1:13" ht="22.5" x14ac:dyDescent="0.2">
      <c r="A307" s="153" t="s">
        <v>164</v>
      </c>
      <c r="B307" s="204" t="s">
        <v>97</v>
      </c>
      <c r="C307" s="8" t="s">
        <v>528</v>
      </c>
      <c r="D307" s="8" t="s">
        <v>294</v>
      </c>
      <c r="E307" s="205" t="s">
        <v>129</v>
      </c>
      <c r="F307" s="163" t="s">
        <v>631</v>
      </c>
      <c r="G307" s="171">
        <v>5383.99</v>
      </c>
      <c r="H307" s="171">
        <v>5520</v>
      </c>
      <c r="I307" s="171">
        <v>3450</v>
      </c>
      <c r="J307" s="171">
        <v>0</v>
      </c>
      <c r="K307" s="171">
        <v>0</v>
      </c>
      <c r="L307" s="164">
        <v>0</v>
      </c>
      <c r="M307" s="113">
        <f>SUM(G307:L307)</f>
        <v>14353.99</v>
      </c>
    </row>
    <row r="308" spans="1:13" ht="22.5" x14ac:dyDescent="0.2">
      <c r="A308" s="153" t="s">
        <v>163</v>
      </c>
      <c r="B308" s="204" t="s">
        <v>168</v>
      </c>
      <c r="C308" s="30" t="s">
        <v>436</v>
      </c>
      <c r="D308" s="8" t="s">
        <v>295</v>
      </c>
      <c r="E308" s="7" t="s">
        <v>122</v>
      </c>
      <c r="F308" s="163" t="s">
        <v>628</v>
      </c>
      <c r="G308" s="171">
        <v>2313.96</v>
      </c>
      <c r="H308" s="171">
        <v>2685.6</v>
      </c>
      <c r="I308" s="171">
        <v>2674.2</v>
      </c>
      <c r="J308" s="171">
        <v>2685.6</v>
      </c>
      <c r="K308" s="171">
        <v>2674.2</v>
      </c>
      <c r="L308" s="171">
        <v>2685.6</v>
      </c>
      <c r="M308" s="113">
        <f>SUM(G308:L308)</f>
        <v>15719.159999999998</v>
      </c>
    </row>
    <row r="309" spans="1:13" x14ac:dyDescent="0.2">
      <c r="A309" s="218" t="s">
        <v>68</v>
      </c>
      <c r="B309" s="230" t="s">
        <v>100</v>
      </c>
      <c r="C309" s="30" t="s">
        <v>437</v>
      </c>
      <c r="D309" s="8" t="s">
        <v>296</v>
      </c>
      <c r="E309" s="237" t="s">
        <v>131</v>
      </c>
      <c r="F309" s="232" t="s">
        <v>632</v>
      </c>
      <c r="G309" s="110">
        <v>6530.08</v>
      </c>
      <c r="H309" s="110">
        <v>1794</v>
      </c>
      <c r="I309" s="110">
        <v>0</v>
      </c>
      <c r="J309" s="110">
        <v>0</v>
      </c>
      <c r="K309" s="110">
        <v>0</v>
      </c>
      <c r="L309" s="110">
        <v>0</v>
      </c>
      <c r="M309" s="160">
        <f>SUM(G309:L309)</f>
        <v>8324.08</v>
      </c>
    </row>
    <row r="310" spans="1:13" x14ac:dyDescent="0.2">
      <c r="A310" s="220"/>
      <c r="B310" s="231"/>
      <c r="C310" s="30" t="s">
        <v>438</v>
      </c>
      <c r="D310" s="8" t="s">
        <v>297</v>
      </c>
      <c r="E310" s="238"/>
      <c r="F310" s="233"/>
      <c r="G310" s="111"/>
      <c r="H310" s="111"/>
      <c r="I310" s="111"/>
      <c r="J310" s="111"/>
      <c r="K310" s="111"/>
      <c r="L310" s="111"/>
      <c r="M310" s="111"/>
    </row>
    <row r="311" spans="1:13" ht="22.5" x14ac:dyDescent="0.2">
      <c r="A311" s="153" t="s">
        <v>69</v>
      </c>
      <c r="B311" s="154" t="s">
        <v>101</v>
      </c>
      <c r="C311" s="30" t="s">
        <v>439</v>
      </c>
      <c r="D311" s="8" t="s">
        <v>298</v>
      </c>
      <c r="E311" s="7" t="s">
        <v>121</v>
      </c>
      <c r="F311" s="163" t="s">
        <v>628</v>
      </c>
      <c r="G311" s="171">
        <v>4329.6000000000004</v>
      </c>
      <c r="H311" s="171">
        <v>4179.6000000000004</v>
      </c>
      <c r="I311" s="171">
        <v>4761</v>
      </c>
      <c r="J311" s="171">
        <v>3974.8</v>
      </c>
      <c r="K311" s="171">
        <v>3381</v>
      </c>
      <c r="L311" s="163">
        <v>3884.8</v>
      </c>
      <c r="M311" s="113">
        <f>SUM(G311:L311)</f>
        <v>24510.799999999999</v>
      </c>
    </row>
    <row r="312" spans="1:13" x14ac:dyDescent="0.2">
      <c r="A312" s="218" t="s">
        <v>70</v>
      </c>
      <c r="B312" s="230" t="s">
        <v>102</v>
      </c>
      <c r="C312" s="30" t="s">
        <v>440</v>
      </c>
      <c r="D312" s="8" t="s">
        <v>299</v>
      </c>
      <c r="E312" s="224" t="s">
        <v>125</v>
      </c>
      <c r="F312" s="232" t="s">
        <v>628</v>
      </c>
      <c r="G312" s="110">
        <v>6237.27</v>
      </c>
      <c r="H312" s="110">
        <v>6646</v>
      </c>
      <c r="I312" s="110">
        <v>6646</v>
      </c>
      <c r="J312" s="110">
        <v>6646</v>
      </c>
      <c r="K312" s="110">
        <v>6426</v>
      </c>
      <c r="L312" s="110">
        <v>6426</v>
      </c>
      <c r="M312" s="160">
        <f>SUM(G312:L312)</f>
        <v>39027.270000000004</v>
      </c>
    </row>
    <row r="313" spans="1:13" x14ac:dyDescent="0.2">
      <c r="A313" s="219"/>
      <c r="B313" s="234"/>
      <c r="C313" s="30" t="s">
        <v>441</v>
      </c>
      <c r="D313" s="8" t="s">
        <v>300</v>
      </c>
      <c r="E313" s="225"/>
      <c r="F313" s="240"/>
      <c r="G313" s="170"/>
      <c r="H313" s="170"/>
      <c r="I313" s="170"/>
      <c r="J313" s="170"/>
      <c r="K313" s="170"/>
      <c r="L313" s="170"/>
      <c r="M313" s="170"/>
    </row>
    <row r="314" spans="1:13" x14ac:dyDescent="0.2">
      <c r="A314" s="220"/>
      <c r="B314" s="231"/>
      <c r="C314" s="30" t="s">
        <v>442</v>
      </c>
      <c r="D314" s="8" t="s">
        <v>301</v>
      </c>
      <c r="E314" s="226"/>
      <c r="F314" s="233"/>
      <c r="G314" s="111"/>
      <c r="H314" s="111"/>
      <c r="I314" s="111"/>
      <c r="J314" s="111"/>
      <c r="K314" s="111"/>
      <c r="L314" s="111"/>
      <c r="M314" s="111"/>
    </row>
    <row r="315" spans="1:13" x14ac:dyDescent="0.2">
      <c r="A315" s="218" t="s">
        <v>72</v>
      </c>
      <c r="B315" s="230" t="s">
        <v>104</v>
      </c>
      <c r="C315" s="30" t="s">
        <v>443</v>
      </c>
      <c r="D315" s="8" t="s">
        <v>302</v>
      </c>
      <c r="E315" s="237" t="s">
        <v>119</v>
      </c>
      <c r="F315" s="232" t="s">
        <v>628</v>
      </c>
      <c r="G315" s="110">
        <v>3973.13</v>
      </c>
      <c r="H315" s="110">
        <v>4481</v>
      </c>
      <c r="I315" s="110">
        <v>3364.8</v>
      </c>
      <c r="J315" s="110">
        <v>3381</v>
      </c>
      <c r="K315" s="110">
        <v>3381</v>
      </c>
      <c r="L315" s="110">
        <v>3381</v>
      </c>
      <c r="M315" s="160">
        <f>SUM(G315:L315)</f>
        <v>21961.93</v>
      </c>
    </row>
    <row r="316" spans="1:13" x14ac:dyDescent="0.2">
      <c r="A316" s="220"/>
      <c r="B316" s="231"/>
      <c r="C316" s="30" t="s">
        <v>444</v>
      </c>
      <c r="D316" s="8" t="s">
        <v>303</v>
      </c>
      <c r="E316" s="238"/>
      <c r="F316" s="233"/>
      <c r="G316" s="111"/>
      <c r="H316" s="111"/>
      <c r="I316" s="111"/>
      <c r="J316" s="111"/>
      <c r="K316" s="111"/>
      <c r="L316" s="111"/>
      <c r="M316" s="111"/>
    </row>
    <row r="317" spans="1:13" x14ac:dyDescent="0.2">
      <c r="A317" s="218" t="s">
        <v>160</v>
      </c>
      <c r="B317" s="230" t="s">
        <v>210</v>
      </c>
      <c r="C317" s="30" t="s">
        <v>445</v>
      </c>
      <c r="D317" s="8" t="s">
        <v>304</v>
      </c>
      <c r="E317" s="237" t="s">
        <v>135</v>
      </c>
      <c r="F317" s="232" t="s">
        <v>628</v>
      </c>
      <c r="G317" s="110"/>
      <c r="H317" s="110">
        <v>4295.2</v>
      </c>
      <c r="I317" s="110">
        <v>5442.8</v>
      </c>
      <c r="J317" s="110">
        <v>3271.4</v>
      </c>
      <c r="K317" s="110">
        <v>0</v>
      </c>
      <c r="L317" s="110">
        <v>0</v>
      </c>
      <c r="M317" s="160">
        <f>SUM(G317:L317)</f>
        <v>13009.4</v>
      </c>
    </row>
    <row r="318" spans="1:13" x14ac:dyDescent="0.2">
      <c r="A318" s="220"/>
      <c r="B318" s="231"/>
      <c r="C318" s="30" t="s">
        <v>446</v>
      </c>
      <c r="D318" s="8" t="s">
        <v>305</v>
      </c>
      <c r="E318" s="238"/>
      <c r="F318" s="233"/>
      <c r="G318" s="111"/>
      <c r="H318" s="111"/>
      <c r="I318" s="111"/>
      <c r="J318" s="111"/>
      <c r="K318" s="111"/>
      <c r="L318" s="111"/>
      <c r="M318" s="111"/>
    </row>
    <row r="319" spans="1:13" ht="22.5" x14ac:dyDescent="0.2">
      <c r="A319" s="153" t="s">
        <v>73</v>
      </c>
      <c r="B319" s="154" t="s">
        <v>105</v>
      </c>
      <c r="C319" s="24" t="s">
        <v>633</v>
      </c>
      <c r="D319" s="8" t="s">
        <v>306</v>
      </c>
      <c r="E319" s="201" t="s">
        <v>120</v>
      </c>
      <c r="F319" s="163" t="s">
        <v>628</v>
      </c>
      <c r="G319" s="171">
        <v>4278.0600000000004</v>
      </c>
      <c r="H319" s="171">
        <v>7364</v>
      </c>
      <c r="I319" s="171">
        <v>7864</v>
      </c>
      <c r="J319" s="171">
        <v>7514</v>
      </c>
      <c r="K319" s="202">
        <v>5919</v>
      </c>
      <c r="L319" s="163">
        <v>7714</v>
      </c>
      <c r="M319" s="113">
        <f>SUM(G319:L319)</f>
        <v>40653.06</v>
      </c>
    </row>
    <row r="320" spans="1:13" x14ac:dyDescent="0.2">
      <c r="A320" s="218" t="s">
        <v>75</v>
      </c>
      <c r="B320" s="230" t="s">
        <v>107</v>
      </c>
      <c r="C320" s="30" t="s">
        <v>448</v>
      </c>
      <c r="D320" s="8" t="s">
        <v>307</v>
      </c>
      <c r="E320" s="237" t="s">
        <v>133</v>
      </c>
      <c r="F320" s="232" t="s">
        <v>628</v>
      </c>
      <c r="G320" s="110">
        <v>5432.43</v>
      </c>
      <c r="H320" s="110">
        <v>5508.4</v>
      </c>
      <c r="I320" s="110">
        <v>5808.4</v>
      </c>
      <c r="J320" s="110">
        <v>5708.4</v>
      </c>
      <c r="K320" s="110">
        <v>4148.3999999999996</v>
      </c>
      <c r="L320" s="110">
        <v>3357</v>
      </c>
      <c r="M320" s="160">
        <f>SUM(G320:L320)</f>
        <v>29963.03</v>
      </c>
    </row>
    <row r="321" spans="1:13" x14ac:dyDescent="0.2">
      <c r="A321" s="220"/>
      <c r="B321" s="231"/>
      <c r="C321" s="30" t="s">
        <v>449</v>
      </c>
      <c r="D321" s="8" t="s">
        <v>308</v>
      </c>
      <c r="E321" s="238"/>
      <c r="F321" s="233"/>
      <c r="G321" s="111"/>
      <c r="H321" s="111"/>
      <c r="I321" s="111"/>
      <c r="J321" s="111"/>
      <c r="K321" s="111"/>
      <c r="L321" s="111"/>
      <c r="M321" s="111"/>
    </row>
    <row r="322" spans="1:13" x14ac:dyDescent="0.2">
      <c r="A322" s="218" t="s">
        <v>76</v>
      </c>
      <c r="B322" s="230" t="s">
        <v>32</v>
      </c>
      <c r="C322" s="30" t="s">
        <v>450</v>
      </c>
      <c r="D322" s="8" t="s">
        <v>309</v>
      </c>
      <c r="E322" s="224" t="s">
        <v>125</v>
      </c>
      <c r="F322" s="232" t="s">
        <v>628</v>
      </c>
      <c r="G322" s="110">
        <v>5889.51</v>
      </c>
      <c r="H322" s="110">
        <v>5216.5600000000004</v>
      </c>
      <c r="I322" s="110">
        <v>4275.84</v>
      </c>
      <c r="J322" s="110">
        <v>3991.04</v>
      </c>
      <c r="K322" s="110">
        <v>4275.84</v>
      </c>
      <c r="L322" s="110">
        <v>3971.04</v>
      </c>
      <c r="M322" s="160">
        <f>SUM(G322:L322)</f>
        <v>27619.83</v>
      </c>
    </row>
    <row r="323" spans="1:13" x14ac:dyDescent="0.2">
      <c r="A323" s="220"/>
      <c r="B323" s="231"/>
      <c r="C323" s="30" t="s">
        <v>451</v>
      </c>
      <c r="D323" s="8" t="s">
        <v>310</v>
      </c>
      <c r="E323" s="226"/>
      <c r="F323" s="233"/>
      <c r="G323" s="111"/>
      <c r="H323" s="111"/>
      <c r="I323" s="111"/>
      <c r="J323" s="111"/>
      <c r="K323" s="111"/>
      <c r="L323" s="111"/>
      <c r="M323" s="111"/>
    </row>
    <row r="324" spans="1:13" x14ac:dyDescent="0.2">
      <c r="A324" s="218" t="s">
        <v>193</v>
      </c>
      <c r="B324" s="221" t="s">
        <v>205</v>
      </c>
      <c r="C324" s="30" t="s">
        <v>452</v>
      </c>
      <c r="D324" s="38" t="s">
        <v>311</v>
      </c>
      <c r="E324" s="235" t="s">
        <v>126</v>
      </c>
      <c r="F324" s="241" t="s">
        <v>629</v>
      </c>
      <c r="G324" s="110">
        <v>9935.89</v>
      </c>
      <c r="H324" s="110">
        <v>10642</v>
      </c>
      <c r="I324" s="110">
        <v>6085.4</v>
      </c>
      <c r="J324" s="110">
        <v>5969.8</v>
      </c>
      <c r="K324" s="110">
        <v>6242</v>
      </c>
      <c r="L324" s="110">
        <v>5969.8</v>
      </c>
      <c r="M324" s="160">
        <f>SUM(G324:L324)</f>
        <v>44844.89</v>
      </c>
    </row>
    <row r="325" spans="1:13" x14ac:dyDescent="0.2">
      <c r="A325" s="220"/>
      <c r="B325" s="223"/>
      <c r="C325" s="30" t="s">
        <v>453</v>
      </c>
      <c r="D325" s="38" t="s">
        <v>312</v>
      </c>
      <c r="E325" s="236"/>
      <c r="F325" s="242"/>
      <c r="G325" s="111"/>
      <c r="H325" s="111"/>
      <c r="I325" s="111"/>
      <c r="J325" s="111"/>
      <c r="K325" s="111"/>
      <c r="L325" s="111"/>
      <c r="M325" s="111"/>
    </row>
    <row r="326" spans="1:13" x14ac:dyDescent="0.2">
      <c r="A326" s="218" t="s">
        <v>77</v>
      </c>
      <c r="B326" s="230" t="s">
        <v>108</v>
      </c>
      <c r="C326" s="30" t="s">
        <v>454</v>
      </c>
      <c r="D326" s="8" t="s">
        <v>313</v>
      </c>
      <c r="E326" s="224" t="s">
        <v>126</v>
      </c>
      <c r="F326" s="232" t="s">
        <v>628</v>
      </c>
      <c r="G326" s="110">
        <v>10297.49</v>
      </c>
      <c r="H326" s="110">
        <v>11156.8</v>
      </c>
      <c r="I326" s="110">
        <v>11034</v>
      </c>
      <c r="J326" s="110">
        <v>8939.7999999999993</v>
      </c>
      <c r="K326" s="110">
        <v>1001.4</v>
      </c>
      <c r="L326" s="110">
        <v>9684</v>
      </c>
      <c r="M326" s="160">
        <f>SUM(G326:L326)</f>
        <v>52113.49</v>
      </c>
    </row>
    <row r="327" spans="1:13" x14ac:dyDescent="0.2">
      <c r="A327" s="220"/>
      <c r="B327" s="231"/>
      <c r="C327" s="30" t="s">
        <v>455</v>
      </c>
      <c r="D327" s="8" t="s">
        <v>314</v>
      </c>
      <c r="E327" s="226"/>
      <c r="F327" s="233"/>
      <c r="G327" s="111"/>
      <c r="H327" s="111"/>
      <c r="I327" s="111"/>
      <c r="J327" s="111"/>
      <c r="K327" s="111"/>
      <c r="L327" s="111"/>
      <c r="M327" s="111"/>
    </row>
    <row r="328" spans="1:13" ht="22.5" x14ac:dyDescent="0.2">
      <c r="A328" s="218" t="s">
        <v>78</v>
      </c>
      <c r="B328" s="230" t="s">
        <v>109</v>
      </c>
      <c r="C328" s="30" t="s">
        <v>456</v>
      </c>
      <c r="D328" s="8" t="s">
        <v>315</v>
      </c>
      <c r="E328" s="206" t="s">
        <v>134</v>
      </c>
      <c r="F328" s="9" t="s">
        <v>628</v>
      </c>
      <c r="G328" s="110">
        <f>5670.97+2960.22</f>
        <v>8631.19</v>
      </c>
      <c r="H328" s="110">
        <v>9588.2000000000007</v>
      </c>
      <c r="I328" s="110">
        <v>10006.799999999999</v>
      </c>
      <c r="J328" s="110">
        <v>14312.4</v>
      </c>
      <c r="K328" s="110">
        <v>10048.200000000001</v>
      </c>
      <c r="L328" s="110">
        <v>10036.799999999999</v>
      </c>
      <c r="M328" s="160">
        <f>SUM(G328:L328)</f>
        <v>62623.59</v>
      </c>
    </row>
    <row r="329" spans="1:13" ht="22.5" x14ac:dyDescent="0.2">
      <c r="A329" s="219"/>
      <c r="B329" s="234"/>
      <c r="C329" s="30" t="s">
        <v>457</v>
      </c>
      <c r="D329" s="8" t="s">
        <v>316</v>
      </c>
      <c r="E329" s="207"/>
      <c r="F329" s="40" t="s">
        <v>634</v>
      </c>
      <c r="G329" s="170"/>
      <c r="H329" s="170"/>
      <c r="I329" s="170"/>
      <c r="J329" s="170"/>
      <c r="K329" s="170"/>
      <c r="L329" s="170"/>
      <c r="M329" s="170"/>
    </row>
    <row r="330" spans="1:13" x14ac:dyDescent="0.2">
      <c r="A330" s="219"/>
      <c r="B330" s="234"/>
      <c r="C330" s="30" t="s">
        <v>458</v>
      </c>
      <c r="D330" s="8" t="s">
        <v>317</v>
      </c>
      <c r="E330" s="207"/>
      <c r="F330" s="40"/>
      <c r="G330" s="170"/>
      <c r="H330" s="170"/>
      <c r="I330" s="170"/>
      <c r="J330" s="170"/>
      <c r="K330" s="170"/>
      <c r="L330" s="170"/>
      <c r="M330" s="170"/>
    </row>
    <row r="331" spans="1:13" x14ac:dyDescent="0.2">
      <c r="A331" s="219"/>
      <c r="B331" s="234"/>
      <c r="C331" s="30" t="s">
        <v>459</v>
      </c>
      <c r="D331" s="8" t="s">
        <v>318</v>
      </c>
      <c r="E331" s="207"/>
      <c r="F331" s="40"/>
      <c r="G331" s="170"/>
      <c r="H331" s="170"/>
      <c r="I331" s="170"/>
      <c r="J331" s="170"/>
      <c r="K331" s="170"/>
      <c r="L331" s="170"/>
      <c r="M331" s="170"/>
    </row>
    <row r="332" spans="1:13" x14ac:dyDescent="0.2">
      <c r="A332" s="220"/>
      <c r="B332" s="231"/>
      <c r="C332" s="30" t="s">
        <v>460</v>
      </c>
      <c r="D332" s="8" t="s">
        <v>319</v>
      </c>
      <c r="E332" s="208"/>
      <c r="F332" s="40"/>
      <c r="G332" s="111"/>
      <c r="H332" s="111"/>
      <c r="I332" s="111"/>
      <c r="J332" s="111"/>
      <c r="K332" s="111"/>
      <c r="L332" s="111"/>
      <c r="M332" s="111"/>
    </row>
    <row r="333" spans="1:13" ht="22.5" x14ac:dyDescent="0.2">
      <c r="A333" s="153" t="s">
        <v>194</v>
      </c>
      <c r="B333" s="209" t="s">
        <v>206</v>
      </c>
      <c r="C333" s="24" t="s">
        <v>194</v>
      </c>
      <c r="D333" s="38" t="s">
        <v>320</v>
      </c>
      <c r="E333" s="210" t="s">
        <v>136</v>
      </c>
      <c r="F333" s="211" t="s">
        <v>227</v>
      </c>
      <c r="G333" s="171">
        <v>2603.3200000000002</v>
      </c>
      <c r="H333" s="171">
        <v>3983.92</v>
      </c>
      <c r="I333" s="171">
        <v>2388.92</v>
      </c>
      <c r="J333" s="171">
        <v>4273.92</v>
      </c>
      <c r="K333" s="171">
        <v>1278.92</v>
      </c>
      <c r="L333" s="171">
        <v>2168.92</v>
      </c>
      <c r="M333" s="113">
        <f>SUM(G333:L333)</f>
        <v>16697.919999999998</v>
      </c>
    </row>
    <row r="334" spans="1:13" ht="22.5" x14ac:dyDescent="0.2">
      <c r="A334" s="153" t="s">
        <v>79</v>
      </c>
      <c r="B334" s="204" t="s">
        <v>110</v>
      </c>
      <c r="C334" s="24" t="s">
        <v>321</v>
      </c>
      <c r="D334" s="8" t="s">
        <v>322</v>
      </c>
      <c r="E334" s="201" t="s">
        <v>135</v>
      </c>
      <c r="F334" s="163" t="s">
        <v>628</v>
      </c>
      <c r="G334" s="171">
        <v>7155.11</v>
      </c>
      <c r="H334" s="171">
        <v>4900</v>
      </c>
      <c r="I334" s="171">
        <v>7650</v>
      </c>
      <c r="J334" s="171">
        <v>3810</v>
      </c>
      <c r="K334" s="171">
        <v>0</v>
      </c>
      <c r="L334" s="171">
        <v>0</v>
      </c>
      <c r="M334" s="113">
        <f>SUM(G334:L334)</f>
        <v>23515.11</v>
      </c>
    </row>
    <row r="335" spans="1:13" x14ac:dyDescent="0.2">
      <c r="A335" s="218" t="s">
        <v>536</v>
      </c>
      <c r="B335" s="230" t="s">
        <v>167</v>
      </c>
      <c r="C335" s="30" t="s">
        <v>434</v>
      </c>
      <c r="D335" s="8" t="s">
        <v>291</v>
      </c>
      <c r="E335" s="235" t="s">
        <v>118</v>
      </c>
      <c r="F335" s="232" t="s">
        <v>628</v>
      </c>
      <c r="G335" s="110">
        <v>21091.27</v>
      </c>
      <c r="H335" s="110">
        <v>17533.2</v>
      </c>
      <c r="I335" s="110">
        <v>16973.669999999998</v>
      </c>
      <c r="J335" s="110">
        <v>20561.73</v>
      </c>
      <c r="K335" s="110">
        <v>19367.47</v>
      </c>
      <c r="L335" s="110">
        <v>17166.53</v>
      </c>
      <c r="M335" s="160">
        <f>SUM(G335:L335)</f>
        <v>112693.87</v>
      </c>
    </row>
    <row r="336" spans="1:13" x14ac:dyDescent="0.2">
      <c r="A336" s="220"/>
      <c r="B336" s="231"/>
      <c r="C336" s="30" t="s">
        <v>435</v>
      </c>
      <c r="D336" s="8" t="s">
        <v>292</v>
      </c>
      <c r="E336" s="236"/>
      <c r="F336" s="233"/>
      <c r="G336" s="111"/>
      <c r="H336" s="111"/>
      <c r="I336" s="111"/>
      <c r="J336" s="111"/>
      <c r="K336" s="111"/>
      <c r="L336" s="111"/>
      <c r="M336" s="111"/>
    </row>
    <row r="337" spans="1:13" x14ac:dyDescent="0.2">
      <c r="A337" s="218" t="s">
        <v>80</v>
      </c>
      <c r="B337" s="230" t="s">
        <v>111</v>
      </c>
      <c r="C337" s="30" t="s">
        <v>461</v>
      </c>
      <c r="D337" s="8" t="s">
        <v>323</v>
      </c>
      <c r="E337" s="237" t="s">
        <v>122</v>
      </c>
      <c r="F337" s="232" t="s">
        <v>628</v>
      </c>
      <c r="G337" s="110">
        <v>17673.45</v>
      </c>
      <c r="H337" s="110">
        <v>16746.8</v>
      </c>
      <c r="I337" s="110">
        <v>18742</v>
      </c>
      <c r="J337" s="110">
        <v>15592</v>
      </c>
      <c r="K337" s="110">
        <v>16377.2</v>
      </c>
      <c r="L337" s="110">
        <v>15722</v>
      </c>
      <c r="M337" s="160">
        <f>SUM(G337:L337)</f>
        <v>100853.45</v>
      </c>
    </row>
    <row r="338" spans="1:13" x14ac:dyDescent="0.2">
      <c r="A338" s="220"/>
      <c r="B338" s="231"/>
      <c r="C338" s="30" t="s">
        <v>462</v>
      </c>
      <c r="D338" s="8" t="s">
        <v>324</v>
      </c>
      <c r="E338" s="238"/>
      <c r="F338" s="233"/>
      <c r="G338" s="111"/>
      <c r="H338" s="111"/>
      <c r="I338" s="111"/>
      <c r="J338" s="111"/>
      <c r="K338" s="111"/>
      <c r="L338" s="111"/>
      <c r="M338" s="111"/>
    </row>
    <row r="339" spans="1:13" x14ac:dyDescent="0.2">
      <c r="A339" s="218" t="s">
        <v>81</v>
      </c>
      <c r="B339" s="230" t="s">
        <v>112</v>
      </c>
      <c r="C339" s="30" t="s">
        <v>463</v>
      </c>
      <c r="D339" s="8" t="s">
        <v>325</v>
      </c>
      <c r="E339" s="237" t="s">
        <v>128</v>
      </c>
      <c r="F339" s="232" t="s">
        <v>628</v>
      </c>
      <c r="G339" s="110">
        <v>5477.09</v>
      </c>
      <c r="H339" s="110">
        <v>4736</v>
      </c>
      <c r="I339" s="110">
        <v>4736</v>
      </c>
      <c r="J339" s="110">
        <v>4736</v>
      </c>
      <c r="K339" s="110">
        <v>3924</v>
      </c>
      <c r="L339" s="110">
        <v>2850</v>
      </c>
      <c r="M339" s="160">
        <f>SUM(G339:L339)</f>
        <v>26459.09</v>
      </c>
    </row>
    <row r="340" spans="1:13" x14ac:dyDescent="0.2">
      <c r="A340" s="219"/>
      <c r="B340" s="234"/>
      <c r="C340" s="30" t="s">
        <v>464</v>
      </c>
      <c r="D340" s="8" t="s">
        <v>326</v>
      </c>
      <c r="E340" s="239"/>
      <c r="F340" s="240"/>
      <c r="G340" s="170"/>
      <c r="H340" s="170"/>
      <c r="I340" s="170"/>
      <c r="J340" s="170"/>
      <c r="K340" s="170"/>
      <c r="L340" s="170"/>
      <c r="M340" s="170"/>
    </row>
    <row r="341" spans="1:13" x14ac:dyDescent="0.2">
      <c r="A341" s="220"/>
      <c r="B341" s="231"/>
      <c r="C341" s="30" t="s">
        <v>465</v>
      </c>
      <c r="D341" s="8" t="s">
        <v>327</v>
      </c>
      <c r="E341" s="238"/>
      <c r="F341" s="233"/>
      <c r="G341" s="111"/>
      <c r="H341" s="111"/>
      <c r="I341" s="111"/>
      <c r="J341" s="111"/>
      <c r="K341" s="111"/>
      <c r="L341" s="111"/>
      <c r="M341" s="111"/>
    </row>
    <row r="342" spans="1:13" x14ac:dyDescent="0.2">
      <c r="A342" s="218" t="s">
        <v>196</v>
      </c>
      <c r="B342" s="221" t="s">
        <v>208</v>
      </c>
      <c r="C342" s="53" t="s">
        <v>471</v>
      </c>
      <c r="D342" s="38" t="s">
        <v>533</v>
      </c>
      <c r="E342" s="224" t="s">
        <v>119</v>
      </c>
      <c r="F342" s="227" t="s">
        <v>228</v>
      </c>
      <c r="G342" s="110">
        <v>4008.6</v>
      </c>
      <c r="H342" s="110">
        <v>4464.8</v>
      </c>
      <c r="I342" s="110">
        <v>4464.8</v>
      </c>
      <c r="J342" s="110">
        <v>4464.8</v>
      </c>
      <c r="K342" s="110">
        <v>4464.8</v>
      </c>
      <c r="L342" s="110">
        <v>4008.6</v>
      </c>
      <c r="M342" s="160">
        <f>SUM(G342:L342)</f>
        <v>25876.399999999998</v>
      </c>
    </row>
    <row r="343" spans="1:13" x14ac:dyDescent="0.2">
      <c r="A343" s="220"/>
      <c r="B343" s="223"/>
      <c r="C343" s="30" t="s">
        <v>472</v>
      </c>
      <c r="D343" s="38" t="s">
        <v>334</v>
      </c>
      <c r="E343" s="226"/>
      <c r="F343" s="229"/>
      <c r="G343" s="111"/>
      <c r="H343" s="111"/>
      <c r="I343" s="111"/>
      <c r="J343" s="111"/>
      <c r="K343" s="111"/>
      <c r="L343" s="111"/>
      <c r="M343" s="111"/>
    </row>
    <row r="344" spans="1:13" x14ac:dyDescent="0.2">
      <c r="A344" s="218" t="s">
        <v>84</v>
      </c>
      <c r="B344" s="221" t="s">
        <v>114</v>
      </c>
      <c r="C344" s="30" t="s">
        <v>473</v>
      </c>
      <c r="D344" s="38" t="s">
        <v>335</v>
      </c>
      <c r="E344" s="224" t="s">
        <v>138</v>
      </c>
      <c r="F344" s="227" t="s">
        <v>628</v>
      </c>
      <c r="G344" s="110">
        <v>11304.79</v>
      </c>
      <c r="H344" s="110">
        <v>11955.6</v>
      </c>
      <c r="I344" s="110">
        <v>12917</v>
      </c>
      <c r="J344" s="110">
        <v>11782.8</v>
      </c>
      <c r="K344" s="110">
        <v>7845.6</v>
      </c>
      <c r="L344" s="110">
        <v>14528.4</v>
      </c>
      <c r="M344" s="160">
        <f>SUM(G344:L344)</f>
        <v>70334.19</v>
      </c>
    </row>
    <row r="345" spans="1:13" x14ac:dyDescent="0.2">
      <c r="A345" s="219"/>
      <c r="B345" s="222"/>
      <c r="C345" s="30" t="s">
        <v>474</v>
      </c>
      <c r="D345" s="38" t="s">
        <v>336</v>
      </c>
      <c r="E345" s="225"/>
      <c r="F345" s="228"/>
      <c r="G345" s="170"/>
      <c r="H345" s="170"/>
      <c r="I345" s="170"/>
      <c r="J345" s="170"/>
      <c r="K345" s="170"/>
      <c r="L345" s="170"/>
      <c r="M345" s="170"/>
    </row>
    <row r="346" spans="1:13" x14ac:dyDescent="0.2">
      <c r="A346" s="220"/>
      <c r="B346" s="223"/>
      <c r="C346" s="53" t="s">
        <v>475</v>
      </c>
      <c r="D346" s="38" t="s">
        <v>532</v>
      </c>
      <c r="E346" s="226"/>
      <c r="F346" s="229"/>
      <c r="G346" s="111"/>
      <c r="H346" s="111"/>
      <c r="I346" s="111"/>
      <c r="J346" s="111"/>
      <c r="K346" s="111"/>
      <c r="L346" s="111"/>
      <c r="M346" s="111"/>
    </row>
    <row r="347" spans="1:13" x14ac:dyDescent="0.2">
      <c r="A347" s="218" t="s">
        <v>85</v>
      </c>
      <c r="B347" s="221" t="s">
        <v>115</v>
      </c>
      <c r="C347" s="30" t="s">
        <v>476</v>
      </c>
      <c r="D347" s="38" t="s">
        <v>337</v>
      </c>
      <c r="E347" s="224" t="s">
        <v>139</v>
      </c>
      <c r="F347" s="227" t="s">
        <v>628</v>
      </c>
      <c r="G347" s="110">
        <v>5421.04</v>
      </c>
      <c r="H347" s="110">
        <v>6434.55</v>
      </c>
      <c r="I347" s="110">
        <v>6004.76</v>
      </c>
      <c r="J347" s="110">
        <v>7094.48</v>
      </c>
      <c r="K347" s="110">
        <v>3979.81</v>
      </c>
      <c r="L347" s="110">
        <v>5879.72</v>
      </c>
      <c r="M347" s="160">
        <f>SUM(G347:L347)</f>
        <v>34814.36</v>
      </c>
    </row>
    <row r="348" spans="1:13" x14ac:dyDescent="0.2">
      <c r="A348" s="219"/>
      <c r="B348" s="222"/>
      <c r="C348" s="30" t="s">
        <v>474</v>
      </c>
      <c r="D348" s="38" t="s">
        <v>336</v>
      </c>
      <c r="E348" s="225"/>
      <c r="F348" s="228"/>
      <c r="G348" s="170"/>
      <c r="H348" s="170"/>
      <c r="I348" s="170"/>
      <c r="J348" s="170"/>
      <c r="K348" s="170"/>
      <c r="L348" s="170"/>
      <c r="M348" s="170"/>
    </row>
    <row r="349" spans="1:13" x14ac:dyDescent="0.2">
      <c r="A349" s="219"/>
      <c r="B349" s="222"/>
      <c r="C349" s="30" t="s">
        <v>460</v>
      </c>
      <c r="D349" s="38" t="s">
        <v>319</v>
      </c>
      <c r="E349" s="225"/>
      <c r="F349" s="228"/>
      <c r="G349" s="170"/>
      <c r="H349" s="170"/>
      <c r="I349" s="170"/>
      <c r="J349" s="170"/>
      <c r="K349" s="170"/>
      <c r="L349" s="170"/>
      <c r="M349" s="170"/>
    </row>
    <row r="350" spans="1:13" x14ac:dyDescent="0.2">
      <c r="A350" s="219"/>
      <c r="B350" s="222"/>
      <c r="C350" s="53" t="s">
        <v>458</v>
      </c>
      <c r="D350" s="38" t="s">
        <v>317</v>
      </c>
      <c r="E350" s="225"/>
      <c r="F350" s="228"/>
      <c r="G350" s="170"/>
      <c r="H350" s="170"/>
      <c r="I350" s="170"/>
      <c r="J350" s="170"/>
      <c r="K350" s="170"/>
      <c r="L350" s="170"/>
      <c r="M350" s="170"/>
    </row>
    <row r="351" spans="1:13" x14ac:dyDescent="0.2">
      <c r="A351" s="220"/>
      <c r="B351" s="223"/>
      <c r="C351" s="30" t="s">
        <v>473</v>
      </c>
      <c r="D351" s="38" t="s">
        <v>335</v>
      </c>
      <c r="E351" s="226"/>
      <c r="F351" s="229"/>
      <c r="G351" s="111"/>
      <c r="H351" s="111"/>
      <c r="I351" s="111"/>
      <c r="J351" s="111"/>
      <c r="K351" s="111"/>
      <c r="L351" s="111"/>
      <c r="M351" s="111"/>
    </row>
    <row r="352" spans="1:13" x14ac:dyDescent="0.2">
      <c r="A352" s="218" t="s">
        <v>197</v>
      </c>
      <c r="B352" s="221" t="s">
        <v>209</v>
      </c>
      <c r="C352" s="30" t="s">
        <v>477</v>
      </c>
      <c r="D352" s="38" t="s">
        <v>338</v>
      </c>
      <c r="E352" s="224" t="s">
        <v>119</v>
      </c>
      <c r="F352" s="227" t="s">
        <v>635</v>
      </c>
      <c r="G352" s="110">
        <v>3452.36</v>
      </c>
      <c r="H352" s="110">
        <v>3348.6</v>
      </c>
      <c r="I352" s="110">
        <v>3348.6</v>
      </c>
      <c r="J352" s="110">
        <v>3348.6</v>
      </c>
      <c r="K352" s="110">
        <v>2232.4</v>
      </c>
      <c r="L352" s="110">
        <v>4464.8</v>
      </c>
      <c r="M352" s="160">
        <f>SUM(G352:L352)</f>
        <v>20195.36</v>
      </c>
    </row>
    <row r="353" spans="1:13" x14ac:dyDescent="0.2">
      <c r="A353" s="220"/>
      <c r="B353" s="223"/>
      <c r="C353" s="30" t="s">
        <v>478</v>
      </c>
      <c r="D353" s="38" t="s">
        <v>339</v>
      </c>
      <c r="E353" s="226"/>
      <c r="F353" s="229"/>
      <c r="G353" s="111"/>
      <c r="H353" s="111"/>
      <c r="I353" s="111"/>
      <c r="J353" s="111"/>
      <c r="K353" s="111"/>
      <c r="L353" s="111"/>
      <c r="M353" s="111"/>
    </row>
    <row r="354" spans="1:13" ht="22.5" x14ac:dyDescent="0.2">
      <c r="A354" s="153" t="s">
        <v>636</v>
      </c>
      <c r="B354" s="154" t="s">
        <v>117</v>
      </c>
      <c r="C354" s="8" t="s">
        <v>343</v>
      </c>
      <c r="D354" s="8" t="s">
        <v>637</v>
      </c>
      <c r="E354" s="212" t="s">
        <v>135</v>
      </c>
      <c r="F354" s="213" t="s">
        <v>628</v>
      </c>
      <c r="G354" s="171">
        <v>9618.8700000000008</v>
      </c>
      <c r="H354" s="171">
        <v>6162</v>
      </c>
      <c r="I354" s="171">
        <v>6838.2</v>
      </c>
      <c r="J354" s="171">
        <v>6662</v>
      </c>
      <c r="K354" s="202">
        <v>13895.2</v>
      </c>
      <c r="L354" s="163">
        <v>14774</v>
      </c>
      <c r="M354" s="113">
        <f>SUM(G354:L354)</f>
        <v>57950.270000000004</v>
      </c>
    </row>
    <row r="355" spans="1:13" x14ac:dyDescent="0.2">
      <c r="A355" s="125"/>
      <c r="B355" s="125"/>
      <c r="C355" s="214"/>
      <c r="D355" s="214"/>
      <c r="E355" s="125"/>
      <c r="F355" s="125"/>
      <c r="G355" s="125"/>
      <c r="H355" s="125"/>
      <c r="I355" s="125"/>
      <c r="J355" s="125"/>
      <c r="K355" s="125"/>
      <c r="L355" s="125"/>
      <c r="M355" s="125"/>
    </row>
  </sheetData>
  <sortState ref="A9:S75">
    <sortCondition ref="A19:A66"/>
  </sortState>
  <mergeCells count="329">
    <mergeCell ref="A4:S4"/>
    <mergeCell ref="R5:R6"/>
    <mergeCell ref="E5:E6"/>
    <mergeCell ref="A2:S2"/>
    <mergeCell ref="J5:J6"/>
    <mergeCell ref="N5:N6"/>
    <mergeCell ref="F5:F6"/>
    <mergeCell ref="A20:A21"/>
    <mergeCell ref="B20:B21"/>
    <mergeCell ref="E20:E21"/>
    <mergeCell ref="F20:F21"/>
    <mergeCell ref="S20:S21"/>
    <mergeCell ref="A5:A6"/>
    <mergeCell ref="H5:H6"/>
    <mergeCell ref="S5:S6"/>
    <mergeCell ref="I5:I6"/>
    <mergeCell ref="O5:O6"/>
    <mergeCell ref="P5:P6"/>
    <mergeCell ref="Q5:Q6"/>
    <mergeCell ref="B5:B6"/>
    <mergeCell ref="G5:G6"/>
    <mergeCell ref="K5:K6"/>
    <mergeCell ref="L5:L6"/>
    <mergeCell ref="M5:M6"/>
    <mergeCell ref="C5:C6"/>
    <mergeCell ref="D5:D6"/>
    <mergeCell ref="A13:A16"/>
    <mergeCell ref="E13:E16"/>
    <mergeCell ref="A17:A18"/>
    <mergeCell ref="E17:E18"/>
    <mergeCell ref="F17:F18"/>
    <mergeCell ref="A8:A12"/>
    <mergeCell ref="E8:E12"/>
    <mergeCell ref="A7:S7"/>
    <mergeCell ref="A41:A44"/>
    <mergeCell ref="A34:A35"/>
    <mergeCell ref="B34:B35"/>
    <mergeCell ref="E34:E35"/>
    <mergeCell ref="E36:E39"/>
    <mergeCell ref="A36:A38"/>
    <mergeCell ref="E29:E30"/>
    <mergeCell ref="A31:A32"/>
    <mergeCell ref="B31:B32"/>
    <mergeCell ref="E31:E32"/>
    <mergeCell ref="F31:F32"/>
    <mergeCell ref="A27:A28"/>
    <mergeCell ref="E27:E28"/>
    <mergeCell ref="A25:A26"/>
    <mergeCell ref="E25:E26"/>
    <mergeCell ref="F25:F26"/>
    <mergeCell ref="G25:G26"/>
    <mergeCell ref="A22:A24"/>
    <mergeCell ref="E22:E24"/>
    <mergeCell ref="F22:F24"/>
    <mergeCell ref="A50:A52"/>
    <mergeCell ref="A48:A49"/>
    <mergeCell ref="A45:A46"/>
    <mergeCell ref="E45:E46"/>
    <mergeCell ref="A79:A80"/>
    <mergeCell ref="A77:A78"/>
    <mergeCell ref="A74:A75"/>
    <mergeCell ref="E74:E75"/>
    <mergeCell ref="A67:A68"/>
    <mergeCell ref="E67:E68"/>
    <mergeCell ref="A65:A66"/>
    <mergeCell ref="E65:E66"/>
    <mergeCell ref="A61:A64"/>
    <mergeCell ref="A58:A59"/>
    <mergeCell ref="B58:B59"/>
    <mergeCell ref="E58:E59"/>
    <mergeCell ref="A107:A108"/>
    <mergeCell ref="A104:A106"/>
    <mergeCell ref="A98:A103"/>
    <mergeCell ref="A89:A97"/>
    <mergeCell ref="A87:A88"/>
    <mergeCell ref="A82:A86"/>
    <mergeCell ref="A56:A57"/>
    <mergeCell ref="E56:E57"/>
    <mergeCell ref="A53:A55"/>
    <mergeCell ref="A126:A127"/>
    <mergeCell ref="A124:A125"/>
    <mergeCell ref="A122:A123"/>
    <mergeCell ref="A120:A121"/>
    <mergeCell ref="A118:A119"/>
    <mergeCell ref="A116:A117"/>
    <mergeCell ref="A114:A115"/>
    <mergeCell ref="A112:A113"/>
    <mergeCell ref="A110:A111"/>
    <mergeCell ref="A150:A151"/>
    <mergeCell ref="A148:A149"/>
    <mergeCell ref="A146:A147"/>
    <mergeCell ref="A144:A145"/>
    <mergeCell ref="A142:A143"/>
    <mergeCell ref="A139:A140"/>
    <mergeCell ref="A137:A138"/>
    <mergeCell ref="A134:A136"/>
    <mergeCell ref="A131:A132"/>
    <mergeCell ref="A182:A183"/>
    <mergeCell ref="A180:A181"/>
    <mergeCell ref="A175:A179"/>
    <mergeCell ref="A172:A174"/>
    <mergeCell ref="A170:A171"/>
    <mergeCell ref="A167:A168"/>
    <mergeCell ref="A164:A166"/>
    <mergeCell ref="A161:A163"/>
    <mergeCell ref="A152:A156"/>
    <mergeCell ref="A159:A160"/>
    <mergeCell ref="A187:M187"/>
    <mergeCell ref="A189:A190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A191:M191"/>
    <mergeCell ref="A192:A196"/>
    <mergeCell ref="E192:E196"/>
    <mergeCell ref="A197:A200"/>
    <mergeCell ref="E197:E200"/>
    <mergeCell ref="A202:A204"/>
    <mergeCell ref="E202:E204"/>
    <mergeCell ref="A205:A206"/>
    <mergeCell ref="B205:B206"/>
    <mergeCell ref="E205:E206"/>
    <mergeCell ref="F205:F206"/>
    <mergeCell ref="A207:A208"/>
    <mergeCell ref="E207:E208"/>
    <mergeCell ref="A210:A211"/>
    <mergeCell ref="B210:B211"/>
    <mergeCell ref="E210:E211"/>
    <mergeCell ref="F210:F211"/>
    <mergeCell ref="A212:A213"/>
    <mergeCell ref="B212:B213"/>
    <mergeCell ref="E212:E213"/>
    <mergeCell ref="F212:F213"/>
    <mergeCell ref="A214:A215"/>
    <mergeCell ref="B214:B215"/>
    <mergeCell ref="E214:E215"/>
    <mergeCell ref="F214:F215"/>
    <mergeCell ref="A218:A219"/>
    <mergeCell ref="B218:B219"/>
    <mergeCell ref="E218:E219"/>
    <mergeCell ref="F218:F219"/>
    <mergeCell ref="M218:M219"/>
    <mergeCell ref="A220:A223"/>
    <mergeCell ref="E220:E223"/>
    <mergeCell ref="F220:F223"/>
    <mergeCell ref="M220:M223"/>
    <mergeCell ref="A224:A227"/>
    <mergeCell ref="B224:B227"/>
    <mergeCell ref="E224:E227"/>
    <mergeCell ref="F224:F227"/>
    <mergeCell ref="M224:M227"/>
    <mergeCell ref="A230:A233"/>
    <mergeCell ref="B230:B233"/>
    <mergeCell ref="E230:E233"/>
    <mergeCell ref="F230:F233"/>
    <mergeCell ref="M230:M233"/>
    <mergeCell ref="A235:A236"/>
    <mergeCell ref="B235:B236"/>
    <mergeCell ref="E235:E236"/>
    <mergeCell ref="F235:F236"/>
    <mergeCell ref="M235:M236"/>
    <mergeCell ref="A237:A239"/>
    <mergeCell ref="B237:B239"/>
    <mergeCell ref="E237:E239"/>
    <mergeCell ref="F237:F239"/>
    <mergeCell ref="M237:M239"/>
    <mergeCell ref="A240:A241"/>
    <mergeCell ref="B240:B241"/>
    <mergeCell ref="E240:E241"/>
    <mergeCell ref="F240:F241"/>
    <mergeCell ref="M240:M241"/>
    <mergeCell ref="A243:A246"/>
    <mergeCell ref="B243:B246"/>
    <mergeCell ref="E243:E246"/>
    <mergeCell ref="F243:F246"/>
    <mergeCell ref="M243:M246"/>
    <mergeCell ref="A247:A248"/>
    <mergeCell ref="B247:B248"/>
    <mergeCell ref="F247:F248"/>
    <mergeCell ref="M247:M248"/>
    <mergeCell ref="A249:A250"/>
    <mergeCell ref="B249:B250"/>
    <mergeCell ref="E249:E250"/>
    <mergeCell ref="F249:F250"/>
    <mergeCell ref="M249:M250"/>
    <mergeCell ref="A255:A256"/>
    <mergeCell ref="B255:B256"/>
    <mergeCell ref="E255:E256"/>
    <mergeCell ref="F255:F256"/>
    <mergeCell ref="M255:M256"/>
    <mergeCell ref="A257:M257"/>
    <mergeCell ref="A258:A259"/>
    <mergeCell ref="B258:B259"/>
    <mergeCell ref="E258:E259"/>
    <mergeCell ref="F258:F259"/>
    <mergeCell ref="A260:A261"/>
    <mergeCell ref="B260:B261"/>
    <mergeCell ref="E260:E261"/>
    <mergeCell ref="F260:F261"/>
    <mergeCell ref="M260:M261"/>
    <mergeCell ref="A263:A267"/>
    <mergeCell ref="B263:B267"/>
    <mergeCell ref="E263:E267"/>
    <mergeCell ref="F263:F267"/>
    <mergeCell ref="M263:M267"/>
    <mergeCell ref="A268:A269"/>
    <mergeCell ref="B268:B269"/>
    <mergeCell ref="E268:E269"/>
    <mergeCell ref="F268:F269"/>
    <mergeCell ref="A270:A278"/>
    <mergeCell ref="B270:B278"/>
    <mergeCell ref="E270:E278"/>
    <mergeCell ref="F270:F278"/>
    <mergeCell ref="A279:A284"/>
    <mergeCell ref="B279:B284"/>
    <mergeCell ref="E279:E284"/>
    <mergeCell ref="F279:F284"/>
    <mergeCell ref="A285:A287"/>
    <mergeCell ref="B285:B287"/>
    <mergeCell ref="E285:E287"/>
    <mergeCell ref="F285:F287"/>
    <mergeCell ref="B288:B289"/>
    <mergeCell ref="E288:E289"/>
    <mergeCell ref="F288:F289"/>
    <mergeCell ref="B290:B291"/>
    <mergeCell ref="E290:E291"/>
    <mergeCell ref="F290:F291"/>
    <mergeCell ref="A292:A293"/>
    <mergeCell ref="B292:B293"/>
    <mergeCell ref="E292:E293"/>
    <mergeCell ref="F292:F293"/>
    <mergeCell ref="A294:A295"/>
    <mergeCell ref="B294:B295"/>
    <mergeCell ref="E294:E295"/>
    <mergeCell ref="F294:F295"/>
    <mergeCell ref="A296:A297"/>
    <mergeCell ref="B296:B297"/>
    <mergeCell ref="E296:E297"/>
    <mergeCell ref="F296:F297"/>
    <mergeCell ref="A298:A299"/>
    <mergeCell ref="B298:B299"/>
    <mergeCell ref="E298:E299"/>
    <mergeCell ref="F298:F299"/>
    <mergeCell ref="A300:A301"/>
    <mergeCell ref="B300:B301"/>
    <mergeCell ref="E300:E301"/>
    <mergeCell ref="F300:F301"/>
    <mergeCell ref="A302:A303"/>
    <mergeCell ref="B302:B303"/>
    <mergeCell ref="E302:E303"/>
    <mergeCell ref="F302:F303"/>
    <mergeCell ref="M302:M303"/>
    <mergeCell ref="A304:A305"/>
    <mergeCell ref="B304:B305"/>
    <mergeCell ref="E304:E305"/>
    <mergeCell ref="F304:F305"/>
    <mergeCell ref="M304:M305"/>
    <mergeCell ref="A309:A310"/>
    <mergeCell ref="B309:B310"/>
    <mergeCell ref="E309:E310"/>
    <mergeCell ref="F309:F310"/>
    <mergeCell ref="B322:B323"/>
    <mergeCell ref="E322:E323"/>
    <mergeCell ref="F322:F323"/>
    <mergeCell ref="A324:A325"/>
    <mergeCell ref="B324:B325"/>
    <mergeCell ref="E324:E325"/>
    <mergeCell ref="F324:F325"/>
    <mergeCell ref="A312:A314"/>
    <mergeCell ref="B312:B314"/>
    <mergeCell ref="E312:E314"/>
    <mergeCell ref="F312:F314"/>
    <mergeCell ref="A315:A316"/>
    <mergeCell ref="B315:B316"/>
    <mergeCell ref="E315:E316"/>
    <mergeCell ref="F315:F316"/>
    <mergeCell ref="A317:A318"/>
    <mergeCell ref="B317:B318"/>
    <mergeCell ref="E317:E318"/>
    <mergeCell ref="F317:F318"/>
    <mergeCell ref="A352:A353"/>
    <mergeCell ref="B352:B353"/>
    <mergeCell ref="E352:E353"/>
    <mergeCell ref="F352:F353"/>
    <mergeCell ref="A337:A338"/>
    <mergeCell ref="B337:B338"/>
    <mergeCell ref="E337:E338"/>
    <mergeCell ref="F337:F338"/>
    <mergeCell ref="A339:A341"/>
    <mergeCell ref="B339:B341"/>
    <mergeCell ref="E339:E341"/>
    <mergeCell ref="F339:F341"/>
    <mergeCell ref="A342:A343"/>
    <mergeCell ref="B342:B343"/>
    <mergeCell ref="E342:E343"/>
    <mergeCell ref="F342:F343"/>
    <mergeCell ref="A1:S1"/>
    <mergeCell ref="A344:A346"/>
    <mergeCell ref="B344:B346"/>
    <mergeCell ref="E344:E346"/>
    <mergeCell ref="F344:F346"/>
    <mergeCell ref="A347:A351"/>
    <mergeCell ref="B347:B351"/>
    <mergeCell ref="E347:E351"/>
    <mergeCell ref="F347:F351"/>
    <mergeCell ref="A326:A327"/>
    <mergeCell ref="B326:B327"/>
    <mergeCell ref="E326:E327"/>
    <mergeCell ref="F326:F327"/>
    <mergeCell ref="A328:A332"/>
    <mergeCell ref="B328:B332"/>
    <mergeCell ref="A335:A336"/>
    <mergeCell ref="B335:B336"/>
    <mergeCell ref="E335:E336"/>
    <mergeCell ref="F335:F336"/>
    <mergeCell ref="A320:A321"/>
    <mergeCell ref="B320:B321"/>
    <mergeCell ref="E320:E321"/>
    <mergeCell ref="F320:F321"/>
    <mergeCell ref="A322:A323"/>
  </mergeCells>
  <printOptions horizontalCentered="1"/>
  <pageMargins left="0.19685039370078741" right="0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Relação de Contratos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</dc:creator>
  <cp:lastModifiedBy>JULIO</cp:lastModifiedBy>
  <cp:lastPrinted>2020-08-03T16:15:52Z</cp:lastPrinted>
  <dcterms:created xsi:type="dcterms:W3CDTF">2011-09-02T13:51:41Z</dcterms:created>
  <dcterms:modified xsi:type="dcterms:W3CDTF">2020-08-07T18:44:14Z</dcterms:modified>
</cp:coreProperties>
</file>