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tabRatio="868"/>
  </bookViews>
  <sheets>
    <sheet name="Contratos" sheetId="36" r:id="rId1"/>
    <sheet name="1 - Sócios Acertta" sheetId="28" r:id="rId2"/>
    <sheet name="2 - Sócios ADM Geral" sheetId="50" r:id="rId3"/>
    <sheet name="3 - Sócios Alfa" sheetId="48" r:id="rId4"/>
    <sheet name="4 - Sócios Alkanse" sheetId="51" r:id="rId5"/>
    <sheet name="5 - Sócios Arcomfrio" sheetId="52" r:id="rId6"/>
    <sheet name="6 - Sócios Arguello" sheetId="13" r:id="rId7"/>
    <sheet name="7 - Sócios ARS" sheetId="12" r:id="rId8"/>
    <sheet name="8 - Sócios Assisnet" sheetId="53" r:id="rId9"/>
    <sheet name="9 - Sócios Baxter" sheetId="54" r:id="rId10"/>
    <sheet name="10 - Sócios Beta" sheetId="37" r:id="rId11"/>
    <sheet name="11 - Sócios BIO2" sheetId="29" r:id="rId12"/>
    <sheet name="12 - Sócios Biocare" sheetId="30" r:id="rId13"/>
    <sheet name="13 - Sócios Bionexo" sheetId="55" r:id="rId14"/>
    <sheet name="14 - Sócios Caivano" sheetId="11" r:id="rId15"/>
    <sheet name="15 - Sócios Carlos Eduardo" sheetId="56" r:id="rId16"/>
    <sheet name="16 - Sócios CIPA" sheetId="9" r:id="rId17"/>
    <sheet name="17 - Sócios Cisabrasile" sheetId="57" r:id="rId18"/>
    <sheet name="18 - Sócios Classic" sheetId="58" r:id="rId19"/>
    <sheet name="19 - Sócios Erecta Baumer" sheetId="31" r:id="rId20"/>
    <sheet name="20 - Sócios Cone" sheetId="8" r:id="rId21"/>
    <sheet name="21 - Sócios Confiance Med." sheetId="32" r:id="rId22"/>
    <sheet name="22 - Sócios Elevadores Atlas" sheetId="59" r:id="rId23"/>
    <sheet name="23 - Sócios Gel Chopp" sheetId="60" r:id="rId24"/>
    <sheet name="24 - Sócios Gestão Médica" sheetId="14" r:id="rId25"/>
    <sheet name="25 - Sócios GPN" sheetId="49" r:id="rId26"/>
    <sheet name="26 - Sócios IBG Cryo" sheetId="61" r:id="rId27"/>
    <sheet name="27 - Sócio IBG Indústria" sheetId="62" r:id="rId28"/>
    <sheet name="28 - Sócios Ipsilon" sheetId="16" r:id="rId29"/>
    <sheet name="29 - Sócios Jcpan" sheetId="17" r:id="rId30"/>
    <sheet name="30 - Sócios Lavsim" sheetId="63" r:id="rId31"/>
    <sheet name="31 - Sócios LDM" sheetId="64" r:id="rId32"/>
    <sheet name="32 - Sócios Maestro" sheetId="65" r:id="rId33"/>
    <sheet name="33 - Sócios ITEC" sheetId="66" r:id="rId34"/>
    <sheet name="34 - Sócios Meta Medical" sheetId="33" r:id="rId35"/>
    <sheet name="35 - Sócios Mataltec" sheetId="67" r:id="rId36"/>
    <sheet name="36 - Sócios Microcenter" sheetId="68" r:id="rId37"/>
    <sheet name="37 -Sócios MNA - Medic. Neonat." sheetId="19" r:id="rId38"/>
    <sheet name="38 - Sócios Mustang" sheetId="69" r:id="rId39"/>
    <sheet name="39 - Sócios NC Care" sheetId="18" r:id="rId40"/>
    <sheet name="40 - Sócios NET Scan" sheetId="70" r:id="rId41"/>
    <sheet name="41 - Sócios Omega Cir. Ort." sheetId="20" r:id="rId42"/>
    <sheet name="42 - Sócios Ortec Cir. Ortop" sheetId="21" r:id="rId43"/>
    <sheet name="43 - Sócios Ortomundi" sheetId="34" r:id="rId44"/>
    <sheet name="44 - Sócios Access" sheetId="71" r:id="rId45"/>
    <sheet name="45 - Sócios Philips" sheetId="72" r:id="rId46"/>
    <sheet name="46 - Sócios Phonoway" sheetId="73" r:id="rId47"/>
    <sheet name="47 - Sócios Planisa" sheetId="74" r:id="rId48"/>
    <sheet name="48 - Sócios PPC Express" sheetId="75" r:id="rId49"/>
    <sheet name="49 - Sócios Praxxis" sheetId="76" r:id="rId50"/>
    <sheet name="50 - Sócios Prime Clin. Anest." sheetId="22" r:id="rId51"/>
    <sheet name="51 - Sócios Pro Rad" sheetId="77" r:id="rId52"/>
    <sheet name="52 - Sócios Comp. Ultragaz" sheetId="78" r:id="rId53"/>
    <sheet name="53 - Sócios Sassi Clin. Ped." sheetId="23" r:id="rId54"/>
    <sheet name="54 - Sócios Seane Neonat." sheetId="24" r:id="rId55"/>
    <sheet name="55 - Sócios Setape" sheetId="79" r:id="rId56"/>
    <sheet name="56 - Sócios SHI Industria" sheetId="80" r:id="rId57"/>
    <sheet name="57 -Sócios Sinapse Clin. Anest." sheetId="25" r:id="rId58"/>
    <sheet name="58 - Sócios Siscomnet" sheetId="81" r:id="rId59"/>
    <sheet name="59 - Sócios Starex" sheetId="82" r:id="rId60"/>
    <sheet name="60 - Sócios Stemac" sheetId="83" r:id="rId61"/>
    <sheet name="61-76 - Sócios Wireless" sheetId="84" r:id="rId62"/>
    <sheet name="62 - Sócios World Resíduos" sheetId="85" r:id="rId63"/>
    <sheet name="63 - Sócios Yuri Moraes" sheetId="86" r:id="rId64"/>
    <sheet name="64-74 - Sócios Reis Office" sheetId="87" r:id="rId65"/>
    <sheet name="65 - Sócios Correios" sheetId="88" r:id="rId66"/>
    <sheet name="66 - Sócios Cardio SP" sheetId="10" r:id="rId67"/>
    <sheet name="67 - Sócios CDL" sheetId="89" r:id="rId68"/>
    <sheet name="68 - Sócios Cotia Oft" sheetId="7" r:id="rId69"/>
    <sheet name="69 - Sócios Doctors" sheetId="6" r:id="rId70"/>
    <sheet name="70 - Sócios Microambiental" sheetId="90" r:id="rId71"/>
    <sheet name="71 - Sócios RR Assistencia" sheetId="91" r:id="rId72"/>
    <sheet name="72 - Sócios Omega" sheetId="92" r:id="rId73"/>
    <sheet name="73 - Sócios MDnet" sheetId="93" r:id="rId74"/>
    <sheet name="75 - Sócios Certisign" sheetId="95" r:id="rId75"/>
    <sheet name="77 - Sócios Fundação Carlos" sheetId="97" r:id="rId76"/>
    <sheet name="78 - Sócios Fresenius" sheetId="98" r:id="rId77"/>
    <sheet name="79 - Sócios Uber" sheetId="99" r:id="rId78"/>
    <sheet name="80 - Sócios Associação Brasilei" sheetId="100" r:id="rId79"/>
    <sheet name="81 - Sócios HDS Gest. Cirurgica" sheetId="15" r:id="rId80"/>
    <sheet name="82 - Sócios Ortho Clinical" sheetId="101" r:id="rId81"/>
    <sheet name="83 - Sócios CBS" sheetId="102" r:id="rId82"/>
    <sheet name="84 - Sócios Valoremed" sheetId="27" r:id="rId83"/>
    <sheet name="Caixa" sheetId="4" state="hidden" r:id="rId84"/>
  </sheets>
  <definedNames>
    <definedName name="_xlnm.Print_Titles" localSheetId="0">Contratos!$1:$6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36" l="1"/>
  <c r="J82" i="36"/>
  <c r="J67" i="36"/>
  <c r="J39" i="36"/>
  <c r="J92" i="36"/>
</calcChain>
</file>

<file path=xl/sharedStrings.xml><?xml version="1.0" encoding="utf-8"?>
<sst xmlns="http://schemas.openxmlformats.org/spreadsheetml/2006/main" count="2042" uniqueCount="1302">
  <si>
    <t>Situação</t>
  </si>
  <si>
    <t>Prestação de Serviços</t>
  </si>
  <si>
    <t>Ativo</t>
  </si>
  <si>
    <t>Encerrado</t>
  </si>
  <si>
    <t xml:space="preserve">Não há </t>
  </si>
  <si>
    <t>prestacao</t>
  </si>
  <si>
    <t>Fornecedor</t>
  </si>
  <si>
    <t>Vigência</t>
  </si>
  <si>
    <t>Locação</t>
  </si>
  <si>
    <t>Fornecimento de Materiais</t>
  </si>
  <si>
    <t>N°</t>
  </si>
  <si>
    <t>Vigente</t>
  </si>
  <si>
    <t>ACERTTA DISTRIBUIDORA HOSPITALAR LTDA</t>
  </si>
  <si>
    <t>Fornecimento de Órteses e Próteses</t>
  </si>
  <si>
    <t>ALKANSE EQUIPAMENTOS ELETRONICOS LTDA</t>
  </si>
  <si>
    <t>Manutenção SISTEMA DE CFTV</t>
  </si>
  <si>
    <t>00.593.246/0001-14</t>
  </si>
  <si>
    <t xml:space="preserve">ARCOMFRIO MANUTENÇÃO DE AR CONDICIONADO EM GERAL LTDA  </t>
  </si>
  <si>
    <t>Manutenção Preventiva e corretiva de ar condicionado</t>
  </si>
  <si>
    <t>ARGUELLO E NAVARRO ASSISTÊNCIA  PEDIÁTRICA LTDA</t>
  </si>
  <si>
    <t>Funcionamento e Coordenação do Serviço de Pediatria no HRC</t>
  </si>
  <si>
    <t>ARS SERVIÇOS MÉDICOS LTDA</t>
  </si>
  <si>
    <t>Serviço de ginecologia no Centro de Parto Normal e atendimento do Pronto Socorro ( urgência e Emergência)</t>
  </si>
  <si>
    <t>ASSISNET SERVIÇOS DE INFORMÁTICA LTDA</t>
  </si>
  <si>
    <t>Solução de Segurança de internet e intranet  e locação de equipamento de firewall sonicwall</t>
  </si>
  <si>
    <t>BAXTER  HOSPITALAR LTDA</t>
  </si>
  <si>
    <t>Manutenção preventiva e corretiva para máquina de hemodiálise</t>
  </si>
  <si>
    <t>BIO 2 IMP. E COM DE MAT MEDICO HOSP. LTDA</t>
  </si>
  <si>
    <t xml:space="preserve">Fornecimento de materiais de consumo hospitalar de órtese e prótese, Conforme  demanda do HRC. </t>
  </si>
  <si>
    <t>BIOCARE</t>
  </si>
  <si>
    <t>Fornecimento de material OPME - Bucomaxilo</t>
  </si>
  <si>
    <t>BIONEXO DO BRASIL LTDA</t>
  </si>
  <si>
    <t>Plataforma de comércio eletrônico</t>
  </si>
  <si>
    <t>CAIVANO SERVIÇOS MÉDICOS LTDA</t>
  </si>
  <si>
    <t>Serviços  Ginecologia e Obstetrícia/ em Enfermaria, Ambulatório e atividade cirurgica eletiva</t>
  </si>
  <si>
    <t>CARLOS EDUARDO  MACHADO - TRANSPORTES ME</t>
  </si>
  <si>
    <t>Táxi</t>
  </si>
  <si>
    <t>CIPA CIRURGIA PEDIÁTRICA LTDA</t>
  </si>
  <si>
    <t>Serviços de Cirurgia Pediátrica</t>
  </si>
  <si>
    <t>CISABRASILE LTDA</t>
  </si>
  <si>
    <t>Manutenção preventiva e corretiva Termodesinfectadora e manutenção preventiva Secadora de Traqueias.</t>
  </si>
  <si>
    <t>CLASSIC COFFEE INDUSTRIA E COMÉRCIO DE MÁQUINAS E PRODUTOS PARA CAFÉ LTDA ME</t>
  </si>
  <si>
    <t>Locação de máquinas para café</t>
  </si>
  <si>
    <t>COMÉRCIO E IMPORTAÇÃO ERECTA LTDA</t>
  </si>
  <si>
    <t>Materiais de órtese e prótese</t>
  </si>
  <si>
    <t>CONE - COTIA NEONATOLOGIA LTDA</t>
  </si>
  <si>
    <t>02 Plantonistas nos fins de semana, Ambulatório e Coordenação da Equipe.</t>
  </si>
  <si>
    <t>CONFIANCE MEDICAL PRODUTOS MÉDICOS LTDA EPP</t>
  </si>
  <si>
    <t>Locação de equipamentos para vídeo cirurgia</t>
  </si>
  <si>
    <t>ELEVADORES ATLAS SCHINDLER S/A</t>
  </si>
  <si>
    <t>Manutenção de elevadores</t>
  </si>
  <si>
    <t>GEL CHOPP - LOCAÇÃO E COMERCIO DE EQUIPAMENTO LTDA</t>
  </si>
  <si>
    <t>Locação de maquina de suco</t>
  </si>
  <si>
    <t>GESTÃO MÉDICA INTEGRADA LTDA</t>
  </si>
  <si>
    <t xml:space="preserve">Operação regular da equipe de médicos da especialidade de clínica médica nas unidades de Pronto Socorro, das Enfermarias e Ambulatório do HRC. E prestação de serviços médicos especializados de cardiologia, com a realização de consultas ambulatoriais, exames de teste ergométrico e ecodopplercardiografia. </t>
  </si>
  <si>
    <t>IBG CRYO LTDA</t>
  </si>
  <si>
    <t>Gases medicinais</t>
  </si>
  <si>
    <t>IBG INDÚSTRIA BRASILEIRA DE GASES LTDA</t>
  </si>
  <si>
    <t xml:space="preserve">IPSILON ASSISTÊNCIA MÉDICA S/S LTDA                                                                                                                             </t>
  </si>
  <si>
    <t>Serviços Médicos especializados para o funcionamento ininterrupto e operação regular de equipe da UTI Adulto</t>
  </si>
  <si>
    <t>JCPAN SERVIÇOS MÉDICOS LTDA</t>
  </si>
  <si>
    <t>Serviços médicos especializados endoscopia do pronto Socorro, CCO, Enfermarias e Utis e locação de equipamentos</t>
  </si>
  <si>
    <t>LAVSIM - HIGIENIZAÇÃO TÊXTIL LTDA</t>
  </si>
  <si>
    <t>Higienização Têxtil</t>
  </si>
  <si>
    <t>00.538.079/0001-09</t>
  </si>
  <si>
    <t>LDM EQUIPAMENTOS LTDA EPP</t>
  </si>
  <si>
    <t>Comodato de lavadora ultrassônica e fornecimento de detergente enzimático</t>
  </si>
  <si>
    <t>MAESTRO LOCADORA DE VEÍCULOS S.A</t>
  </si>
  <si>
    <t>Locação de Carros Administrativos</t>
  </si>
  <si>
    <t>13.653.699/0001-30</t>
  </si>
  <si>
    <t>ITEC SOLUCOES LTDA</t>
  </si>
  <si>
    <t>Serviço de processamento de documentos eletrônico - GED</t>
  </si>
  <si>
    <t>META MEDICAL COMÉRCIO E IMPORTAÇÃO LTDA ME</t>
  </si>
  <si>
    <t>FORNECIMENTO DE ORTESES E PROTESES</t>
  </si>
  <si>
    <t>METALTEC LOC. DE EQUIPAMENTOS E SERVIÇOS DE MANUTENÇÃO LTDA</t>
  </si>
  <si>
    <t>Manutenção preventiva e corretiva das autoclaves da cme</t>
  </si>
  <si>
    <t>MNA MEDICINA NEONATAL ASSISTENCIAL LTDA</t>
  </si>
  <si>
    <t>Prestação de Serviços Médicos Especializados para o funcionamento e operaçõ regular da equipe de médicos diaristas da Unidade de terapia Intensiva e Cuidados Intermediários neonatais e Alojamento Conjunto</t>
  </si>
  <si>
    <t>MUSTANG PLURON</t>
  </si>
  <si>
    <t>Comodato de bombas de detergente</t>
  </si>
  <si>
    <t xml:space="preserve">NC CARE SERVIÇOS MÉDICOS </t>
  </si>
  <si>
    <t>Prestação de serviço Médico especializado para funcionamento e operação regular da àrea de Neurocirurgia do HRC, atendimento no Pronto Socorro, enfermaria, Ambulatório e Centro Cirurgico.</t>
  </si>
  <si>
    <t>NET SCAN</t>
  </si>
  <si>
    <t>Manutenção Scanner</t>
  </si>
  <si>
    <t>OMEGA CIRURGIA ORTOPÉDICA LTDA</t>
  </si>
  <si>
    <t>Técnicos de Gesso</t>
  </si>
  <si>
    <t>ORTEC - ORTOPEDIA ESPECIALIZADA DE COTIA LTDA</t>
  </si>
  <si>
    <t>Funcionamento e Coordenação do Serviços de Ortopedia</t>
  </si>
  <si>
    <t>ORTOMUNDI COMERCIO DE MATERIAIS MEDICO CIRURGICO LTDA ME</t>
  </si>
  <si>
    <t>Fornecimento de orteses e proteses</t>
  </si>
  <si>
    <t>ACCESS GESTÃO DOCUMENTAL</t>
  </si>
  <si>
    <t>Guarda de Documentos</t>
  </si>
  <si>
    <t>PHILIPS CLINICALS INFORMATIC</t>
  </si>
  <si>
    <t>Licença de uso de software (TASY)</t>
  </si>
  <si>
    <t>PHONOWAY TELECOMUNICAÇÕES LTDA</t>
  </si>
  <si>
    <t>Serviços de manutenção do PABX</t>
  </si>
  <si>
    <t>27.220.921/0001-16</t>
  </si>
  <si>
    <t>PLANISA TECH - CONSULTORIA E DESEMVOLVIMENTO LTDA</t>
  </si>
  <si>
    <t>Consultoria para a melhoria das informações de custeio das operações destinadas à geração de propostas orçamentárias, gestão do nível de produtividade e análise dos indicadores</t>
  </si>
  <si>
    <t>PPC EXPRESS TRANSPORTES LTDA - ME</t>
  </si>
  <si>
    <t>Motoboy</t>
  </si>
  <si>
    <t>PRAXXIS CONTROLE INTEGRADO DE PRAGAS LTDA</t>
  </si>
  <si>
    <t>Controle de pragas</t>
  </si>
  <si>
    <t>PRIME - CLINICA DE ANESTESIOLOGIA S/S LTDA</t>
  </si>
  <si>
    <t>PRO RAD CONSULTORES EM RADIOPROTEÇÃO S/S LTDA</t>
  </si>
  <si>
    <t>Fornecimento de 20 dosímetros de uso pessoal a</t>
  </si>
  <si>
    <t>COMPAINHA ULTRAGAZ S.A</t>
  </si>
  <si>
    <t>Fornecimento de GLP</t>
  </si>
  <si>
    <t>SASSI SERVIÇOS DE ASSISTÊNCIA INFANTIL LTDA</t>
  </si>
  <si>
    <t>Coordenação do serviço de Pediatria, Enfermaria e Ambulatório</t>
  </si>
  <si>
    <t>SEANE -SERVIÇO DE ASSISTÊNCIA NEONATAL LTDA</t>
  </si>
  <si>
    <t>02 plantonistas 24h/dia de segunda a sexta .Serviços de Neonatologia</t>
  </si>
  <si>
    <t>SETAPE INFORMÁTICA E COMÉRCIO LTDA</t>
  </si>
  <si>
    <t xml:space="preserve">Manutenção do Sistema de gerenciamento </t>
  </si>
  <si>
    <t>SHI INDUSTRIA DE EQUIPAMENTOS - NOME FANTASIA SYRI HOSPITALAR</t>
  </si>
  <si>
    <t>Manutençao corretiva e preventiva de carrinho da Nutrição</t>
  </si>
  <si>
    <t>SINAPSE- CLINICA DE ANESTESIOLOGIA SS LTDA</t>
  </si>
  <si>
    <t>Prestação de serviço Médico especializado para funcionamento ininterrupto em ambulatório, realização de plantões noturnos e nos finais de semana e coordenação dos serviços de anestesiologia.</t>
  </si>
  <si>
    <t>SISCOMNET</t>
  </si>
  <si>
    <t>Locação de Radios - segurança</t>
  </si>
  <si>
    <t>STAREX REMOÇÔES MÈDICAS</t>
  </si>
  <si>
    <t>Prestação de serviços de Remoções</t>
  </si>
  <si>
    <t>STEMAC S/A GRUPO GERADORES</t>
  </si>
  <si>
    <t>Manutenção do gerador</t>
  </si>
  <si>
    <t>WIRELESS COMM SERVICES LTDA</t>
  </si>
  <si>
    <t>Link de comunicação Lan-to-Lan via Rádio</t>
  </si>
  <si>
    <t>WORLD RESÍDUOS LTDA</t>
  </si>
  <si>
    <t>Coleta e incineração de Resíduos de saúde</t>
  </si>
  <si>
    <t>YURI MORAES BEDINI - ME</t>
  </si>
  <si>
    <t>Assessoria do Corpo de Bombeiros</t>
  </si>
  <si>
    <t>REIS OFFICE PRODUCTS SERVICOS LTDA</t>
  </si>
  <si>
    <t>Outsourcing de Impressão</t>
  </si>
  <si>
    <t>EMPRESA BRASILEIRA DE CORREIOS E TELEGRAFOS</t>
  </si>
  <si>
    <t>Serviços e vendas de produtos (Sedex, Encomenda normal e Telegrama)</t>
  </si>
  <si>
    <t>CARDIO-SP SERVIÇOS MÉDICOS SS LTDA</t>
  </si>
  <si>
    <t>Realização de exames de ecocardiografia pediátrica, neonatal e avaliação clínica cardiológica nas unidades de internação do HRC</t>
  </si>
  <si>
    <t>CDL - CENTRAL DE DIAGNOSTICOS LABORATORIAIS LTDA EPP</t>
  </si>
  <si>
    <t>Serviços de análises de amostras de alimentos</t>
  </si>
  <si>
    <t xml:space="preserve">COTIA OFTALMOLOGISTAS ASSOCIADOS </t>
  </si>
  <si>
    <t>Serviços médicos de Oftalmologia</t>
  </si>
  <si>
    <t>08.471.638/0001-12</t>
  </si>
  <si>
    <t>DOCTORS SERVIÇOS MÉDICOS LTDA EPP</t>
  </si>
  <si>
    <t>Prestação de Serviços Médicos de Exames de MAPA e Holter</t>
  </si>
  <si>
    <t>MICROAMBIENTAL LABORATORIO COMERCIO E SERVIÇOS EM AGUA LTDA</t>
  </si>
  <si>
    <t>Análise de potabilidade de Água</t>
  </si>
  <si>
    <t>MDNET SERVIÇOS, TECNOLOGIA E COMERCIO DE PRODUTOS LTDA</t>
  </si>
  <si>
    <t>Manutenção  de uso do sistema Sisqual</t>
  </si>
  <si>
    <t>Outsourcing de Impressão - pulseiras</t>
  </si>
  <si>
    <t>CERTISIGN CERTIFICADORA DIGITAL S.A</t>
  </si>
  <si>
    <t>Prestação de serviços de fornecimento e manutenção de Certificado Digital E-CPF A3 armazado em nuvem.</t>
  </si>
  <si>
    <t>Link Dedicado de Internet 10 MBPS</t>
  </si>
  <si>
    <t>FUNDAÇÃO CARLOS ALBERTO VANZOLINI</t>
  </si>
  <si>
    <t>Avaliação para Acreditação de Qualidade ONA</t>
  </si>
  <si>
    <t>FRESENIUS MEDICAL CARE LTDA</t>
  </si>
  <si>
    <t>Manutenção preventiva e corretiva de duas osmose reversa e uma maquina de hemodiálise</t>
  </si>
  <si>
    <t>Plataforma de tecnologia para contratação e agendamento de transportes</t>
  </si>
  <si>
    <t>ASSOCIAÇÃO BRASILEIRA DE ACREDITAÇÃO DE SISTEMAS DE SERVIÇOS DE SAÚDE</t>
  </si>
  <si>
    <t>Implantação de programa de educação para melhoria da qualidade e segurança assistêncial no HRC</t>
  </si>
  <si>
    <t>HDS GESTÃO CIRÚRGICA  SERVIÇOS MÉDICOS S/S</t>
  </si>
  <si>
    <t>Prestação de serviços médicos na especialidade de Cirurgia Geral e Cirurgia Vascular a pacientes do SUS no Pronto Atendimento, Pronto Socorro, Unidades de Internação, Centro Cirúrgico e Obstétrico (CCO), Hospital Dia e Ambulatório do Hospital Regional de Cotia.</t>
  </si>
  <si>
    <t>ORTHO CLINICAL DIAGNOSTICS DO BRASIL PRODUTOS PARA SAUDE LTDA</t>
  </si>
  <si>
    <t>Comodato de estação de trabalho para Agência Transfusional</t>
  </si>
  <si>
    <t>CBS MÉDICO CIENTIFICA COM E REP. LTDA</t>
  </si>
  <si>
    <t>Fornecimento de tiras e lancetas para glicemia e fornecimento em comodato de 40 glicosimetros</t>
  </si>
  <si>
    <t>VALORE MED SERVIÇOS MEDICOS LTDA</t>
  </si>
  <si>
    <t>Prestação de serviços Médicos na especialidade de Clínica Médica e Cardiologia</t>
  </si>
  <si>
    <t>Conforme demanda</t>
  </si>
  <si>
    <t>Mensal</t>
  </si>
  <si>
    <t>31/01/2019 31/01/2020</t>
  </si>
  <si>
    <t>Comodato</t>
  </si>
  <si>
    <t>01/09/2018   01/09/2019</t>
  </si>
  <si>
    <t>30/09/2019   30/09/2020</t>
  </si>
  <si>
    <t>01/10/2018 01/10/2019</t>
  </si>
  <si>
    <t>01/09/2018 01/09/2019</t>
  </si>
  <si>
    <t>31/08/2019 31/09/2020</t>
  </si>
  <si>
    <t>01/11/2018 01/11/2019</t>
  </si>
  <si>
    <t>Anual</t>
  </si>
  <si>
    <t>31/10/2019   31/10/2020</t>
  </si>
  <si>
    <t xml:space="preserve"> 01/04/2018 01/04/2019</t>
  </si>
  <si>
    <t>31/03/2019   31/03/2020</t>
  </si>
  <si>
    <t>01/10/2018    01/10/2019</t>
  </si>
  <si>
    <t>01/02/2018 01/02/2019</t>
  </si>
  <si>
    <t>31/08/2019   31/08/2020</t>
  </si>
  <si>
    <t>Bimestral</t>
  </si>
  <si>
    <t>30/10/2019 30/10/2020</t>
  </si>
  <si>
    <t>mensal</t>
  </si>
  <si>
    <t>Entrada + 10 parcelas</t>
  </si>
  <si>
    <t>Razão Social/Nome</t>
  </si>
  <si>
    <t>CNPJ/CPF</t>
  </si>
  <si>
    <t>Data de Assinatura</t>
  </si>
  <si>
    <t>Objeto</t>
  </si>
  <si>
    <t>Ínicio</t>
  </si>
  <si>
    <t>Término</t>
  </si>
  <si>
    <t>Forma de Pagamento</t>
  </si>
  <si>
    <t>Multas / Atrasos / Pendências</t>
  </si>
  <si>
    <t>Tipo</t>
  </si>
  <si>
    <t>n.a</t>
  </si>
  <si>
    <t>335/2015</t>
  </si>
  <si>
    <t>422971694-5</t>
  </si>
  <si>
    <t>0403-13</t>
  </si>
  <si>
    <t>CE 297001</t>
  </si>
  <si>
    <t>Gases medicinais (oxigênio líquido)</t>
  </si>
  <si>
    <t>Receita</t>
  </si>
  <si>
    <t>ADMINISTRADORA GERAL DE ESTACIONAMENTOS S.A.</t>
  </si>
  <si>
    <t>86.862.208/0001-35</t>
  </si>
  <si>
    <t>Cessão de espaço para prestação de serviços de estacionamento</t>
  </si>
  <si>
    <t>UBER DO BRASIL TECNOLOGIA LTDA</t>
  </si>
  <si>
    <t>000.241</t>
  </si>
  <si>
    <t>Total</t>
  </si>
  <si>
    <t>Dr. Didier Roberto Torres Ribas</t>
  </si>
  <si>
    <t>Superintendente Hospitalar</t>
  </si>
  <si>
    <t>____________________________</t>
  </si>
  <si>
    <t>Quadro Societário - ARGUELLO E NAVARRO ASSISTÊNCIA  PEDIÁTRICA LTDA</t>
  </si>
  <si>
    <t>Sócio</t>
  </si>
  <si>
    <t>CPF</t>
  </si>
  <si>
    <t>Alexandre Andreghetto</t>
  </si>
  <si>
    <t>Mario Eduardo Francisco Arguello</t>
  </si>
  <si>
    <t>020.451.219-09</t>
  </si>
  <si>
    <t>Adriane Bolzan Souza</t>
  </si>
  <si>
    <t>Ana Claudia Guersoni</t>
  </si>
  <si>
    <t>Carlos Alberto Paz Roman</t>
  </si>
  <si>
    <t>Carolina Morasco Geraldini Porto</t>
  </si>
  <si>
    <t>Claudia Ivonne Ponce Molina</t>
  </si>
  <si>
    <t>Deuseli Aparecida dos Santos</t>
  </si>
  <si>
    <t>Amanda Lourenco Neves</t>
  </si>
  <si>
    <t>Michella de Almeida</t>
  </si>
  <si>
    <t>Rosana Cioci Ferreira</t>
  </si>
  <si>
    <t>Erwin Ribera Paz</t>
  </si>
  <si>
    <t>Thienne de Miranda Arantes</t>
  </si>
  <si>
    <t>Lucila aparecida faroni Gonzaga Castro</t>
  </si>
  <si>
    <t>Luis Natividad Nunez Apaza</t>
  </si>
  <si>
    <t>Julia Vianna de Figueiredo Sannazzaro</t>
  </si>
  <si>
    <t>Quadro Societário - ARS SERVIÇOS MÉDICOS LTDA</t>
  </si>
  <si>
    <t>ROSANA ZACARIAS FREZZA</t>
  </si>
  <si>
    <t>Quadro Societário - CAIVANO SERVIÇOS MÉDICOS LTDA</t>
  </si>
  <si>
    <t>219.912.368-59</t>
  </si>
  <si>
    <t>Monir Saleh</t>
  </si>
  <si>
    <t>Luciana maria myczkowski</t>
  </si>
  <si>
    <t>Fernanda Ribeiro do Amaral</t>
  </si>
  <si>
    <t>Quadro Societário -CARDIO-SP SERVIÇOS MÉDICOS SS LTDA</t>
  </si>
  <si>
    <t>Ranulfo Pinheiro de Matos Neto</t>
  </si>
  <si>
    <t>Tania Sasaki Pinheiro de Matos</t>
  </si>
  <si>
    <t>Quadro Societário - CIPA CIRURGIA PEDIÁTRICA LTDA</t>
  </si>
  <si>
    <t>Nestor de Oliveira neto</t>
  </si>
  <si>
    <t>Cristiane Dargham Plas</t>
  </si>
  <si>
    <t>Elisabeth de Sousa Soares</t>
  </si>
  <si>
    <t>Pedro Augusto Godoi Bertagnon</t>
  </si>
  <si>
    <t>Anna Karina Pinheiro Cassimiro Chao</t>
  </si>
  <si>
    <t>Carla Nicolau Mattar</t>
  </si>
  <si>
    <t>Ariane Cristina Zoll</t>
  </si>
  <si>
    <t>Quadro Societário - CONE - COTIA NEONATOLOGIA LTDA</t>
  </si>
  <si>
    <t xml:space="preserve">Quadro Societário - COTIA OFTALMOLOGISTAS ASSOCIADOS </t>
  </si>
  <si>
    <t>Isadora Darriba Macedo</t>
  </si>
  <si>
    <t>Claudio Roberto Marantes</t>
  </si>
  <si>
    <t>Mauro Goldbaum</t>
  </si>
  <si>
    <t>Roberto Murad Vessani</t>
  </si>
  <si>
    <t>André Domingos Pinto Ruppert</t>
  </si>
  <si>
    <t>Roger Simões Miranda</t>
  </si>
  <si>
    <t>Renato kiyoshi Nishide mori</t>
  </si>
  <si>
    <t>Wilson Ramos de Oliveira Neto</t>
  </si>
  <si>
    <t>Bruno Fortaleza de Aquino</t>
  </si>
  <si>
    <t>Quadro Societário - DOCTORS SERVIÇOS MÉDICOS LTDA EPP</t>
  </si>
  <si>
    <t>Jeangeorge Eftimié</t>
  </si>
  <si>
    <t>Danyelle Marques Gaeta Eftimié</t>
  </si>
  <si>
    <t>Quadro Societário - GESTÃO MÉDICA INTEGRADA LTDA</t>
  </si>
  <si>
    <t>Marcelo Ricardo de Andrade Sartori</t>
  </si>
  <si>
    <t>281.733.368-30</t>
  </si>
  <si>
    <t>Carlos Eduardo Vilhena Favato</t>
  </si>
  <si>
    <t>271.323.118-32</t>
  </si>
  <si>
    <t>Paula Correa Nogueira</t>
  </si>
  <si>
    <t>865.730.711-15</t>
  </si>
  <si>
    <t>Rodrigo André Tasqa</t>
  </si>
  <si>
    <t>Gilson Francisco de Oliveira</t>
  </si>
  <si>
    <t>Mirko Aleysu Penaloza Manrique</t>
  </si>
  <si>
    <t>Priscila Gonzaga dos Santos</t>
  </si>
  <si>
    <t>Tathiana Gil Berrocal</t>
  </si>
  <si>
    <t>Marta Lorena Del C. Elgueta Aguilera</t>
  </si>
  <si>
    <t>Francisco Idelfonso Rodrigues</t>
  </si>
  <si>
    <t>Marcio Paulo Rangel de Almeida</t>
  </si>
  <si>
    <t>Marcio Fogaça de Almeida</t>
  </si>
  <si>
    <t>Daniel Bozetti Davila</t>
  </si>
  <si>
    <t>Ivan Sergio de Camargo Bertanha</t>
  </si>
  <si>
    <t>Dejanir Perecini</t>
  </si>
  <si>
    <t>Sergia Garcia Rodrigues</t>
  </si>
  <si>
    <t>Bryan Felipe Firmino Mardegan Duraes</t>
  </si>
  <si>
    <t>Karolline Cristina Figueiredo</t>
  </si>
  <si>
    <t>Ricardo Oscar Santos Barbosa</t>
  </si>
  <si>
    <t>Marcelo Vassallo Visciani</t>
  </si>
  <si>
    <t>Quadro Societário - HDS GESTÃO CIRÚRGICA  SERVIÇOS MÉDICOS S/S</t>
  </si>
  <si>
    <t>Marcio Jose Cardoso Amaral</t>
  </si>
  <si>
    <t>Mauro Henrique de As Adami Milman</t>
  </si>
  <si>
    <t>Samantha Cavalcante de Brito</t>
  </si>
  <si>
    <t>Alexandre de Azevedo Melo</t>
  </si>
  <si>
    <t>676.083.452-68</t>
  </si>
  <si>
    <t>Amanda da Cunha Borges</t>
  </si>
  <si>
    <t>Ana Paula Baggio</t>
  </si>
  <si>
    <t>Andre Nogueira milani</t>
  </si>
  <si>
    <t>Beatriz moschiar Almeida</t>
  </si>
  <si>
    <t>Bernardo munoz Siles</t>
  </si>
  <si>
    <t>Caio Marcio Veira de Oliveira</t>
  </si>
  <si>
    <t>Francisco Cialdine Frota Carneiro Júnior</t>
  </si>
  <si>
    <t>Gabriel Porto de Barros Gomes Rigo Lima</t>
  </si>
  <si>
    <t>Guilhermo Fernando Eguez Jelski</t>
  </si>
  <si>
    <t>João Paulo Hereny Bordim</t>
  </si>
  <si>
    <t>José Antonio Scrocco da Silva</t>
  </si>
  <si>
    <t>Luciana Andrade de Godoy</t>
  </si>
  <si>
    <t>Marcelo Paulo Serafini Gonçalves</t>
  </si>
  <si>
    <t>Maria Auxiliadora Choez Rodrigues</t>
  </si>
  <si>
    <t>Mariana Mayumi Toda Mourão</t>
  </si>
  <si>
    <t>Norrara Amanda Teles Martins</t>
  </si>
  <si>
    <t>Raphael Fernando Fonseca Genevcius</t>
  </si>
  <si>
    <t>Raphaela Silveira do Amaral</t>
  </si>
  <si>
    <t>Renatha Paiva de Castro</t>
  </si>
  <si>
    <t>Rogério Aparecido Esteves Neves</t>
  </si>
  <si>
    <t>Romolo Pellegrino de Avila</t>
  </si>
  <si>
    <t>Viviane Chaib Gomes Stegun</t>
  </si>
  <si>
    <t>Viviane Morais Cunha Lima</t>
  </si>
  <si>
    <t xml:space="preserve">Quadro Societário - IPSILON ASSISTÊNCIA MÉDICA S/S LTDA                    </t>
  </si>
  <si>
    <t>Diego Costa Jorge da Cunha</t>
  </si>
  <si>
    <t>Fernando Pippa</t>
  </si>
  <si>
    <t>João Antunes Correia Filho</t>
  </si>
  <si>
    <t>Rafael Teles Fraga</t>
  </si>
  <si>
    <t>Larissa Fonseca de Oliveira Carvalho Viana</t>
  </si>
  <si>
    <t>Mauro Henrique de Sá Adami Milman</t>
  </si>
  <si>
    <t>Raphael Soares Carvalho Viana</t>
  </si>
  <si>
    <t>Roberto Carneiro</t>
  </si>
  <si>
    <t xml:space="preserve">Quadro Societário - JCPAN SERVIÇOS MÉDICOS LTDA                 </t>
  </si>
  <si>
    <t>Alex Matsuda Okita</t>
  </si>
  <si>
    <t>Pablo Rodrigo de Siqueira</t>
  </si>
  <si>
    <t>Carlos Alberto Ikoiti Takenaka</t>
  </si>
  <si>
    <t>Nilton Nobuo Nagakawa</t>
  </si>
  <si>
    <t>Eduardo Lelis Dias</t>
  </si>
  <si>
    <t>Alanna Alexandre Silva de Azevedo</t>
  </si>
  <si>
    <t>Breno Bandeira de Mello</t>
  </si>
  <si>
    <t>Gisele de Fatima Cordeiro Leite</t>
  </si>
  <si>
    <t>Marcos de Aquino Fagundes</t>
  </si>
  <si>
    <t xml:space="preserve">Quadro Societário - MNA MEDICINA NEONATAL ASSISTENCIAL LTDA              </t>
  </si>
  <si>
    <t>Daniel Egydio Caldevilla</t>
  </si>
  <si>
    <t>Luzia Elisa de Freitas</t>
  </si>
  <si>
    <t>Alcides Morales Torrejano</t>
  </si>
  <si>
    <t>Alessandra Di Marzio de Freitas Valle</t>
  </si>
  <si>
    <t>Ana Paula Bilches de Oliveira</t>
  </si>
  <si>
    <t>Fabio Marciano Golia</t>
  </si>
  <si>
    <t>Ana Teresa de castello Branco Rocha</t>
  </si>
  <si>
    <t>Jessica Ferrarezi Mourao</t>
  </si>
  <si>
    <t>Daniela Chiarion Sassi</t>
  </si>
  <si>
    <t>Debora Natividade Ferreira</t>
  </si>
  <si>
    <t>Fernando Silveira de Aquino</t>
  </si>
  <si>
    <t>Katya Ortiz</t>
  </si>
  <si>
    <t>Lia Cristina Muri Andrade da Costa Lopes</t>
  </si>
  <si>
    <t>Patricia do Espirito Santo Mota Oliveira Romani</t>
  </si>
  <si>
    <t>Pascuala Evangelina Jihuallanca Nina</t>
  </si>
  <si>
    <t>Renato Cintra Mattar</t>
  </si>
  <si>
    <t>Thelma Yaneht Jaramillo Cabrera</t>
  </si>
  <si>
    <t>Vera Ruth Mendes Queiroz</t>
  </si>
  <si>
    <t>Osiris Adelaida Avila Lezcano</t>
  </si>
  <si>
    <t xml:space="preserve">Quadro Societário - NC CARE SERVIÇOS MÉDICOS   </t>
  </si>
  <si>
    <t>José Luiz Blumer Junior</t>
  </si>
  <si>
    <t>Leandro Victor Venturini</t>
  </si>
  <si>
    <t>Luís Otavio Lobato de Sousa</t>
  </si>
  <si>
    <t>Diego Mira Martins</t>
  </si>
  <si>
    <t>Daniel de Araujo Paz</t>
  </si>
  <si>
    <t>David Angelo Bevilacqua</t>
  </si>
  <si>
    <t>Felipe Gustavo Vilar Silva</t>
  </si>
  <si>
    <t>Jânio Alves Ferreira</t>
  </si>
  <si>
    <t>Quadro Societário - OMEGA CIRURGIA ORTOPÉDICA LTDA</t>
  </si>
  <si>
    <t>Alice de Souza</t>
  </si>
  <si>
    <t>Dennis Barbosa</t>
  </si>
  <si>
    <t>Flávia Rezende da Silva</t>
  </si>
  <si>
    <t>Jonas Ramos dos Santos</t>
  </si>
  <si>
    <t>Osvaldo Alves Feitosa</t>
  </si>
  <si>
    <t>Paulo Henrique Herrera</t>
  </si>
  <si>
    <t>Paulo Trindade Filho</t>
  </si>
  <si>
    <t>Cassia Cristiane Pinto de Toledo</t>
  </si>
  <si>
    <t>Gesiana Aparecida de Oliveira</t>
  </si>
  <si>
    <t>Haroldo Basilio Valverde</t>
  </si>
  <si>
    <t>Indianara Campos Silva</t>
  </si>
  <si>
    <t>Marcelo Fernandes de Souza</t>
  </si>
  <si>
    <t>Sidnaldo Pereira de Matos</t>
  </si>
  <si>
    <t>Simone Fernandes</t>
  </si>
  <si>
    <t>Quadro Societário - ORTEC - ORTOPEDIA ESPECIALIZADA DE COTIA LTDA</t>
  </si>
  <si>
    <t>Adalto Camargo de Freitas</t>
  </si>
  <si>
    <t>Carlos Fernando Pagliuchi Cedano</t>
  </si>
  <si>
    <t>João Luiz Pinto de Andrade e Silva Abranches</t>
  </si>
  <si>
    <t>José Guilherme de Oliveira Sampaio</t>
  </si>
  <si>
    <t>Marcio Katz</t>
  </si>
  <si>
    <t>Tarcisio Mauricio e Silva Junior</t>
  </si>
  <si>
    <t>Helder Miyasaki</t>
  </si>
  <si>
    <t>jonny Chaves Lima Cante</t>
  </si>
  <si>
    <t>Juan de Dios Preciado Uribe</t>
  </si>
  <si>
    <t>Renato Nieves Barreira</t>
  </si>
  <si>
    <t>Thayse Braghin</t>
  </si>
  <si>
    <t>Vanor Wagner Rezende Filho</t>
  </si>
  <si>
    <t>Paula Rotta Lucena</t>
  </si>
  <si>
    <t>Rodrigo Soares Oliveira de Carvalho</t>
  </si>
  <si>
    <t>João Vitor Ferreira</t>
  </si>
  <si>
    <t>Quadro Societário - PRIME - CLINICA DE ANESTESIOLOGIA S/S LTDA</t>
  </si>
  <si>
    <t>Eduardo henrique Giroud  Joaquim</t>
  </si>
  <si>
    <t>Luiz Antonio Rivoiro</t>
  </si>
  <si>
    <t>Wilmar Luiz Cuchallo Rojas</t>
  </si>
  <si>
    <t>Caio Quintela Fortes</t>
  </si>
  <si>
    <t>Jacinto Quadros Junior</t>
  </si>
  <si>
    <t>Delby Elena Miranda Garcia de Montano</t>
  </si>
  <si>
    <t>Karenthan de Abreu Rodrigues</t>
  </si>
  <si>
    <t>Daniel de Almeida Tamega</t>
  </si>
  <si>
    <t>Shirlei Cristina farias</t>
  </si>
  <si>
    <t>Vicente Flores Penarrieta</t>
  </si>
  <si>
    <t>Henrique Flávio Bezerra de Aquino</t>
  </si>
  <si>
    <t>Luis Alberto Zamudio Rodriguez</t>
  </si>
  <si>
    <t>Guilherme Fogal Firmo Ferraz</t>
  </si>
  <si>
    <t>Gonzalo Flores Cepeda</t>
  </si>
  <si>
    <t>Pablo Roberto Segovia jurado</t>
  </si>
  <si>
    <t>Vanessa Oliveira Pinto Belitardo</t>
  </si>
  <si>
    <t>Marina Romanello Giroud Joaquim</t>
  </si>
  <si>
    <t>Quadro Societário - SASSI SERVIÇOS DE ASSISTÊNCIA INFANTIL LTDA</t>
  </si>
  <si>
    <t>Quadro Societário - SEANE -SERVIÇO DE ASSISTÊNCIA NEONATAL LTDA</t>
  </si>
  <si>
    <t>Quadro Societário - SINAPSE- CLINICA DE ANESTESIOLOGIA SS LTDA</t>
  </si>
  <si>
    <t>Eduardo Henrique Giroud Joaquim</t>
  </si>
  <si>
    <t>Quadro Societário - VALORE MED SERVIÇOS MEDICOS LTDA</t>
  </si>
  <si>
    <t>Adriane Zaniolo</t>
  </si>
  <si>
    <t>Deyllise Cintra de Melo Cavalcanti de Albuquerque</t>
  </si>
  <si>
    <t>Fernanda Doreto Rodrigues</t>
  </si>
  <si>
    <t>Juliana Marchiori praça Valente</t>
  </si>
  <si>
    <t>Monique Soares</t>
  </si>
  <si>
    <t>Nathalia Rodrigues dos Santos</t>
  </si>
  <si>
    <t>Ricardo Batista de Queiroz</t>
  </si>
  <si>
    <t>Silvia Hiromi Kawakami Pantaleão</t>
  </si>
  <si>
    <t>Vanessa Peres Leandro</t>
  </si>
  <si>
    <t>Vivian Eisenhauer Pires de Albuquerque</t>
  </si>
  <si>
    <t>Andre Luiz Hazan Santana</t>
  </si>
  <si>
    <t>Eduardo Acorci Machado</t>
  </si>
  <si>
    <t>Fabiane Berruezo Barbosa Vidal</t>
  </si>
  <si>
    <t>Regina Maria Catucci Gikas</t>
  </si>
  <si>
    <t>Sylvie Janine Michele Girard Toquetti</t>
  </si>
  <si>
    <t>Andrea Pinto Arantes</t>
  </si>
  <si>
    <t>Paula Correia Nogueira</t>
  </si>
  <si>
    <t>044.337.358-25</t>
  </si>
  <si>
    <t>164.279.738-35</t>
  </si>
  <si>
    <t>182.419.788-80</t>
  </si>
  <si>
    <t>051.828.197-30</t>
  </si>
  <si>
    <t>164.571.098-02</t>
  </si>
  <si>
    <t>Quadro Societário - ACERTTA DISTRIBUIDORA HOSPITALAR LTDA</t>
  </si>
  <si>
    <t>Marc Steven Philippart</t>
  </si>
  <si>
    <t>153.165.878-47</t>
  </si>
  <si>
    <t>Anderson Soares</t>
  </si>
  <si>
    <t>281.274.868-09</t>
  </si>
  <si>
    <t>Quadro Societário - BIO 2 IMP. E COM DE MAT MEDICO HOSP. LTDAACERTTA DISTRIBUIDORA HOSPITALAR LTDA</t>
  </si>
  <si>
    <t>Pro Implantes S.A</t>
  </si>
  <si>
    <t>14.509.481/0001-70</t>
  </si>
  <si>
    <t>CPF/CNPJ</t>
  </si>
  <si>
    <t>Carlos Izaltino Bolognani</t>
  </si>
  <si>
    <t>057.613.818-50</t>
  </si>
  <si>
    <t>Quadro Societário - BIOCARE COMERCIO E IMPORTACAO DE IMPLANTES LTDA</t>
  </si>
  <si>
    <t>Alexandre Alfredo Janner</t>
  </si>
  <si>
    <t>645.777.160-20</t>
  </si>
  <si>
    <t>Bruno Nunes Vieira</t>
  </si>
  <si>
    <t>162.998.288-11</t>
  </si>
  <si>
    <t>Quadro Societário - COMÉRCIO E IMPORTAÇÃO ERECTA LTDA</t>
  </si>
  <si>
    <t>Baumer S.A</t>
  </si>
  <si>
    <t>61.374.161/0001-30</t>
  </si>
  <si>
    <t>Condustil Consultoria Industrial S.A</t>
  </si>
  <si>
    <t>62.708.052/0001-74</t>
  </si>
  <si>
    <t>Maria Cristina Baumer Azevedo</t>
  </si>
  <si>
    <t>001.684.808-08</t>
  </si>
  <si>
    <t>003.881.608-37</t>
  </si>
  <si>
    <t>996.972.208-59</t>
  </si>
  <si>
    <t>007.156.708-91</t>
  </si>
  <si>
    <t>Lupercio Tiseo</t>
  </si>
  <si>
    <t>Ilvia Picagli Leite Ribeiro</t>
  </si>
  <si>
    <t>023.605.358-20</t>
  </si>
  <si>
    <t>Eduardo Picagli Leite Ribeiro</t>
  </si>
  <si>
    <t>844.071.828-49</t>
  </si>
  <si>
    <t>Helvio Picagli Leite Ribeiro</t>
  </si>
  <si>
    <t>044.874.928-90</t>
  </si>
  <si>
    <t>Nilton Picagli Leite Ribeiro</t>
  </si>
  <si>
    <t>051.332.948-08</t>
  </si>
  <si>
    <t>Quadro Societário - CONFIANCE MEDICAL PRODUTOS MÉDICOS LTDA EPP</t>
  </si>
  <si>
    <t>069.094.107-26</t>
  </si>
  <si>
    <t>Fernando Henrique Magero Afonso</t>
  </si>
  <si>
    <t>083.743.947-73</t>
  </si>
  <si>
    <t>030.297.466-07</t>
  </si>
  <si>
    <t>056.464.827-20</t>
  </si>
  <si>
    <t>Quadro Societário - META MEDICAL COMÉRCIO E IMPORTAÇÃO LTDA ME</t>
  </si>
  <si>
    <t>Erica Cristina Silva Borba Paes</t>
  </si>
  <si>
    <t>252.774.828-73</t>
  </si>
  <si>
    <t>Quadro Societário - ORTOMUNDI COMERCIO DE MATERIAIS MEDICO CIRURGICO LTDA ME</t>
  </si>
  <si>
    <t>Luiz Alexandre Miyamura</t>
  </si>
  <si>
    <t>326.462.548-22</t>
  </si>
  <si>
    <t>Célio José dos Santos</t>
  </si>
  <si>
    <t>145.130.788-80</t>
  </si>
  <si>
    <r>
      <t>Contrato</t>
    </r>
    <r>
      <rPr>
        <sz val="6"/>
        <color rgb="FF000000"/>
        <rFont val="Verdana"/>
        <family val="2"/>
      </rPr>
      <t xml:space="preserve"> </t>
    </r>
  </si>
  <si>
    <r>
      <t>Valor Anual</t>
    </r>
    <r>
      <rPr>
        <sz val="6"/>
        <color rgb="FF000000"/>
        <rFont val="Verdana"/>
        <family val="2"/>
      </rPr>
      <t/>
    </r>
  </si>
  <si>
    <t>01/06/2018 01/06/2019</t>
  </si>
  <si>
    <t>30/05/2019 30/05/2020</t>
  </si>
  <si>
    <t>ALFA ASSISTÊNCIA MÉDICA SS LTDA</t>
  </si>
  <si>
    <t>Constitui objeto do presente contrato a prestação de serviços médicos especializados para funcionamento do serviço de Cirurgia Geral nas unidades de internação, e realização de cirurgias eletivas incluindo gestão e supervisão da equipe</t>
  </si>
  <si>
    <t>05/03/2018        01/02/2019</t>
  </si>
  <si>
    <t xml:space="preserve">            01/09/2018   01/07/2019</t>
  </si>
  <si>
    <t xml:space="preserve">  30/06/2019  30/06/2020</t>
  </si>
  <si>
    <t xml:space="preserve">     01/08/2018    01/08/2019</t>
  </si>
  <si>
    <t xml:space="preserve">          31/07/2019 31/07/2020</t>
  </si>
  <si>
    <t xml:space="preserve">30/10/2018 30/10/2019 </t>
  </si>
  <si>
    <t>29/10/2019 29/10/2020</t>
  </si>
  <si>
    <t>BETA ASSISTÊNCIA MÉDICA</t>
  </si>
  <si>
    <t>Prestação de serviços médicos especializados para o funcionamento ininterrupto e operação regular da área de Cirurgia Geral no Pronto Socorro, e realização de todas as cirurgias de urgência e emergência da especialidade de Cirurgia Geral no HRC.</t>
  </si>
  <si>
    <t>01/04/2018  01/04/2019</t>
  </si>
  <si>
    <t>30/03/2019  30/03/2020</t>
  </si>
  <si>
    <t>31/08/2019  31/08/2020</t>
  </si>
  <si>
    <t>01/08/2018 01/08/2019</t>
  </si>
  <si>
    <t>31/07/2019    31/07/2020</t>
  </si>
  <si>
    <t>01/08/201801/08/2019</t>
  </si>
  <si>
    <t>31/07/2019 31/07/2020</t>
  </si>
  <si>
    <t>01/10/2018   01/02/2019</t>
  </si>
  <si>
    <t>31/01/2019           31/01/2020</t>
  </si>
  <si>
    <t>01/11/2018      01/11/2019</t>
  </si>
  <si>
    <t>31/10/2019      31/10/2020</t>
  </si>
  <si>
    <t>25/09/2018  25/09/2019</t>
  </si>
  <si>
    <t>24/09/2019   24/09/2020</t>
  </si>
  <si>
    <t>01/02/2018  01/02/2019</t>
  </si>
  <si>
    <t xml:space="preserve">01/10/2018 01/10/2019 </t>
  </si>
  <si>
    <t xml:space="preserve">01/11/2017 01/11/2019 </t>
  </si>
  <si>
    <t>31/10/2019 31/10/2021</t>
  </si>
  <si>
    <t>31/01/2019  31/01/2020</t>
  </si>
  <si>
    <t>30/06/2018 30/06/2019</t>
  </si>
  <si>
    <t>29/06/2019 29/06/2020</t>
  </si>
  <si>
    <t xml:space="preserve">28/06/2018 28/06/2019 </t>
  </si>
  <si>
    <t>27/06/2019 27/06/2020</t>
  </si>
  <si>
    <t>GPN MED CLÍNICA MÉDICA LTDA</t>
  </si>
  <si>
    <t>Equipe médica para supervisão e gestão do Pronto Socorro</t>
  </si>
  <si>
    <t>01/03/2018 01/03/2019</t>
  </si>
  <si>
    <t>28/02/2019    28/02/2020</t>
  </si>
  <si>
    <t>01/05/2018  01/05/2019</t>
  </si>
  <si>
    <t>30/04/2019  30/04/2020</t>
  </si>
  <si>
    <t>28/02/2018 01/05/2019</t>
  </si>
  <si>
    <t>30/04/2019 30/04/2020</t>
  </si>
  <si>
    <t>15/03/2017 15/03/2019</t>
  </si>
  <si>
    <t>14/03/2019 15/03/2021</t>
  </si>
  <si>
    <t>01/05/2018 01/05/2019</t>
  </si>
  <si>
    <t>15/11/201815/11/2019</t>
  </si>
  <si>
    <t>14/11/2019 14/11/2020</t>
  </si>
  <si>
    <t>MICROCENTER COMÉRCIO DE EQUIPAMENTOS  ELETRÔNICOS LTDA</t>
  </si>
  <si>
    <t>Software Sigma</t>
  </si>
  <si>
    <t>08/02/2018 08/02/2019</t>
  </si>
  <si>
    <t>07/02/2019 07/02/2020</t>
  </si>
  <si>
    <t>30/09/2019 30/09/2020</t>
  </si>
  <si>
    <t>21/10/2018 21/10/2019</t>
  </si>
  <si>
    <t>20/10/2019 20/10/2020</t>
  </si>
  <si>
    <t>22/11/2018 22/11/2019</t>
  </si>
  <si>
    <t>21/11/2019 21/11/2020</t>
  </si>
  <si>
    <t>31/10/2019 31/10/2020</t>
  </si>
  <si>
    <t>28/02/2019 28/02/2020</t>
  </si>
  <si>
    <t xml:space="preserve"> 09/07/2018    01/03/2019</t>
  </si>
  <si>
    <t xml:space="preserve">  28/02/2019   28/02/2020</t>
  </si>
  <si>
    <t>10/07/2017   01/02/2019</t>
  </si>
  <si>
    <t>31/01/2019     31/01/2020</t>
  </si>
  <si>
    <t>01/05/2019  01/05/2019</t>
  </si>
  <si>
    <t>01/11/2017   01/03/2019</t>
  </si>
  <si>
    <t>28/02/2019     29/02/2020</t>
  </si>
  <si>
    <t>01/07/2018 01/07/2019</t>
  </si>
  <si>
    <t>30/06/2019        30/06/2020</t>
  </si>
  <si>
    <t>Prestação de serviços médicos especializados para o funcionamento ininterrupto do serviço de anestesiologia no Centro Cirurgico e Obstétrico , e realização de SADT sob anestesia no HRC.</t>
  </si>
  <si>
    <t>15/11/2018 15/11/2019</t>
  </si>
  <si>
    <t>14/11/2019    14/11/2020</t>
  </si>
  <si>
    <t>30/09/2019    30/09/2020</t>
  </si>
  <si>
    <t xml:space="preserve"> 04/03/2018 04/03/2019</t>
  </si>
  <si>
    <t>03/03/2019   03/03/2020</t>
  </si>
  <si>
    <t>01/09/2018    01/09/2019</t>
  </si>
  <si>
    <t xml:space="preserve">  30/09/2018  01/10/2019   </t>
  </si>
  <si>
    <t xml:space="preserve"> 30/09/2019  30/03/2020</t>
  </si>
  <si>
    <t>02/06/2018     02/06/2019</t>
  </si>
  <si>
    <t>01/06/2019    01/06/2020</t>
  </si>
  <si>
    <t>10/06/2015 11/08/2018</t>
  </si>
  <si>
    <t>10/08/2018 10/04/2020</t>
  </si>
  <si>
    <t xml:space="preserve">01/09/2018 01/09/2019 </t>
  </si>
  <si>
    <t>31/08/2019 31/08/2020</t>
  </si>
  <si>
    <t>01/07/2018 01/03/2019</t>
  </si>
  <si>
    <t>RR ASSISTENCIA MÉDICA SS LTDA</t>
  </si>
  <si>
    <t>Constitui objeto do presente contrato a prestação de serviços médicos especializados para operação regular do Serviço de Cirurgia Vascular do Hospital Regional de Cotia.</t>
  </si>
  <si>
    <t>OMEGA ASSISTENCIA MÉDICA SS LTDA</t>
  </si>
  <si>
    <t>Constitui objeto do presente contrato a prestação de serviços médicos especializados para operação regular do Ambulatório de Cirurgia Geral no HRC.</t>
  </si>
  <si>
    <t>05/05/2018 05/05/2019</t>
  </si>
  <si>
    <t>04/05/2019 04/05/2020</t>
  </si>
  <si>
    <t>4 parcelas</t>
  </si>
  <si>
    <t>Quadro Societário - Beta Assistência Médica S/S Ltda - EPP</t>
  </si>
  <si>
    <t>00468521070</t>
  </si>
  <si>
    <t>Beatriz Moschiar Almeida</t>
  </si>
  <si>
    <t>22494977886</t>
  </si>
  <si>
    <t>Bianca Silva Fantini</t>
  </si>
  <si>
    <t>Diego ferreira de Andrade Garcia</t>
  </si>
  <si>
    <t>Eduardo dos Passos Marim</t>
  </si>
  <si>
    <t>Eduardo Nazareno dos Anjos Carrijo</t>
  </si>
  <si>
    <t>02492621189</t>
  </si>
  <si>
    <t>Francisco Cialdine Frota Carneiro Junior</t>
  </si>
  <si>
    <t>02092790366</t>
  </si>
  <si>
    <t>Leandro Flores de Freitas Machado</t>
  </si>
  <si>
    <t>70451761200</t>
  </si>
  <si>
    <t>Jose Roberto Melchiore Bucco</t>
  </si>
  <si>
    <t>07307479800</t>
  </si>
  <si>
    <t>Marcello Simão de Aquino</t>
  </si>
  <si>
    <t>28115887870</t>
  </si>
  <si>
    <t>Márcio José Cardoso Amaral</t>
  </si>
  <si>
    <t>08267582746</t>
  </si>
  <si>
    <t>Nayara Marja Gil</t>
  </si>
  <si>
    <t>38387989886</t>
  </si>
  <si>
    <t>03556724642</t>
  </si>
  <si>
    <t>Roberto Hyun Dae Shin</t>
  </si>
  <si>
    <t>03562173881</t>
  </si>
  <si>
    <t>Rodrigo Bróggio Teófilo</t>
  </si>
  <si>
    <t>27705499878</t>
  </si>
  <si>
    <t>Vitor Gabriel Silva dos Santos</t>
  </si>
  <si>
    <t>02593088540</t>
  </si>
  <si>
    <t>00358470340</t>
  </si>
  <si>
    <t>Quadro Societário - Alfa Assistência Médica S/S Ltda EPP</t>
  </si>
  <si>
    <t>André Nogueira Milani</t>
  </si>
  <si>
    <t>30950726869</t>
  </si>
  <si>
    <t>Camila Aloise Cruz</t>
  </si>
  <si>
    <t>Fabricio Carneiro de Souza Cruz</t>
  </si>
  <si>
    <t>01314849581</t>
  </si>
  <si>
    <t>Luciana Andrade de Godoy Santana</t>
  </si>
  <si>
    <t>32861333880</t>
  </si>
  <si>
    <t>Luiz Bruno Nascimento Cavalcanti</t>
  </si>
  <si>
    <t>06857814457</t>
  </si>
  <si>
    <t>Mailson Alves Lopes</t>
  </si>
  <si>
    <t>09015283664</t>
  </si>
  <si>
    <t>15521727833</t>
  </si>
  <si>
    <t>21434851826</t>
  </si>
  <si>
    <t>67353118504</t>
  </si>
  <si>
    <t>34611926869</t>
  </si>
  <si>
    <t>54441803672</t>
  </si>
  <si>
    <t>Sara Venoso Costa</t>
  </si>
  <si>
    <t>31057259896</t>
  </si>
  <si>
    <t>Thiago Fernandes Negris Lima</t>
  </si>
  <si>
    <t>05934511807</t>
  </si>
  <si>
    <t>21434957810</t>
  </si>
  <si>
    <t>26819737831</t>
  </si>
  <si>
    <t>11385881801</t>
  </si>
  <si>
    <t>09415236833</t>
  </si>
  <si>
    <t xml:space="preserve">Quadro Societário - GPN MED CLINICA MÉDICA LTDA </t>
  </si>
  <si>
    <t>Gabriela Paiva Nogueira</t>
  </si>
  <si>
    <t>Liliane de Oliveira Moraes</t>
  </si>
  <si>
    <t>158.618.518-75</t>
  </si>
  <si>
    <t>015.482.647-25</t>
  </si>
  <si>
    <t>409.808.878-95</t>
  </si>
  <si>
    <t>124.235.687-89</t>
  </si>
  <si>
    <t>044.865.129-79</t>
  </si>
  <si>
    <t>340.769.938-70</t>
  </si>
  <si>
    <t>128.591.157-14</t>
  </si>
  <si>
    <t>221.855.288-40</t>
  </si>
  <si>
    <t>758.388.189-72</t>
  </si>
  <si>
    <t>325.010.688-74</t>
  </si>
  <si>
    <t>040.841.009-43</t>
  </si>
  <si>
    <t>311.742.498-97</t>
  </si>
  <si>
    <t>000.424.011-19</t>
  </si>
  <si>
    <t>073.980.317-42</t>
  </si>
  <si>
    <t>302656.748-59</t>
  </si>
  <si>
    <t>Nicolau Machado Caivano</t>
  </si>
  <si>
    <t>Valeria Campos Caivano</t>
  </si>
  <si>
    <t>Carlos Augusto Silveira de Souza</t>
  </si>
  <si>
    <t>Avigdor Klein</t>
  </si>
  <si>
    <t>Loreta Maria Cecato</t>
  </si>
  <si>
    <t>Marilia Mazzei Campana</t>
  </si>
  <si>
    <t>Fabiana Lago do Prado Zamai</t>
  </si>
  <si>
    <t>Thais Lucia Kiyomi Uyeda</t>
  </si>
  <si>
    <t>a</t>
  </si>
  <si>
    <t>Quadro Societário - ADMINISTRADORA GERAL DE ESTACIONAMENTOS S.A.</t>
  </si>
  <si>
    <t>Quadro Societário - ALKANSE EQUIPAMENTOS ELETRONICOS LTDA</t>
  </si>
  <si>
    <t xml:space="preserve">Quadro Societário - ARCOMFRIO MANUTENÇÃO DE AR CONDICIONADO EM GERAL LTDA  </t>
  </si>
  <si>
    <t>Quadro Societário - ASSISNET SERVIÇOS DE INFORMÁTICA LTDA</t>
  </si>
  <si>
    <t>Quadro Societário - BAXTER  HOSPITALAR LTDA</t>
  </si>
  <si>
    <t>Quadro Societário - BIONEXO DO BRASIL LTDA</t>
  </si>
  <si>
    <t>Quadro Societário - CARLOS EDUARDO  MACHADO - TRANSPORTES ME</t>
  </si>
  <si>
    <t>Quadro Societário - CISABRASILE LTDA</t>
  </si>
  <si>
    <t>Quadro Societário - CLASSIC COFFEE INDUSTRIA E COMÉRCIO DE MÁQUINAS E PRODUTOS PARA CAFÉ LTDA ME</t>
  </si>
  <si>
    <t>Quadro Societário - ELEVADORES ATLAS SCHINDLER S/A</t>
  </si>
  <si>
    <t>Quadro Societário - GEL CHOPP - LOCAÇÃO E COMERCIO DE EQUIPAMENTO LTDA</t>
  </si>
  <si>
    <t>Quadro Societário - IBG CRYO LTDA</t>
  </si>
  <si>
    <t>Quadro Societário - IBG INDÚSTRIA BRASILEIRA DE GASES LTDA</t>
  </si>
  <si>
    <t>Quadro Societário - LAVSIM - HIGIENIZAÇÃO TÊXTIL LTDA</t>
  </si>
  <si>
    <t>Quadro Societário - LDM EQUIPAMENTOS LTDA EPP</t>
  </si>
  <si>
    <t>Quadro Societário - MAESTRO LOCADORA DE VEÍCULOS S.A</t>
  </si>
  <si>
    <t>Quadro Societário - ITEC SOLUCOES LTDA</t>
  </si>
  <si>
    <t>Quadro Societário - METALTEC LOC. DE EQUIPAMENTOS E SERVIÇOS DE MANUTENÇÃO LTDA</t>
  </si>
  <si>
    <t>Quadro Societário - MICROCENTER COMÉRCIO DE EQUIPAMENTOS  ELETRÔNICOS LTDA</t>
  </si>
  <si>
    <t>Quadro Societário - MUSTANG PLURON</t>
  </si>
  <si>
    <t>Quadro Societário - NET SCAN</t>
  </si>
  <si>
    <t>Quadro Societário - ACCESS GESTÃO DOCUMENTAL</t>
  </si>
  <si>
    <t>Quadro Societário - PHILIPS CLINICALS INFORMATIC</t>
  </si>
  <si>
    <t>Quadro Societário - PHONOWAY TELECOMUNICAÇÕES LTDA</t>
  </si>
  <si>
    <t>Quadro Societário - PLANISA TECH - CONSULTORIA E DESEMVOLVIMENTO LTDA</t>
  </si>
  <si>
    <t>Quadro Societário - PPC EXPRESS TRANSPORTES LTDA - ME</t>
  </si>
  <si>
    <t>Quadro Societário - PRAXXIS CONTROLE INTEGRADO DE PRAGAS LTDA</t>
  </si>
  <si>
    <t>Quadro Societário - PRO RAD CONSULTORES EM RADIOPROTEÇÃO S/S LTDA</t>
  </si>
  <si>
    <t>Quadro Societário - COMPAINHA ULTRAGAZ S.A</t>
  </si>
  <si>
    <t>Quadro Societário - SETAPE INFORMÁTICA E COMÉRCIO LTDA</t>
  </si>
  <si>
    <t>Quadro Societário - SHI INDUSTRIA DE EQUIPAMENTOS - NOME FANTASIA SYRI HOSPITALAR</t>
  </si>
  <si>
    <t>Quadro Societário - SISCOMNET</t>
  </si>
  <si>
    <t>Quadro Societário - STAREX REMOÇÕES MÉDICAS</t>
  </si>
  <si>
    <t>Quadro Societário - STEMAC S/A GRUPO GERADORES</t>
  </si>
  <si>
    <t>Quadro Societário - WIRELESS COMM SERVICES LTDA</t>
  </si>
  <si>
    <t>Quadro Societário - WORLD RESÍDUOS LTDA</t>
  </si>
  <si>
    <t>Quadro Societário - YURI MORAES BEDINI - ME</t>
  </si>
  <si>
    <t>Quadro Societário - REIS OFFICE PRODUCTS SERVICOS LTDA</t>
  </si>
  <si>
    <t>Quadro Societário - EMPRESA BRASILEIRA DE CORREIOS E TELEGRAFOS</t>
  </si>
  <si>
    <t>Quadro Societário - CDL - CENTRAL DE DIAGNOSTICOS LABORATORIAIS LTDA EPP</t>
  </si>
  <si>
    <t>Quadro Societário - MICROAMBIENTAL LABORATORIO COMERCIO E SERVIÇOS EM AGUA LTDA</t>
  </si>
  <si>
    <t>Quadro Societário - RR ASSISTENCIA MÉDICA SS LTDA</t>
  </si>
  <si>
    <t>Quadro Societário - OMEGA ASSISTENCIA MÉDICA SS LTDA</t>
  </si>
  <si>
    <t>Quadro Societário - MDNET SERVIÇOS, TECNOLOGIA E COMERCIO DE PRODUTOS LTDA</t>
  </si>
  <si>
    <t>Quadro Societário - CERTISIGN CERTIFICADORA DIGITAL S.A</t>
  </si>
  <si>
    <t>Quadro Societário - FUNDAÇÃO CARLOS ALBERTO VANZOLINI</t>
  </si>
  <si>
    <t>Quadro Societário - FRESENIUS MEDICAL CARE LTDA</t>
  </si>
  <si>
    <t>Quadro Societário - UBER DO BRASIL TECNOLOGIA LTDA</t>
  </si>
  <si>
    <t>Quadro Societário - ASSOCIAÇÃO BRASILEIRA DE ACREDITAÇÃO DE SISTEMAS DE SERVIÇOS DE SAÚDE</t>
  </si>
  <si>
    <t>Quadro Societário - ORTHO CLINICAL DIAGNOSTICS DO BRASIL PRODUTOS PARA SAUDE LTDA</t>
  </si>
  <si>
    <t>Quadro Societário - CBS MÉDICO CIENTIFICA COM E REP. LTDA</t>
  </si>
  <si>
    <t>Fernando Oliveira Stein</t>
  </si>
  <si>
    <t>634.670.700-00</t>
  </si>
  <si>
    <t xml:space="preserve">Antonio Salvador Morante </t>
  </si>
  <si>
    <t>039.081.948-49</t>
  </si>
  <si>
    <t xml:space="preserve">COESE - Represnetação Comercial LTDA </t>
  </si>
  <si>
    <t>26.961.277/0001-74</t>
  </si>
  <si>
    <t xml:space="preserve">Representante: Antonio Salvador Morante </t>
  </si>
  <si>
    <t>SEBASTIAO ANDRADE DE SIQUEIRA</t>
  </si>
  <si>
    <t>011.386.448-54</t>
  </si>
  <si>
    <t>ANTONIA IRIS DA CONCEICAO</t>
  </si>
  <si>
    <t>862.230.624-00</t>
  </si>
  <si>
    <t>Nicolau machado Caivano</t>
  </si>
  <si>
    <t>042.099.888-80</t>
  </si>
  <si>
    <t>Luiz Antonio Moura Sampaio</t>
  </si>
  <si>
    <t>028.832.138-36</t>
  </si>
  <si>
    <t>Paulo Roberto Miada ney</t>
  </si>
  <si>
    <t>931.359.806-00</t>
  </si>
  <si>
    <t>Fabio Araujo Rodrigues Alves</t>
  </si>
  <si>
    <t>185.065.388-74</t>
  </si>
  <si>
    <t>Simone Bueno da Silveira</t>
  </si>
  <si>
    <t>177.463.688-32</t>
  </si>
  <si>
    <t>Anna Paula Rabello de Moura</t>
  </si>
  <si>
    <t>000.907.877-06</t>
  </si>
  <si>
    <t>Victor Celso Nogueira Fonseca Filho</t>
  </si>
  <si>
    <t>918.838.065-34</t>
  </si>
  <si>
    <t>Antonio Carlos Pacheco De Almeida</t>
  </si>
  <si>
    <t>005.560.198-73</t>
  </si>
  <si>
    <t>Mauricio Xavier de Mendonça</t>
  </si>
  <si>
    <t>072.043.728-83</t>
  </si>
  <si>
    <t>Domiciana Moreira de Melo Guerra</t>
  </si>
  <si>
    <t>552.628.728-91</t>
  </si>
  <si>
    <t>Aline Oliveira São Leao</t>
  </si>
  <si>
    <t>016.484.475-97</t>
  </si>
  <si>
    <t>Melec Rios Diaz</t>
  </si>
  <si>
    <t>215.582.858-65</t>
  </si>
  <si>
    <t>895.014.708.49</t>
  </si>
  <si>
    <t>Marta Andrea farias Silveira Almeida</t>
  </si>
  <si>
    <t>465.631.135-91</t>
  </si>
  <si>
    <t>Stella Silva Martins</t>
  </si>
  <si>
    <t>025.232.416-17</t>
  </si>
  <si>
    <t>146.609.678-08</t>
  </si>
  <si>
    <t>Fabio Fiorello</t>
  </si>
  <si>
    <t>021.929.638-31</t>
  </si>
  <si>
    <t>Jamile Dodero Mcauchar</t>
  </si>
  <si>
    <t>369.147.318-02</t>
  </si>
  <si>
    <t>152.784.048-41</t>
  </si>
  <si>
    <t>Diogo Crevatin Sheldon</t>
  </si>
  <si>
    <t>223.465.918-31</t>
  </si>
  <si>
    <t>Erica Riseli de Azevedo Lima</t>
  </si>
  <si>
    <t>525.908.522-15</t>
  </si>
  <si>
    <t>188.712.878-60</t>
  </si>
  <si>
    <t>Rosana Zacarias Frezza</t>
  </si>
  <si>
    <t>059.345.118-07</t>
  </si>
  <si>
    <t>181.136.278-80</t>
  </si>
  <si>
    <t>004.187.180-40</t>
  </si>
  <si>
    <t>173.312.988-01</t>
  </si>
  <si>
    <t>Barbara Cristina Bortoleto</t>
  </si>
  <si>
    <t>384.054.608-70</t>
  </si>
  <si>
    <t>700.858.261-70</t>
  </si>
  <si>
    <t>Carolina de Sousa Silva</t>
  </si>
  <si>
    <t>117.085.537-70</t>
  </si>
  <si>
    <t>219.013.708-01</t>
  </si>
  <si>
    <t>144.333.188-09</t>
  </si>
  <si>
    <t>293.800.088-05</t>
  </si>
  <si>
    <t>028.716.991-00</t>
  </si>
  <si>
    <t>279.096.858-66</t>
  </si>
  <si>
    <t>837.648.367-68</t>
  </si>
  <si>
    <t>704.797.191-28</t>
  </si>
  <si>
    <t>277.519.148-74</t>
  </si>
  <si>
    <t>Gabriela Lopes Braga</t>
  </si>
  <si>
    <t>275.867.928-17</t>
  </si>
  <si>
    <t>044.872.488-09</t>
  </si>
  <si>
    <t>230.312.738-69</t>
  </si>
  <si>
    <t>363.505.538-70</t>
  </si>
  <si>
    <t>Susanne Andrade Blanc Bertrand</t>
  </si>
  <si>
    <t>146.406.335-30</t>
  </si>
  <si>
    <t>José Roberto Consani</t>
  </si>
  <si>
    <t>059.446.658-07</t>
  </si>
  <si>
    <t>Marcio Fernando Vieira</t>
  </si>
  <si>
    <t>129.507.808-22</t>
  </si>
  <si>
    <t>NOME</t>
  </si>
  <si>
    <t>PROCURADOR</t>
  </si>
  <si>
    <t>BAXTER HOLDING BV</t>
  </si>
  <si>
    <t>09.249.344/0001-03</t>
  </si>
  <si>
    <t>FELIPE KAORU NAGAO</t>
  </si>
  <si>
    <t>326.971.938-80</t>
  </si>
  <si>
    <t>BAXTER EXPORT CORPORATION</t>
  </si>
  <si>
    <t>05.712.234/0001-85</t>
  </si>
  <si>
    <t xml:space="preserve">Maurício de Lazzari Barbosa </t>
  </si>
  <si>
    <t>074.797.828-02</t>
  </si>
  <si>
    <t>Luiz Otávio de Moraes Processo</t>
  </si>
  <si>
    <t>768.549.908-82</t>
  </si>
  <si>
    <t xml:space="preserve">Marcelo Augusto Salinas </t>
  </si>
  <si>
    <t>Passaporte Argentino: 17029833N</t>
  </si>
  <si>
    <t xml:space="preserve">Juan Manuel Arias </t>
  </si>
  <si>
    <t>Passaporte Argentino: 17396852</t>
  </si>
  <si>
    <t>042.727.388-95</t>
  </si>
  <si>
    <t>Lucia de Fatima Alves</t>
  </si>
  <si>
    <t>094.257.548-29</t>
  </si>
  <si>
    <t>334.305.748-70</t>
  </si>
  <si>
    <t>885.891.299-34</t>
  </si>
  <si>
    <t>253.993.238-00</t>
  </si>
  <si>
    <t>946.509.696-20</t>
  </si>
  <si>
    <t>Marcos Aurelio Paniago Souza</t>
  </si>
  <si>
    <t>833.884.001-72</t>
  </si>
  <si>
    <t>Gabriela Sarmiento Martin Amaral Zillo Roitberg</t>
  </si>
  <si>
    <t>137.220.107-64</t>
  </si>
  <si>
    <t>Nathália de Melo Vieira</t>
  </si>
  <si>
    <t>395.738.828-76</t>
  </si>
  <si>
    <t>Alessandra Laham Samaan</t>
  </si>
  <si>
    <t>268.241.308-00</t>
  </si>
  <si>
    <t>Silvia Cristina Barreto Milman</t>
  </si>
  <si>
    <t>264.026.048-01</t>
  </si>
  <si>
    <t>Carlos Eduardo Machado</t>
  </si>
  <si>
    <t>111.932.978-77</t>
  </si>
  <si>
    <t>064.151.418-21</t>
  </si>
  <si>
    <t>130.000.448-76</t>
  </si>
  <si>
    <t>092.870.818-75</t>
  </si>
  <si>
    <t>286.035.148-52</t>
  </si>
  <si>
    <t>907.749.734-04</t>
  </si>
  <si>
    <t>João Augusto Figueiredo de Oliveira III</t>
  </si>
  <si>
    <t>001.316.882-78</t>
  </si>
  <si>
    <t>Luciana Andrade de godoy Santana</t>
  </si>
  <si>
    <t>328.613.338-80</t>
  </si>
  <si>
    <t>338.861.088-64</t>
  </si>
  <si>
    <t>229.795.728-96</t>
  </si>
  <si>
    <t>CISA S.P.A.</t>
  </si>
  <si>
    <t>05.719.270/0001-70</t>
  </si>
  <si>
    <t>MARCELO HACK</t>
  </si>
  <si>
    <t>561.688.101-53</t>
  </si>
  <si>
    <t>PERINI INVEST LTDA</t>
  </si>
  <si>
    <t>05.307.725/0001-40</t>
  </si>
  <si>
    <t>PERVILLE CONSTRUÇÕES E EMPREENDIMENTOS S/A</t>
  </si>
  <si>
    <t>75.491.613/0001-78</t>
  </si>
  <si>
    <t>Procurador</t>
  </si>
  <si>
    <t>Norberto Uhle Turk</t>
  </si>
  <si>
    <t>091.843.858-63</t>
  </si>
  <si>
    <t xml:space="preserve">Ronaldo Gomes Gonçalves </t>
  </si>
  <si>
    <t>249.719.178-61</t>
  </si>
  <si>
    <t xml:space="preserve">Representante: Ruy Salvari Baumer </t>
  </si>
  <si>
    <t>Mônica Salvari Baumer</t>
  </si>
  <si>
    <t xml:space="preserve">Ruy Salvari Baumer </t>
  </si>
  <si>
    <t xml:space="preserve">Manoel Amaral Baumer </t>
  </si>
  <si>
    <t xml:space="preserve">Paulo Roberto Alves Granja </t>
  </si>
  <si>
    <t>069.142.646-13</t>
  </si>
  <si>
    <t>990.210.2018-20</t>
  </si>
  <si>
    <t xml:space="preserve">Cristiano Mendes Brega </t>
  </si>
  <si>
    <t xml:space="preserve">Guarany Alves Seccadio Guimarães </t>
  </si>
  <si>
    <t>Bruno Braga Guimarães</t>
  </si>
  <si>
    <t>Fundo de Investimento em Participações CRIATEC II</t>
  </si>
  <si>
    <t>19.153.763/0001-09</t>
  </si>
  <si>
    <t xml:space="preserve">Representante: BP Venture Capital LTDA </t>
  </si>
  <si>
    <t>09.259.317/0001-11</t>
  </si>
  <si>
    <t>SCHINDLER S.A.</t>
  </si>
  <si>
    <t>09.273.174/0001-00</t>
  </si>
  <si>
    <t xml:space="preserve">Flávio Luis da Silva
André Piccinin Guaida </t>
  </si>
  <si>
    <t>104.554.488-41
256.180.928-59</t>
  </si>
  <si>
    <t>SCHINDLER MANAGEMENT AG</t>
  </si>
  <si>
    <t>05.720.363/0001-15</t>
  </si>
  <si>
    <t>Walter Nelson Cartagena Miranda</t>
  </si>
  <si>
    <t>116.569.198-18</t>
  </si>
  <si>
    <t>927.678.779-87</t>
  </si>
  <si>
    <t>181.791.418-96</t>
  </si>
  <si>
    <t>697.696.301-44</t>
  </si>
  <si>
    <t>331.774.108-28</t>
  </si>
  <si>
    <t>263.068.238-24</t>
  </si>
  <si>
    <t>805.794.260-68</t>
  </si>
  <si>
    <t>124.640.311-00</t>
  </si>
  <si>
    <t>037.643.477-59</t>
  </si>
  <si>
    <t>120.686.628-41</t>
  </si>
  <si>
    <t>017.088.759-64</t>
  </si>
  <si>
    <t>988.960.598-87</t>
  </si>
  <si>
    <t>375.865.198-03</t>
  </si>
  <si>
    <t>285.056.168-12</t>
  </si>
  <si>
    <t>387.906.628-06</t>
  </si>
  <si>
    <t>224.071.248-12</t>
  </si>
  <si>
    <t>046.585.064-24</t>
  </si>
  <si>
    <t>338.976.088-12</t>
  </si>
  <si>
    <t>Renato Silva Martins</t>
  </si>
  <si>
    <t>298.096.478-67</t>
  </si>
  <si>
    <t>Leila Liana Anchieta Rocha</t>
  </si>
  <si>
    <t>765.707.463-91</t>
  </si>
  <si>
    <t>Celso Cavalheiro Dálvia</t>
  </si>
  <si>
    <t>089.453.668-06</t>
  </si>
  <si>
    <t>Mario Alfredo Puente Baldiviezo</t>
  </si>
  <si>
    <t>236.469.438-82</t>
  </si>
  <si>
    <t>Maria Alice Fernandes de Miranda</t>
  </si>
  <si>
    <t>563.108.117-20</t>
  </si>
  <si>
    <t>Rodrigo Walace Oliveira barbosa</t>
  </si>
  <si>
    <t>055.243.90-08</t>
  </si>
  <si>
    <t>Aime Salete Gomes Carbone</t>
  </si>
  <si>
    <t>286.680.008-70</t>
  </si>
  <si>
    <t>ELIO DA SILVA BRAGA</t>
  </si>
  <si>
    <t>932.259.388-15</t>
  </si>
  <si>
    <t>LUIS CLÁUDIO CAZARINE</t>
  </si>
  <si>
    <t>052.148.858-30</t>
  </si>
  <si>
    <t>Newho Participações Ltda</t>
  </si>
  <si>
    <t>16.914.466/0001-32</t>
  </si>
  <si>
    <t xml:space="preserve">Representante: Newton de Oliveira </t>
  </si>
  <si>
    <t>460.014.338-87</t>
  </si>
  <si>
    <t xml:space="preserve">Martha Cristel Aguilar de Oliveira da Cruz </t>
  </si>
  <si>
    <t>330.552.488-05</t>
  </si>
  <si>
    <t>Gashold Participações LTDA</t>
  </si>
  <si>
    <t>16.895.721/0001-47</t>
  </si>
  <si>
    <t xml:space="preserve">Newton de Oliveira </t>
  </si>
  <si>
    <t>604.002.261-20</t>
  </si>
  <si>
    <t>036.864.128-70</t>
  </si>
  <si>
    <t>770.413.724-72</t>
  </si>
  <si>
    <t>159.739.088-79</t>
  </si>
  <si>
    <t>Angela Genoefa Rudell</t>
  </si>
  <si>
    <t>056.609.349-94</t>
  </si>
  <si>
    <t>Camila Medeiros Pereira</t>
  </si>
  <si>
    <t>846.970.082-00</t>
  </si>
  <si>
    <t>Dalva Ramalho Brito</t>
  </si>
  <si>
    <t>048.369.208-50</t>
  </si>
  <si>
    <t>Eduardo Mendes Motta</t>
  </si>
  <si>
    <t>219.507.398-56</t>
  </si>
  <si>
    <t>Herbert Klaus Mahlmann</t>
  </si>
  <si>
    <t>089.118.238-13</t>
  </si>
  <si>
    <t>João Guilherme de Carvalho Neto</t>
  </si>
  <si>
    <t>053.487.365-03</t>
  </si>
  <si>
    <t>João Paulo Venturelli Martins</t>
  </si>
  <si>
    <t>087.170.048-45</t>
  </si>
  <si>
    <t>João Victor Pegas Huayllas</t>
  </si>
  <si>
    <t>395.330.288-40</t>
  </si>
  <si>
    <t>Kalley Ricardo Clementino Ferreira</t>
  </si>
  <si>
    <t>767.441.671-20</t>
  </si>
  <si>
    <t>854.977.541-04</t>
  </si>
  <si>
    <t>Luciana Silveira de Oliveira</t>
  </si>
  <si>
    <t>247.575.738-80</t>
  </si>
  <si>
    <t>Marina Santana Freire</t>
  </si>
  <si>
    <t>029.631.155-39</t>
  </si>
  <si>
    <t>673.531.185-04</t>
  </si>
  <si>
    <t>346.119.268-69</t>
  </si>
  <si>
    <t>051.924.777-94</t>
  </si>
  <si>
    <t>955.492.423-20</t>
  </si>
  <si>
    <t>164.402.458-64</t>
  </si>
  <si>
    <t>158.741.978-50</t>
  </si>
  <si>
    <t>641.807.431.91</t>
  </si>
  <si>
    <t>081.779.588-01</t>
  </si>
  <si>
    <t>061.646.038.46</t>
  </si>
  <si>
    <t>057.063.796-10</t>
  </si>
  <si>
    <t>970.401.343-49</t>
  </si>
  <si>
    <t>060.068.214-51</t>
  </si>
  <si>
    <t>047.393.866-90</t>
  </si>
  <si>
    <t>093.310.198-82</t>
  </si>
  <si>
    <t>SRI Empreendimentos e Participações LTDA</t>
  </si>
  <si>
    <t>15.328.663/0001-07</t>
  </si>
  <si>
    <t>Representante: Ângelo Minotta</t>
  </si>
  <si>
    <t>RNE: V856812-4 (Italiano)</t>
  </si>
  <si>
    <t xml:space="preserve">Adriana Bortko do Nascimento </t>
  </si>
  <si>
    <t>250.921.658-98</t>
  </si>
  <si>
    <t>Vanda Bortko do Nascimento</t>
  </si>
  <si>
    <t>618.453.458-00</t>
  </si>
  <si>
    <t>ANA PAULA PEREIRA DE BRITTO</t>
  </si>
  <si>
    <t>298.741.358-08</t>
  </si>
  <si>
    <t>FABIOLA LOPES MACHADO</t>
  </si>
  <si>
    <t>000.916.627-02</t>
  </si>
  <si>
    <t>ALAN PEREIRA DANTAS</t>
  </si>
  <si>
    <t>052.632.857-60</t>
  </si>
  <si>
    <t>ELISABETE CRISTINA VILAS MORAIS DANTAS</t>
  </si>
  <si>
    <t>NÃO INFORMADO</t>
  </si>
  <si>
    <t>287.006.298-20</t>
  </si>
  <si>
    <t>177.436.128-05</t>
  </si>
  <si>
    <t>222.383.278-43</t>
  </si>
  <si>
    <t>266.112.248-66</t>
  </si>
  <si>
    <t>287.160.578-56</t>
  </si>
  <si>
    <t>080.224.308-89</t>
  </si>
  <si>
    <t>200.146.088-04</t>
  </si>
  <si>
    <t>298.366.758-84</t>
  </si>
  <si>
    <t>292.504.178-70</t>
  </si>
  <si>
    <t>392.849.052-49</t>
  </si>
  <si>
    <t>301.967.938-90</t>
  </si>
  <si>
    <t>171.397.298-08</t>
  </si>
  <si>
    <t>844.671.261-04</t>
  </si>
  <si>
    <t xml:space="preserve">Limberg Daniel Caballero Cuellar </t>
  </si>
  <si>
    <t>236.193.828-67</t>
  </si>
  <si>
    <t>183.950.018.27</t>
  </si>
  <si>
    <t>214.349.578-10</t>
  </si>
  <si>
    <t>268.197.378-31</t>
  </si>
  <si>
    <t>516.134.172-68</t>
  </si>
  <si>
    <t>070.419.828-23</t>
  </si>
  <si>
    <t>111.397.028-66</t>
  </si>
  <si>
    <t>RODRIGO DEVITTO FARIAS</t>
  </si>
  <si>
    <t>159.349.558-70</t>
  </si>
  <si>
    <t>JULIANA DEVITTO FARIAS</t>
  </si>
  <si>
    <t>213.016.178-22</t>
  </si>
  <si>
    <t>091.338.338-42</t>
  </si>
  <si>
    <t>150.876.868-42</t>
  </si>
  <si>
    <t>426.588.452-00</t>
  </si>
  <si>
    <t>991.038.771-91</t>
  </si>
  <si>
    <t>053.382.134-78</t>
  </si>
  <si>
    <t>331.105.328-16</t>
  </si>
  <si>
    <t>290.402.778-50</t>
  </si>
  <si>
    <t>671.330.883-04</t>
  </si>
  <si>
    <t>CARLOS ALBERTO GUARDIA DAHER</t>
  </si>
  <si>
    <t>568.732.986-20</t>
  </si>
  <si>
    <t>CLAUDIO LICIARDI</t>
  </si>
  <si>
    <t>208.134.818-72</t>
  </si>
  <si>
    <t>ELISANGELA CRUZ DOS SANTOS</t>
  </si>
  <si>
    <t>284.594.928-69</t>
  </si>
  <si>
    <t>948.465.458-49</t>
  </si>
  <si>
    <t>140.730.558-10</t>
  </si>
  <si>
    <t>694.253.888-49</t>
  </si>
  <si>
    <t>101.273.278-94</t>
  </si>
  <si>
    <t>001.943.728-55</t>
  </si>
  <si>
    <t>095.122.368-26</t>
  </si>
  <si>
    <t>298.545.588-00</t>
  </si>
  <si>
    <t>001.913.238-70</t>
  </si>
  <si>
    <t>313.088.188-31</t>
  </si>
  <si>
    <t>272.216.198-24</t>
  </si>
  <si>
    <t>117.985.248-64</t>
  </si>
  <si>
    <t>997.242.356-53</t>
  </si>
  <si>
    <t>153.597.848-14</t>
  </si>
  <si>
    <t>521.980.737-49</t>
  </si>
  <si>
    <t>278.445.868-77</t>
  </si>
  <si>
    <t>288.437.838-31</t>
  </si>
  <si>
    <t>441.619.723-34</t>
  </si>
  <si>
    <t>Ian Almeida Fragalli</t>
  </si>
  <si>
    <t>128.630.117-31</t>
  </si>
  <si>
    <t>Ernane Rodrigues de Magalhães</t>
  </si>
  <si>
    <t>058.717.166-95</t>
  </si>
  <si>
    <t>Guilherme Augusto Pereira Passos</t>
  </si>
  <si>
    <t>356.856.838-12</t>
  </si>
  <si>
    <t>Greenhalgh Dias Fernandes Júnior</t>
  </si>
  <si>
    <t>947.402.752-87</t>
  </si>
  <si>
    <t>277.243.008-10</t>
  </si>
  <si>
    <t>288.740.008-80</t>
  </si>
  <si>
    <t>222.491.568-32</t>
  </si>
  <si>
    <t>311.847.138-71</t>
  </si>
  <si>
    <t>531.558.822-04</t>
  </si>
  <si>
    <t>297.159.918-31</t>
  </si>
  <si>
    <t>Lucas de Sousa Soares</t>
  </si>
  <si>
    <t>073.945.554-02</t>
  </si>
  <si>
    <t>001.143.011-74</t>
  </si>
  <si>
    <t>078.232.686-20</t>
  </si>
  <si>
    <t>015.170.956-46</t>
  </si>
  <si>
    <t>RTI INTERNATIONAL, LLC</t>
  </si>
  <si>
    <t>22.727.680/0001-82</t>
  </si>
  <si>
    <t>INON NOVIS NEVES JUNIOR</t>
  </si>
  <si>
    <t>041.205.567-86</t>
  </si>
  <si>
    <t>RETRIEVEX, INC.</t>
  </si>
  <si>
    <t>22.272.681/0001-27</t>
  </si>
  <si>
    <t>PHILIPS DO BRASIL LTDA</t>
  </si>
  <si>
    <t>61.086.336/0001-03</t>
  </si>
  <si>
    <t>MARCELO ROBERTO DE MENEZES DOURADO</t>
  </si>
  <si>
    <t>087.486.878-55</t>
  </si>
  <si>
    <t>LEANDRO CAMARGO MAZZONI</t>
  </si>
  <si>
    <t>280.790.328-23</t>
  </si>
  <si>
    <t>PHILIPS MEDICAL SYSTEMS LTDA</t>
  </si>
  <si>
    <t>58.295.213/0001-78</t>
  </si>
  <si>
    <t>PATRICIA FROSSARD PITERI NAUFEL</t>
  </si>
  <si>
    <t>263.660.418-40</t>
  </si>
  <si>
    <t>REINALDO AUGUSTO PIRES</t>
  </si>
  <si>
    <t>012.778.058-06</t>
  </si>
  <si>
    <t>WELINGTON PEREIRA VOGADO</t>
  </si>
  <si>
    <t>086.962.008-88</t>
  </si>
  <si>
    <t>JEFERSON BENEDITO CASTELUCCI</t>
  </si>
  <si>
    <t>640.286.158-87</t>
  </si>
  <si>
    <t>GILBERTO FERREIRA DE LIMA</t>
  </si>
  <si>
    <t>087.048.758-26</t>
  </si>
  <si>
    <t>SUELI MENDES</t>
  </si>
  <si>
    <t>040.802.418-60</t>
  </si>
  <si>
    <t>MARIA DE LOURDES DOS REIS</t>
  </si>
  <si>
    <t>954.758.938-53</t>
  </si>
  <si>
    <t>DARLENE APARECIDA PIRES</t>
  </si>
  <si>
    <t>065.879.518-05</t>
  </si>
  <si>
    <t>ROMANO LATTISSI LUCCHI</t>
  </si>
  <si>
    <t>763.530.108-00</t>
  </si>
  <si>
    <t>Observação</t>
  </si>
  <si>
    <t>PLANISA PLANEJAMENTO E ORGANIZAÇÃO DE INSTITUIÇÕES DE SAÚDE LTDA</t>
  </si>
  <si>
    <t>58.921.792/0001-17</t>
  </si>
  <si>
    <t>MARIA DA CONCEIÇÃO DAS NEVES DE MATOS</t>
  </si>
  <si>
    <t>074.105.708-57</t>
  </si>
  <si>
    <t>ADMINISTRADORA</t>
  </si>
  <si>
    <t>NCI ASSESSORIA, CONSULTORIA E DESENVOLVIMENTO LTDA</t>
  </si>
  <si>
    <t>20.015.099/0001-02</t>
  </si>
  <si>
    <t>PAULO SÉRGIO NISHIMURA MILAN</t>
  </si>
  <si>
    <t>298.291.088-80</t>
  </si>
  <si>
    <t>GRACIANA GOMES DE SOUSA</t>
  </si>
  <si>
    <t>668.331.083-15</t>
  </si>
  <si>
    <t>LEILIANE SOUZA SANTOS</t>
  </si>
  <si>
    <t>027.159.903-08</t>
  </si>
  <si>
    <t>RENATO DE MAGALHÃES</t>
  </si>
  <si>
    <t>006.440.928-74</t>
  </si>
  <si>
    <t>BRASANITAS EMPRESA BRASILEIRA DE SANEAMENTO E COMÉRCIO LTDA</t>
  </si>
  <si>
    <t>60.902.939/0001-73</t>
  </si>
  <si>
    <t>060.673.678-66</t>
  </si>
  <si>
    <t>André Augusto Bellini</t>
  </si>
  <si>
    <t>342.480.788-56</t>
  </si>
  <si>
    <t>516.702.246-00</t>
  </si>
  <si>
    <t>213.185.048-48</t>
  </si>
  <si>
    <t>006.969.928-33</t>
  </si>
  <si>
    <t>Carlos Alberto Rebolo</t>
  </si>
  <si>
    <t>093.946.948-03</t>
  </si>
  <si>
    <t>510.112.638-15</t>
  </si>
  <si>
    <t>212.513.588-45</t>
  </si>
  <si>
    <t>985.778.162-49</t>
  </si>
  <si>
    <t>273.981.688-02</t>
  </si>
  <si>
    <t>Eduardo Mattos Cavalcante</t>
  </si>
  <si>
    <t>061.898.518-27</t>
  </si>
  <si>
    <t>645.209.864-00</t>
  </si>
  <si>
    <t>Geranio Gonçalves Gama</t>
  </si>
  <si>
    <t>646.925.404-78</t>
  </si>
  <si>
    <t>214.534.678-31</t>
  </si>
  <si>
    <t>José Bonifácio Mendes Gonçalves Filho</t>
  </si>
  <si>
    <t>116.457.728-02</t>
  </si>
  <si>
    <t>752.500.804-30</t>
  </si>
  <si>
    <t>215.929.218-41</t>
  </si>
  <si>
    <t>219.600.418-94</t>
  </si>
  <si>
    <t>229.123.428-56</t>
  </si>
  <si>
    <t>186.376.608-19</t>
  </si>
  <si>
    <t>Isan Mahmud Jumah Sharif</t>
  </si>
  <si>
    <t>693.352.570-87</t>
  </si>
  <si>
    <t>351.980.538-30</t>
  </si>
  <si>
    <t>023.227.628-57</t>
  </si>
  <si>
    <t>Moises Rodrigo Santistevan Ruiz</t>
  </si>
  <si>
    <t>228.438.878-79</t>
  </si>
  <si>
    <t>Sergio Luiz Lena Souto</t>
  </si>
  <si>
    <t>066.644.820-53</t>
  </si>
  <si>
    <t xml:space="preserve">Alwin Wilhelm Elbern </t>
  </si>
  <si>
    <t>111.687.300-15</t>
  </si>
  <si>
    <t>CLAUDIO GENICHI FURUSHO</t>
  </si>
  <si>
    <t>103.806.518-66</t>
  </si>
  <si>
    <t>ENERGON NEGOCIOS E PARTICIPACOES LTDA</t>
  </si>
  <si>
    <t>11.124.472/0001-72</t>
  </si>
  <si>
    <t>Flavia Cristina Navarro</t>
  </si>
  <si>
    <t>069.264.244-70</t>
  </si>
  <si>
    <t>LUIZ GERALDO DE SOUZA QUEIROZ FERRAZ</t>
  </si>
  <si>
    <t>277.845.098-04</t>
  </si>
  <si>
    <t>FABIO ARAUJO GRANDI</t>
  </si>
  <si>
    <t>136.459.388-26</t>
  </si>
  <si>
    <t>ROBERTO MOUTINHO ZUANELLA</t>
  </si>
  <si>
    <t>092.052.478-80</t>
  </si>
  <si>
    <t>MAURÍCIO AZARIAS</t>
  </si>
  <si>
    <t>113.351.538-02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</si>
  <si>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</si>
  <si>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</si>
  <si>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</si>
  <si>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</si>
  <si>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</si>
  <si>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</si>
  <si>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PAULO CESAR MEDINA</t>
  </si>
  <si>
    <t>068.995.278-39</t>
  </si>
  <si>
    <t>ALEXANDRE MEDINA</t>
  </si>
  <si>
    <t>163.744.158-41</t>
  </si>
  <si>
    <t>Andre Augusto Bellini</t>
  </si>
  <si>
    <t>MAURO CHIVA DE CARVALHO</t>
  </si>
  <si>
    <t>048.834.558-82</t>
  </si>
  <si>
    <t>ANDERSON MACHADO MATHIAS</t>
  </si>
  <si>
    <t>156.314.388-79</t>
  </si>
  <si>
    <t>ALEXANDRE TONICELLI</t>
  </si>
  <si>
    <t>248.982.028-10</t>
  </si>
  <si>
    <t>ANA PAULA GIMENES FERREIRA</t>
  </si>
  <si>
    <t>289.399.898-48</t>
  </si>
  <si>
    <t>JORGE LUIZ BUNEDER</t>
  </si>
  <si>
    <t>001.752.500-49</t>
  </si>
  <si>
    <t>DIRETOR PRESIDENTE - TRATA-SE DE S.A</t>
  </si>
  <si>
    <t>JOÃO LUIZ BUNEDER</t>
  </si>
  <si>
    <t>197.781.980-04</t>
  </si>
  <si>
    <t>DIRETOR VICE-PRESIDENTE - TRATA-SE DE S.A</t>
  </si>
  <si>
    <t>JULIETA DA CRUZ BUNEDER</t>
  </si>
  <si>
    <t>386.772.610-87</t>
  </si>
  <si>
    <t>DIRETORA - TRATA-SE DE S.A</t>
  </si>
  <si>
    <t>ANDRÉ BUNEDER</t>
  </si>
  <si>
    <t>899.879.180-34</t>
  </si>
  <si>
    <t>DIRETOR - TRATA-SE DE S.A</t>
  </si>
  <si>
    <t>ZENON MEIRELES</t>
  </si>
  <si>
    <t>380.110.850-34</t>
  </si>
  <si>
    <t>GILBERTO ZAMBONI JUNIOR</t>
  </si>
  <si>
    <t>063.066.398-02</t>
  </si>
  <si>
    <t>VALDO MARQUES DA SILVA JUNIOR</t>
  </si>
  <si>
    <t>710.573.230-04</t>
  </si>
  <si>
    <t>SIR EDUARDO DOTTO FARIAS</t>
  </si>
  <si>
    <t>361.573.680-04</t>
  </si>
  <si>
    <t>MARIA ELISABETE GRIEBELER</t>
  </si>
  <si>
    <t>511.274.150-34</t>
  </si>
  <si>
    <t>DÉLIA MARIA CATULLO DE GOLDFARB</t>
  </si>
  <si>
    <t>051.493.848-01</t>
  </si>
  <si>
    <t>ROGÉRIO FELICIO FERRAGONIO</t>
  </si>
  <si>
    <t>153.334.988-65</t>
  </si>
  <si>
    <t>ROMILDA GOMES DE LIMA</t>
  </si>
  <si>
    <t>082.351.098-08</t>
  </si>
  <si>
    <t>ODIQUEI RODRIGUES GARCIA</t>
  </si>
  <si>
    <t>054.081.268-46</t>
  </si>
  <si>
    <t>DANIELA MISSIATO BAPTISTELLA GARCIA</t>
  </si>
  <si>
    <t>260.565.218-18</t>
  </si>
  <si>
    <t>YURI MORAES BEDINI</t>
  </si>
  <si>
    <t>199.898.538-51</t>
  </si>
  <si>
    <t xml:space="preserve">Tabajara Bertelli Costa </t>
  </si>
  <si>
    <t>127.682.738-56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</si>
  <si>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</si>
  <si>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</si>
  <si>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</si>
  <si>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</si>
  <si>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</si>
  <si>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</si>
  <si>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>426.050.405-34</t>
  </si>
  <si>
    <t>123.563.867-77</t>
  </si>
  <si>
    <t>104.890.838-03</t>
  </si>
  <si>
    <t>114.336.258-65</t>
  </si>
  <si>
    <t>106.952.198-12</t>
  </si>
  <si>
    <t>368.908.828-30</t>
  </si>
  <si>
    <t>107.688.557-80</t>
  </si>
  <si>
    <t>364.561.088-02</t>
  </si>
  <si>
    <t>847.297.592-49</t>
  </si>
  <si>
    <t>032.352.953.48</t>
  </si>
  <si>
    <t>409.164.643-34</t>
  </si>
  <si>
    <t>MARCIO DAL MASO</t>
  </si>
  <si>
    <t>042.962.598-73</t>
  </si>
  <si>
    <t>CLAUDIA MONICA DE CARVALHO RAGGI</t>
  </si>
  <si>
    <t>013.781.898-09</t>
  </si>
  <si>
    <t>EDUARDO DE CARVALHO RAGGI THOMÉ DE SOUZA</t>
  </si>
  <si>
    <t>337.096.868-14</t>
  </si>
  <si>
    <t>FRESENIUS BETEILIGUNGSGEESELLSCHAFT MBH</t>
  </si>
  <si>
    <t>05.546.987/0001-68</t>
  </si>
  <si>
    <t>FABIO MACHADO</t>
  </si>
  <si>
    <t>032.136.398-18</t>
  </si>
  <si>
    <t>FRESENIUS MEDICAL CARE AG</t>
  </si>
  <si>
    <t>05.601.405/0001-07</t>
  </si>
  <si>
    <t>JOSE JOAQUIM DO AMARAL FERREIRA</t>
  </si>
  <si>
    <t>Heleno Costa Junior</t>
  </si>
  <si>
    <t>Não informado</t>
  </si>
  <si>
    <t>ODAIR DOS SANTOS</t>
  </si>
  <si>
    <t>026.330.198-20</t>
  </si>
  <si>
    <t xml:space="preserve">Composta de 4.617.407 ações ordinárias </t>
  </si>
  <si>
    <t>Representante: Bernardo Stille Neto</t>
  </si>
  <si>
    <t>627.794.517-34</t>
  </si>
  <si>
    <t>082.675.827-46</t>
  </si>
  <si>
    <t>392.605.618-50</t>
  </si>
  <si>
    <t>004.685.210-70</t>
  </si>
  <si>
    <t>309.507.268-69</t>
  </si>
  <si>
    <t>224.949.778-86</t>
  </si>
  <si>
    <t>073.282.131-24</t>
  </si>
  <si>
    <t>118.686.407-95</t>
  </si>
  <si>
    <t>Nailton Galdino de Oliveira</t>
  </si>
  <si>
    <t>027.505.314-89</t>
  </si>
  <si>
    <t>020.927.903-66</t>
  </si>
  <si>
    <t>368.139.308-77</t>
  </si>
  <si>
    <t>633.277.753-20</t>
  </si>
  <si>
    <t>370.201.368-77</t>
  </si>
  <si>
    <t>318.956.788-38</t>
  </si>
  <si>
    <t>Estrella Bianca de Mello</t>
  </si>
  <si>
    <t>061.941.489-85</t>
  </si>
  <si>
    <t>155.217.278-33</t>
  </si>
  <si>
    <t>237.001.328-16</t>
  </si>
  <si>
    <t>214.348.518-26</t>
  </si>
  <si>
    <t>037.190.461-76</t>
  </si>
  <si>
    <t>089.100.826.82</t>
  </si>
  <si>
    <t>035.567.246-42</t>
  </si>
  <si>
    <t>544.418.036-72</t>
  </si>
  <si>
    <t>100.319.247-51</t>
  </si>
  <si>
    <t>003.584.703-40</t>
  </si>
  <si>
    <t>008.637.674-86</t>
  </si>
  <si>
    <t>Davi Mangueira Ramalho</t>
  </si>
  <si>
    <t>037.648.298-26</t>
  </si>
  <si>
    <t xml:space="preserve">Rafael Batista Leite </t>
  </si>
  <si>
    <t>220.980.838-31</t>
  </si>
  <si>
    <t>UBER INTERNATIONAL HOLDING B.V.</t>
  </si>
  <si>
    <t>17.212.355/0001-47</t>
  </si>
  <si>
    <t>RONALDO MARCELO DOS SANTOS</t>
  </si>
  <si>
    <t>731.879-924-04</t>
  </si>
  <si>
    <t>UBER INTERNATIONAL B.V.</t>
  </si>
  <si>
    <t>17.212.356/0001-91</t>
  </si>
  <si>
    <t xml:space="preserve">Fabio Lewkowicz </t>
  </si>
  <si>
    <t>317.831.768-65</t>
  </si>
  <si>
    <t>Alan Lewkowicz</t>
  </si>
  <si>
    <t>368.624.248-66</t>
  </si>
  <si>
    <t>Natalie Lewkowicz</t>
  </si>
  <si>
    <t>346.821.758-74</t>
  </si>
  <si>
    <t>ABRAHÃO LINCOLN SOARES DE LIMA</t>
  </si>
  <si>
    <t>725.381.477-00</t>
  </si>
  <si>
    <t>SGM MANUTENÇÃO INDUSTRIAL LTDA</t>
  </si>
  <si>
    <t>05.155.5146/0001-30</t>
  </si>
  <si>
    <t>NEDIO TANATTO</t>
  </si>
  <si>
    <t>202.251.990-68</t>
  </si>
  <si>
    <t>ORTHO-CLINICAL DIAGNOSTICS FINCO S.Á.R.L.</t>
  </si>
  <si>
    <t>26.457.696/0001-73</t>
  </si>
  <si>
    <t>RONALDO LOIOLA DA SILVA</t>
  </si>
  <si>
    <t>012.946.998-06</t>
  </si>
  <si>
    <t>RESPONÁVEL LEGAL</t>
  </si>
  <si>
    <t>OCD INVESTMENT HOLDINGS B.V.</t>
  </si>
  <si>
    <t>27.737.776/0001-45</t>
  </si>
  <si>
    <t>CRISTIANE LOCATELI TADESCHINI</t>
  </si>
  <si>
    <t>566.457.599-91</t>
  </si>
  <si>
    <t>PROCURADORA</t>
  </si>
  <si>
    <t>HOSPITAL REGIONAL DE COTIA    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2019 -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</si>
</sst>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00&quot;\.&quot;000&quot;\.&quot;000&quot;&quot;/&quot;000\-00"/>
    <numFmt numFmtId="166" formatCode="&quot;R$&quot;\ #,##0.00"/>
    <numFmt numFmtId="167" formatCode="00&quot;.&quot;000&quot;.&quot;000&quot;/&quot;0000&quot;-&quot;00"/>
    <numFmt numFmtId="168" formatCode="_-* #,##0_-;\-* #,##0_-;_-* &quot;-&quot;??_-;_-@_-"/>
    <numFmt numFmtId="169" formatCode="000&quot;.&quot;###&quot;.&quot;###\-##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1"/>
      <name val="Arial"/>
      <family val="2"/>
    </font>
    <font>
      <sz val="9"/>
      <name val="Verdana"/>
      <family val="2"/>
    </font>
    <font>
      <sz val="9"/>
      <color rgb="FF000000"/>
      <name val="Verdana"/>
      <family val="2"/>
    </font>
    <font>
      <b/>
      <sz val="9"/>
      <color theme="1"/>
      <name val="Verdana"/>
      <family val="2"/>
    </font>
    <font>
      <sz val="10"/>
      <color theme="1"/>
      <name val="Arial"/>
      <family val="2"/>
    </font>
    <font>
      <b/>
      <sz val="13"/>
      <color theme="3"/>
      <name val="Calibri"/>
      <family val="2"/>
      <scheme val="minor"/>
    </font>
    <font>
      <sz val="8.5"/>
      <color rgb="FF000000"/>
      <name val="Verdana"/>
      <family val="2"/>
    </font>
    <font>
      <sz val="11"/>
      <color theme="1"/>
      <name val="Calibri"/>
      <family val="2"/>
    </font>
    <font>
      <sz val="11"/>
      <color rgb="FF000000"/>
      <name val="Verdana"/>
      <family val="2"/>
    </font>
    <font>
      <sz val="6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12" applyNumberFormat="0" applyFill="0" applyAlignment="0" applyProtection="0"/>
  </cellStyleXfs>
  <cellXfs count="171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43" fontId="7" fillId="0" borderId="7" xfId="1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vertical="center" wrapText="1"/>
    </xf>
    <xf numFmtId="167" fontId="6" fillId="0" borderId="0" xfId="0" applyNumberFormat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top" wrapText="1"/>
    </xf>
    <xf numFmtId="0" fontId="0" fillId="0" borderId="0" xfId="0" applyAlignment="1"/>
    <xf numFmtId="0" fontId="10" fillId="0" borderId="7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1" fontId="1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/>
    <xf numFmtId="14" fontId="1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 vertical="justify" wrapText="1"/>
    </xf>
    <xf numFmtId="0" fontId="12" fillId="5" borderId="0" xfId="0" applyFont="1" applyFill="1" applyBorder="1" applyAlignment="1">
      <alignment horizontal="center" vertical="justify"/>
    </xf>
    <xf numFmtId="43" fontId="12" fillId="5" borderId="0" xfId="1" applyFont="1" applyFill="1" applyBorder="1"/>
    <xf numFmtId="0" fontId="12" fillId="5" borderId="0" xfId="0" applyFont="1" applyFill="1" applyBorder="1" applyAlignment="1">
      <alignment wrapText="1"/>
    </xf>
    <xf numFmtId="0" fontId="13" fillId="5" borderId="0" xfId="0" applyFont="1" applyFill="1" applyBorder="1"/>
    <xf numFmtId="1" fontId="4" fillId="5" borderId="3" xfId="0" applyNumberFormat="1" applyFont="1" applyFill="1" applyBorder="1" applyAlignment="1">
      <alignment horizontal="left" vertical="center"/>
    </xf>
    <xf numFmtId="0" fontId="4" fillId="5" borderId="4" xfId="0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1" fontId="14" fillId="5" borderId="0" xfId="0" applyNumberFormat="1" applyFont="1" applyFill="1" applyBorder="1" applyAlignment="1">
      <alignment horizontal="center"/>
    </xf>
    <xf numFmtId="0" fontId="14" fillId="5" borderId="0" xfId="0" applyFont="1" applyFill="1" applyBorder="1"/>
    <xf numFmtId="0" fontId="14" fillId="5" borderId="0" xfId="0" applyFont="1" applyFill="1" applyBorder="1" applyAlignment="1">
      <alignment horizontal="center"/>
    </xf>
    <xf numFmtId="164" fontId="14" fillId="5" borderId="0" xfId="0" applyNumberFormat="1" applyFont="1" applyFill="1" applyBorder="1"/>
    <xf numFmtId="14" fontId="14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 vertical="justify" wrapText="1"/>
    </xf>
    <xf numFmtId="0" fontId="14" fillId="5" borderId="0" xfId="0" applyFont="1" applyFill="1" applyBorder="1" applyAlignment="1">
      <alignment horizontal="center" vertical="justify"/>
    </xf>
    <xf numFmtId="43" fontId="14" fillId="5" borderId="0" xfId="1" applyFont="1" applyFill="1" applyBorder="1"/>
    <xf numFmtId="0" fontId="14" fillId="5" borderId="0" xfId="0" applyFont="1" applyFill="1" applyBorder="1" applyAlignment="1">
      <alignment wrapText="1"/>
    </xf>
    <xf numFmtId="0" fontId="8" fillId="6" borderId="6" xfId="0" applyFont="1" applyFill="1" applyBorder="1" applyAlignment="1">
      <alignment horizontal="center" vertical="center" wrapText="1"/>
    </xf>
    <xf numFmtId="164" fontId="8" fillId="6" borderId="6" xfId="0" applyNumberFormat="1" applyFont="1" applyFill="1" applyBorder="1" applyAlignment="1">
      <alignment horizontal="center" vertical="center" wrapText="1"/>
    </xf>
    <xf numFmtId="14" fontId="8" fillId="6" borderId="6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left" vertical="center" wrapText="1"/>
    </xf>
    <xf numFmtId="14" fontId="8" fillId="0" borderId="7" xfId="0" applyNumberFormat="1" applyFont="1" applyFill="1" applyBorder="1" applyAlignment="1">
      <alignment horizontal="center" vertical="center" wrapText="1"/>
    </xf>
    <xf numFmtId="167" fontId="6" fillId="0" borderId="7" xfId="0" applyNumberFormat="1" applyFont="1" applyFill="1" applyBorder="1" applyAlignment="1" applyProtection="1">
      <alignment horizontal="center" vertical="center" wrapText="1"/>
    </xf>
    <xf numFmtId="14" fontId="6" fillId="0" borderId="7" xfId="0" applyNumberFormat="1" applyFont="1" applyFill="1" applyBorder="1" applyAlignment="1" applyProtection="1">
      <alignment horizontal="center" vertical="center" wrapText="1"/>
    </xf>
    <xf numFmtId="0" fontId="6" fillId="0" borderId="7" xfId="0" applyNumberFormat="1" applyFont="1" applyFill="1" applyBorder="1" applyAlignment="1" applyProtection="1">
      <alignment horizontal="center" vertical="center" wrapText="1"/>
    </xf>
    <xf numFmtId="4" fontId="17" fillId="0" borderId="0" xfId="0" applyNumberFormat="1" applyFont="1" applyFill="1" applyBorder="1"/>
    <xf numFmtId="4" fontId="8" fillId="0" borderId="7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left" vertical="center" wrapText="1"/>
    </xf>
    <xf numFmtId="43" fontId="8" fillId="0" borderId="7" xfId="1" applyNumberFormat="1" applyFont="1" applyFill="1" applyBorder="1" applyAlignment="1">
      <alignment horizontal="right" vertical="center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>
      <alignment horizontal="center" vertical="center" wrapText="1"/>
    </xf>
    <xf numFmtId="166" fontId="6" fillId="0" borderId="7" xfId="2" applyNumberFormat="1" applyFont="1" applyFill="1" applyBorder="1" applyAlignment="1" applyProtection="1">
      <alignment horizontal="center" vertical="center" wrapText="1"/>
    </xf>
    <xf numFmtId="14" fontId="6" fillId="0" borderId="7" xfId="2" applyNumberFormat="1" applyFont="1" applyFill="1" applyBorder="1" applyAlignment="1" applyProtection="1">
      <alignment horizontal="center" vertical="center" wrapText="1"/>
    </xf>
    <xf numFmtId="0" fontId="6" fillId="0" borderId="7" xfId="2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 wrapText="1"/>
    </xf>
    <xf numFmtId="14" fontId="6" fillId="0" borderId="7" xfId="0" applyNumberFormat="1" applyFont="1" applyFill="1" applyBorder="1" applyAlignment="1" applyProtection="1">
      <alignment vertical="center" wrapText="1"/>
    </xf>
    <xf numFmtId="167" fontId="18" fillId="0" borderId="7" xfId="0" quotePrefix="1" applyNumberFormat="1" applyFont="1" applyFill="1" applyBorder="1" applyAlignment="1" applyProtection="1">
      <alignment horizontal="center" vertical="center" wrapText="1"/>
    </xf>
    <xf numFmtId="14" fontId="18" fillId="0" borderId="7" xfId="0" applyNumberFormat="1" applyFont="1" applyFill="1" applyBorder="1" applyAlignment="1" applyProtection="1">
      <alignment horizontal="center" vertical="center" wrapText="1"/>
    </xf>
    <xf numFmtId="0" fontId="18" fillId="0" borderId="7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14" fontId="19" fillId="0" borderId="7" xfId="0" applyNumberFormat="1" applyFont="1" applyFill="1" applyBorder="1" applyAlignment="1" applyProtection="1">
      <alignment horizontal="center" vertical="center" wrapText="1"/>
    </xf>
    <xf numFmtId="14" fontId="20" fillId="0" borderId="7" xfId="0" applyNumberFormat="1" applyFont="1" applyFill="1" applyBorder="1" applyAlignment="1" applyProtection="1">
      <alignment horizontal="center" vertical="center" wrapText="1"/>
    </xf>
    <xf numFmtId="0" fontId="20" fillId="0" borderId="7" xfId="0" applyNumberFormat="1" applyFont="1" applyFill="1" applyBorder="1" applyAlignment="1" applyProtection="1">
      <alignment horizontal="center" vertical="center" wrapText="1"/>
    </xf>
    <xf numFmtId="168" fontId="8" fillId="0" borderId="7" xfId="1" applyNumberFormat="1" applyFont="1" applyFill="1" applyBorder="1" applyAlignment="1">
      <alignment horizontal="center" vertical="center" wrapText="1"/>
    </xf>
    <xf numFmtId="14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7" xfId="0" applyNumberFormat="1" applyFont="1" applyFill="1" applyBorder="1" applyAlignment="1" applyProtection="1">
      <alignment vertical="center"/>
    </xf>
    <xf numFmtId="0" fontId="6" fillId="0" borderId="7" xfId="0" applyFont="1" applyFill="1" applyBorder="1" applyAlignment="1" applyProtection="1">
      <alignment vertical="center"/>
    </xf>
    <xf numFmtId="1" fontId="8" fillId="0" borderId="0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left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43" fontId="8" fillId="0" borderId="0" xfId="1" applyNumberFormat="1" applyFont="1" applyFill="1" applyBorder="1" applyAlignment="1">
      <alignment horizontal="right" vertical="center"/>
    </xf>
    <xf numFmtId="4" fontId="8" fillId="0" borderId="0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0" fillId="3" borderId="8" xfId="0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Fill="1" applyAlignment="1"/>
    <xf numFmtId="49" fontId="10" fillId="0" borderId="7" xfId="0" applyNumberFormat="1" applyFont="1" applyFill="1" applyBorder="1" applyAlignment="1">
      <alignment horizontal="center"/>
    </xf>
    <xf numFmtId="0" fontId="10" fillId="0" borderId="0" xfId="0" applyFont="1" applyFill="1"/>
    <xf numFmtId="0" fontId="21" fillId="0" borderId="0" xfId="0" applyFont="1" applyAlignment="1"/>
    <xf numFmtId="0" fontId="21" fillId="0" borderId="0" xfId="0" applyFont="1"/>
    <xf numFmtId="0" fontId="9" fillId="4" borderId="9" xfId="0" applyFont="1" applyFill="1" applyBorder="1" applyAlignment="1">
      <alignment horizontal="center" vertical="center" wrapText="1"/>
    </xf>
    <xf numFmtId="0" fontId="10" fillId="0" borderId="14" xfId="0" applyFont="1" applyFill="1" applyBorder="1"/>
    <xf numFmtId="0" fontId="10" fillId="0" borderId="0" xfId="0" applyFont="1" applyFill="1" applyBorder="1"/>
    <xf numFmtId="0" fontId="10" fillId="0" borderId="15" xfId="0" applyFont="1" applyFill="1" applyBorder="1" applyAlignment="1"/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Border="1"/>
    <xf numFmtId="0" fontId="22" fillId="0" borderId="7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49" fontId="10" fillId="0" borderId="7" xfId="0" applyNumberFormat="1" applyFont="1" applyFill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/>
    </xf>
    <xf numFmtId="0" fontId="10" fillId="0" borderId="7" xfId="0" applyFont="1" applyBorder="1"/>
    <xf numFmtId="169" fontId="10" fillId="0" borderId="7" xfId="0" applyNumberFormat="1" applyFont="1" applyFill="1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9" xfId="0" applyBorder="1"/>
    <xf numFmtId="169" fontId="10" fillId="0" borderId="7" xfId="0" applyNumberFormat="1" applyFont="1" applyFill="1" applyBorder="1" applyAlignment="1">
      <alignment horizontal="left"/>
    </xf>
    <xf numFmtId="0" fontId="23" fillId="3" borderId="7" xfId="0" applyFont="1" applyFill="1" applyBorder="1" applyAlignment="1">
      <alignment vertical="center" wrapText="1"/>
    </xf>
    <xf numFmtId="169" fontId="0" fillId="0" borderId="7" xfId="0" applyNumberFormat="1" applyFont="1" applyBorder="1" applyAlignment="1">
      <alignment horizontal="left"/>
    </xf>
    <xf numFmtId="0" fontId="0" fillId="0" borderId="7" xfId="0" applyFont="1" applyBorder="1" applyAlignment="1">
      <alignment vertical="center" wrapText="1"/>
    </xf>
    <xf numFmtId="0" fontId="10" fillId="0" borderId="7" xfId="3" applyFont="1" applyBorder="1" applyAlignment="1">
      <alignment horizontal="left" vertical="center" wrapText="1"/>
    </xf>
    <xf numFmtId="3" fontId="0" fillId="0" borderId="7" xfId="0" applyNumberFormat="1" applyBorder="1"/>
    <xf numFmtId="0" fontId="0" fillId="0" borderId="7" xfId="0" applyBorder="1" applyAlignment="1">
      <alignment horizontal="center" vertical="center"/>
    </xf>
    <xf numFmtId="14" fontId="8" fillId="0" borderId="8" xfId="0" applyNumberFormat="1" applyFont="1" applyFill="1" applyBorder="1" applyAlignment="1">
      <alignment horizontal="left" vertical="center" wrapText="1"/>
    </xf>
    <xf numFmtId="14" fontId="8" fillId="0" borderId="8" xfId="0" applyNumberFormat="1" applyFont="1" applyFill="1" applyBorder="1" applyAlignment="1">
      <alignment horizontal="center" vertical="center" wrapText="1"/>
    </xf>
    <xf numFmtId="167" fontId="6" fillId="0" borderId="8" xfId="0" applyNumberFormat="1" applyFont="1" applyFill="1" applyBorder="1" applyAlignment="1" applyProtection="1">
      <alignment horizontal="center" vertical="center" wrapText="1"/>
    </xf>
    <xf numFmtId="14" fontId="6" fillId="0" borderId="8" xfId="0" applyNumberFormat="1" applyFont="1" applyFill="1" applyBorder="1" applyAlignment="1" applyProtection="1">
      <alignment horizontal="center" vertical="center" wrapText="1"/>
    </xf>
    <xf numFmtId="0" fontId="6" fillId="0" borderId="8" xfId="0" applyNumberFormat="1" applyFont="1" applyFill="1" applyBorder="1" applyAlignment="1" applyProtection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43" fontId="8" fillId="0" borderId="8" xfId="1" applyNumberFormat="1" applyFont="1" applyFill="1" applyBorder="1" applyAlignment="1">
      <alignment horizontal="right" vertical="center"/>
    </xf>
    <xf numFmtId="4" fontId="8" fillId="0" borderId="8" xfId="0" applyNumberFormat="1" applyFont="1" applyFill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vertical="center" wrapText="1"/>
    </xf>
    <xf numFmtId="1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7" xfId="0" applyNumberFormat="1" applyFont="1" applyFill="1" applyBorder="1" applyAlignment="1" applyProtection="1">
      <alignment vertical="center" wrapText="1"/>
    </xf>
    <xf numFmtId="0" fontId="6" fillId="0" borderId="7" xfId="0" applyFont="1" applyFill="1" applyBorder="1" applyAlignment="1" applyProtection="1">
      <alignment vertical="center" wrapText="1"/>
    </xf>
    <xf numFmtId="165" fontId="6" fillId="0" borderId="7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Border="1"/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/>
    <xf numFmtId="14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justify" wrapText="1"/>
    </xf>
    <xf numFmtId="0" fontId="12" fillId="0" borderId="0" xfId="0" applyFont="1" applyFill="1" applyBorder="1" applyAlignment="1">
      <alignment horizontal="center" vertical="justify"/>
    </xf>
    <xf numFmtId="43" fontId="12" fillId="0" borderId="0" xfId="1" applyFont="1" applyFill="1" applyBorder="1"/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/>
    <xf numFmtId="14" fontId="8" fillId="6" borderId="6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1" fontId="8" fillId="6" borderId="6" xfId="0" applyNumberFormat="1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</cellXfs>
  <cellStyles count="4">
    <cellStyle name="Moeda" xfId="2" builtinId="4"/>
    <cellStyle name="Normal" xfId="0" builtinId="0"/>
    <cellStyle name="Título 2" xfId="3" builtinId="17"/>
    <cellStyle name="Vírgula" xfId="1" builtinId="3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296"/>
    </tableStyle>
    <tableStyle name="Estilo de Tabela 2" pivot="0" count="1">
      <tableStyleElement type="wholeTable" dxfId="295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331959</xdr:colOff>
      <xdr:row>1</xdr:row>
      <xdr:rowOff>20449</xdr:rowOff>
    </xdr:from>
    <xdr:to>
      <xdr:col>1</xdr:col>
      <xdr:colOff>752475</xdr:colOff>
      <xdr:row>1</xdr:row>
      <xdr:rowOff>613643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959" y="106174"/>
          <a:ext cx="763416" cy="593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7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8"/>
  <sheetViews>
    <sheetView tabSelected="1" zoomScale="70" zoomScaleNormal="70" workbookViewId="0">
      <selection activeCell="D3" sqref="D3"/>
    </sheetView>
  </sheetViews>
  <sheetFormatPr defaultColWidth="9.140625" defaultRowHeight="15" x14ac:dyDescent="0.25"/>
  <cols>
    <col min="1" max="1" width="5.140625" style="22" customWidth="1"/>
    <col min="2" max="2" width="25.5703125" style="23" customWidth="1"/>
    <col min="3" max="3" width="15.42578125" style="24" bestFit="1" customWidth="1"/>
    <col min="4" max="4" width="32.5703125" style="23" customWidth="1"/>
    <col min="5" max="5" width="28" style="25" bestFit="1" customWidth="1"/>
    <col min="6" max="6" width="15.140625" style="26" bestFit="1" customWidth="1"/>
    <col min="7" max="7" width="38.28515625" style="27" customWidth="1"/>
    <col min="8" max="8" width="12.85546875" style="28" bestFit="1" customWidth="1"/>
    <col min="9" max="9" width="12.42578125" style="28" customWidth="1"/>
    <col min="10" max="10" width="15.85546875" style="29" bestFit="1" customWidth="1"/>
    <col min="11" max="11" width="14.85546875" style="30" bestFit="1" customWidth="1"/>
    <col min="12" max="12" width="15" style="31" customWidth="1"/>
    <col min="13" max="13" width="12.85546875" style="23" customWidth="1"/>
    <col min="14" max="14" width="0.28515625" style="23" customWidth="1"/>
    <col min="15" max="16384" width="9.140625" style="23"/>
  </cols>
  <sheetData>
    <row r="1" spans="1:13" ht="6.75" customHeight="1" x14ac:dyDescent="0.25"/>
    <row r="2" spans="1:13" s="36" customFormat="1" ht="49.9" customHeight="1" x14ac:dyDescent="0.25">
      <c r="A2" s="32"/>
      <c r="B2" s="33"/>
      <c r="C2" s="34"/>
      <c r="D2" s="161" t="s">
        <v>1301</v>
      </c>
      <c r="E2" s="161"/>
      <c r="F2" s="161"/>
      <c r="G2" s="161"/>
      <c r="H2" s="161"/>
      <c r="I2" s="161"/>
      <c r="J2" s="161"/>
      <c r="K2" s="161"/>
      <c r="L2" s="161"/>
      <c r="M2" s="35"/>
    </row>
    <row r="3" spans="1:13" s="36" customFormat="1" ht="5.25" customHeight="1" x14ac:dyDescent="0.2">
      <c r="A3" s="37"/>
      <c r="B3" s="38"/>
      <c r="C3" s="39"/>
      <c r="D3" s="38"/>
      <c r="E3" s="40"/>
      <c r="F3" s="41"/>
      <c r="G3" s="42"/>
      <c r="H3" s="43"/>
      <c r="I3" s="43"/>
      <c r="J3" s="44"/>
      <c r="K3" s="45"/>
      <c r="M3" s="38"/>
    </row>
    <row r="4" spans="1:13" s="36" customFormat="1" ht="5.25" customHeight="1" x14ac:dyDescent="0.2">
      <c r="A4" s="37"/>
      <c r="B4" s="38"/>
      <c r="C4" s="39"/>
      <c r="D4" s="38"/>
      <c r="E4" s="40"/>
      <c r="F4" s="41"/>
      <c r="G4" s="42"/>
      <c r="H4" s="43"/>
      <c r="I4" s="43"/>
      <c r="J4" s="44"/>
      <c r="K4" s="45"/>
      <c r="M4" s="38"/>
    </row>
    <row r="5" spans="1:13" s="36" customFormat="1" ht="23.25" customHeight="1" x14ac:dyDescent="0.25">
      <c r="A5" s="162" t="s">
        <v>10</v>
      </c>
      <c r="B5" s="163" t="s">
        <v>195</v>
      </c>
      <c r="C5" s="163" t="s">
        <v>490</v>
      </c>
      <c r="D5" s="165" t="s">
        <v>6</v>
      </c>
      <c r="E5" s="165"/>
      <c r="F5" s="160" t="s">
        <v>189</v>
      </c>
      <c r="G5" s="164" t="s">
        <v>190</v>
      </c>
      <c r="H5" s="165" t="s">
        <v>7</v>
      </c>
      <c r="I5" s="165"/>
      <c r="J5" s="160" t="s">
        <v>491</v>
      </c>
      <c r="K5" s="160" t="s">
        <v>193</v>
      </c>
      <c r="L5" s="160" t="s">
        <v>194</v>
      </c>
      <c r="M5" s="160" t="s">
        <v>0</v>
      </c>
    </row>
    <row r="6" spans="1:13" s="49" customFormat="1" ht="19.5" customHeight="1" x14ac:dyDescent="0.25">
      <c r="A6" s="162"/>
      <c r="B6" s="164"/>
      <c r="C6" s="164"/>
      <c r="D6" s="46" t="s">
        <v>187</v>
      </c>
      <c r="E6" s="47" t="s">
        <v>188</v>
      </c>
      <c r="F6" s="160"/>
      <c r="G6" s="164"/>
      <c r="H6" s="48" t="s">
        <v>191</v>
      </c>
      <c r="I6" s="48" t="s">
        <v>192</v>
      </c>
      <c r="J6" s="160"/>
      <c r="K6" s="160"/>
      <c r="L6" s="160"/>
      <c r="M6" s="160"/>
    </row>
    <row r="7" spans="1:13" s="61" customFormat="1" ht="39.950000000000003" customHeight="1" x14ac:dyDescent="0.25">
      <c r="A7" s="50">
        <v>1</v>
      </c>
      <c r="B7" s="135" t="s">
        <v>9</v>
      </c>
      <c r="C7" s="136" t="s">
        <v>196</v>
      </c>
      <c r="D7" s="135" t="s">
        <v>12</v>
      </c>
      <c r="E7" s="137">
        <v>13061949000143</v>
      </c>
      <c r="F7" s="138">
        <v>41791</v>
      </c>
      <c r="G7" s="139" t="s">
        <v>13</v>
      </c>
      <c r="H7" s="140" t="s">
        <v>492</v>
      </c>
      <c r="I7" s="140" t="s">
        <v>493</v>
      </c>
      <c r="J7" s="141">
        <v>194615.6</v>
      </c>
      <c r="K7" s="142" t="s">
        <v>166</v>
      </c>
      <c r="L7" s="143" t="s">
        <v>4</v>
      </c>
      <c r="M7" s="144" t="s">
        <v>11</v>
      </c>
    </row>
    <row r="8" spans="1:13" s="61" customFormat="1" ht="28.5" x14ac:dyDescent="0.2">
      <c r="A8" s="51">
        <v>2</v>
      </c>
      <c r="B8" s="52" t="s">
        <v>202</v>
      </c>
      <c r="C8" s="53" t="s">
        <v>196</v>
      </c>
      <c r="D8" s="145" t="s">
        <v>203</v>
      </c>
      <c r="E8" s="54" t="s">
        <v>204</v>
      </c>
      <c r="F8" s="55">
        <v>39356</v>
      </c>
      <c r="G8" s="56" t="s">
        <v>205</v>
      </c>
      <c r="H8" s="3">
        <v>42979</v>
      </c>
      <c r="I8" s="3">
        <v>44439</v>
      </c>
      <c r="J8" s="57">
        <v>138008.5</v>
      </c>
      <c r="K8" s="58" t="s">
        <v>202</v>
      </c>
      <c r="L8" s="59" t="s">
        <v>4</v>
      </c>
      <c r="M8" s="60" t="s">
        <v>11</v>
      </c>
    </row>
    <row r="9" spans="1:13" s="61" customFormat="1" ht="39.950000000000003" customHeight="1" x14ac:dyDescent="0.25">
      <c r="A9" s="51">
        <v>3</v>
      </c>
      <c r="B9" s="62" t="s">
        <v>1</v>
      </c>
      <c r="C9" s="53" t="s">
        <v>196</v>
      </c>
      <c r="D9" s="145" t="s">
        <v>494</v>
      </c>
      <c r="E9" s="54">
        <v>12980126000159</v>
      </c>
      <c r="F9" s="55">
        <v>40817</v>
      </c>
      <c r="G9" s="56" t="s">
        <v>495</v>
      </c>
      <c r="H9" s="3">
        <v>43191</v>
      </c>
      <c r="I9" s="3">
        <v>43555</v>
      </c>
      <c r="J9" s="63">
        <v>287048.96000000002</v>
      </c>
      <c r="K9" s="58" t="s">
        <v>167</v>
      </c>
      <c r="L9" s="59" t="s">
        <v>4</v>
      </c>
      <c r="M9" s="64" t="s">
        <v>3</v>
      </c>
    </row>
    <row r="10" spans="1:13" s="61" customFormat="1" ht="39.950000000000003" customHeight="1" x14ac:dyDescent="0.25">
      <c r="A10" s="50">
        <v>4</v>
      </c>
      <c r="B10" s="62" t="s">
        <v>1</v>
      </c>
      <c r="C10" s="53" t="s">
        <v>196</v>
      </c>
      <c r="D10" s="145" t="s">
        <v>14</v>
      </c>
      <c r="E10" s="54">
        <v>716656000105</v>
      </c>
      <c r="F10" s="55">
        <v>40878</v>
      </c>
      <c r="G10" s="56" t="s">
        <v>15</v>
      </c>
      <c r="H10" s="3" t="s">
        <v>496</v>
      </c>
      <c r="I10" s="3" t="s">
        <v>168</v>
      </c>
      <c r="J10" s="63">
        <v>7037.4</v>
      </c>
      <c r="K10" s="65" t="s">
        <v>167</v>
      </c>
      <c r="L10" s="59" t="s">
        <v>4</v>
      </c>
      <c r="M10" s="64" t="s">
        <v>11</v>
      </c>
    </row>
    <row r="11" spans="1:13" s="61" customFormat="1" ht="39.950000000000003" customHeight="1" x14ac:dyDescent="0.25">
      <c r="A11" s="51">
        <v>5</v>
      </c>
      <c r="B11" s="62" t="s">
        <v>1</v>
      </c>
      <c r="C11" s="53" t="s">
        <v>196</v>
      </c>
      <c r="D11" s="145" t="s">
        <v>17</v>
      </c>
      <c r="E11" s="54" t="s">
        <v>16</v>
      </c>
      <c r="F11" s="55">
        <v>39529</v>
      </c>
      <c r="G11" s="56" t="s">
        <v>18</v>
      </c>
      <c r="H11" s="3" t="s">
        <v>497</v>
      </c>
      <c r="I11" s="3" t="s">
        <v>498</v>
      </c>
      <c r="J11" s="63">
        <v>59071.32</v>
      </c>
      <c r="K11" s="65" t="s">
        <v>167</v>
      </c>
      <c r="L11" s="59" t="s">
        <v>4</v>
      </c>
      <c r="M11" s="64" t="s">
        <v>11</v>
      </c>
    </row>
    <row r="12" spans="1:13" s="61" customFormat="1" ht="42.75" x14ac:dyDescent="0.25">
      <c r="A12" s="51">
        <v>6</v>
      </c>
      <c r="B12" s="52" t="s">
        <v>1</v>
      </c>
      <c r="C12" s="53" t="s">
        <v>196</v>
      </c>
      <c r="D12" s="145" t="s">
        <v>19</v>
      </c>
      <c r="E12" s="54">
        <v>9172760000150</v>
      </c>
      <c r="F12" s="55">
        <v>39387</v>
      </c>
      <c r="G12" s="56" t="s">
        <v>20</v>
      </c>
      <c r="H12" s="3" t="s">
        <v>492</v>
      </c>
      <c r="I12" s="3" t="s">
        <v>493</v>
      </c>
      <c r="J12" s="63">
        <v>2637504.25</v>
      </c>
      <c r="K12" s="65" t="s">
        <v>167</v>
      </c>
      <c r="L12" s="59" t="s">
        <v>4</v>
      </c>
      <c r="M12" s="64" t="s">
        <v>11</v>
      </c>
    </row>
    <row r="13" spans="1:13" s="61" customFormat="1" ht="42.75" x14ac:dyDescent="0.25">
      <c r="A13" s="50">
        <v>7</v>
      </c>
      <c r="B13" s="52" t="s">
        <v>1</v>
      </c>
      <c r="C13" s="53" t="s">
        <v>196</v>
      </c>
      <c r="D13" s="145" t="s">
        <v>21</v>
      </c>
      <c r="E13" s="54">
        <v>9458394000109</v>
      </c>
      <c r="F13" s="55">
        <v>39569</v>
      </c>
      <c r="G13" s="56" t="s">
        <v>22</v>
      </c>
      <c r="H13" s="3" t="s">
        <v>499</v>
      </c>
      <c r="I13" s="3" t="s">
        <v>500</v>
      </c>
      <c r="J13" s="63">
        <v>3420128.34</v>
      </c>
      <c r="K13" s="58" t="s">
        <v>167</v>
      </c>
      <c r="L13" s="59" t="s">
        <v>4</v>
      </c>
      <c r="M13" s="60" t="s">
        <v>11</v>
      </c>
    </row>
    <row r="14" spans="1:13" s="61" customFormat="1" ht="39.950000000000003" customHeight="1" x14ac:dyDescent="0.25">
      <c r="A14" s="51">
        <v>8</v>
      </c>
      <c r="B14" s="52" t="s">
        <v>1</v>
      </c>
      <c r="C14" s="53" t="s">
        <v>196</v>
      </c>
      <c r="D14" s="145" t="s">
        <v>23</v>
      </c>
      <c r="E14" s="54">
        <v>73558934000117</v>
      </c>
      <c r="F14" s="55">
        <v>41423</v>
      </c>
      <c r="G14" s="66" t="s">
        <v>24</v>
      </c>
      <c r="H14" s="3">
        <v>43682</v>
      </c>
      <c r="I14" s="3">
        <v>44773</v>
      </c>
      <c r="J14" s="4">
        <v>28020.01</v>
      </c>
      <c r="K14" s="5" t="s">
        <v>167</v>
      </c>
      <c r="L14" s="6" t="s">
        <v>4</v>
      </c>
      <c r="M14" s="60" t="s">
        <v>11</v>
      </c>
    </row>
    <row r="15" spans="1:13" s="61" customFormat="1" ht="28.5" x14ac:dyDescent="0.25">
      <c r="A15" s="51">
        <v>9</v>
      </c>
      <c r="B15" s="52" t="s">
        <v>1</v>
      </c>
      <c r="C15" s="53" t="s">
        <v>196</v>
      </c>
      <c r="D15" s="145" t="s">
        <v>25</v>
      </c>
      <c r="E15" s="54">
        <v>49351786000938</v>
      </c>
      <c r="F15" s="55">
        <v>39947</v>
      </c>
      <c r="G15" s="56" t="s">
        <v>26</v>
      </c>
      <c r="H15" s="3" t="s">
        <v>501</v>
      </c>
      <c r="I15" s="3" t="s">
        <v>502</v>
      </c>
      <c r="J15" s="63">
        <v>6618.24</v>
      </c>
      <c r="K15" s="58" t="s">
        <v>167</v>
      </c>
      <c r="L15" s="59" t="s">
        <v>4</v>
      </c>
      <c r="M15" s="64" t="s">
        <v>11</v>
      </c>
    </row>
    <row r="16" spans="1:13" s="61" customFormat="1" ht="114" x14ac:dyDescent="0.25">
      <c r="A16" s="50">
        <v>10</v>
      </c>
      <c r="B16" s="52" t="s">
        <v>1</v>
      </c>
      <c r="C16" s="53" t="s">
        <v>196</v>
      </c>
      <c r="D16" s="145" t="s">
        <v>503</v>
      </c>
      <c r="E16" s="54">
        <v>3371930000140</v>
      </c>
      <c r="F16" s="55">
        <v>41122</v>
      </c>
      <c r="G16" s="56" t="s">
        <v>504</v>
      </c>
      <c r="H16" s="3">
        <v>43191</v>
      </c>
      <c r="I16" s="3">
        <v>43555</v>
      </c>
      <c r="J16" s="63">
        <v>820654.07999999996</v>
      </c>
      <c r="K16" s="58" t="s">
        <v>167</v>
      </c>
      <c r="L16" s="59" t="s">
        <v>4</v>
      </c>
      <c r="M16" s="64" t="s">
        <v>3</v>
      </c>
    </row>
    <row r="17" spans="1:13" s="61" customFormat="1" ht="39.950000000000003" customHeight="1" x14ac:dyDescent="0.25">
      <c r="A17" s="50">
        <v>11</v>
      </c>
      <c r="B17" s="52" t="s">
        <v>9</v>
      </c>
      <c r="C17" s="53" t="s">
        <v>196</v>
      </c>
      <c r="D17" s="145" t="s">
        <v>27</v>
      </c>
      <c r="E17" s="54">
        <v>1559403000138</v>
      </c>
      <c r="F17" s="67">
        <v>41000</v>
      </c>
      <c r="G17" s="68" t="s">
        <v>28</v>
      </c>
      <c r="H17" s="3" t="s">
        <v>505</v>
      </c>
      <c r="I17" s="3" t="s">
        <v>506</v>
      </c>
      <c r="J17" s="63">
        <v>80603.61</v>
      </c>
      <c r="K17" s="58" t="s">
        <v>166</v>
      </c>
      <c r="L17" s="59" t="s">
        <v>4</v>
      </c>
      <c r="M17" s="69" t="s">
        <v>11</v>
      </c>
    </row>
    <row r="18" spans="1:13" s="61" customFormat="1" ht="39.950000000000003" customHeight="1" x14ac:dyDescent="0.25">
      <c r="A18" s="51">
        <v>12</v>
      </c>
      <c r="B18" s="52" t="s">
        <v>9</v>
      </c>
      <c r="C18" s="53" t="s">
        <v>196</v>
      </c>
      <c r="D18" s="145" t="s">
        <v>29</v>
      </c>
      <c r="E18" s="54">
        <v>11220877000104</v>
      </c>
      <c r="F18" s="55">
        <v>41518</v>
      </c>
      <c r="G18" s="56" t="s">
        <v>30</v>
      </c>
      <c r="H18" s="3" t="s">
        <v>170</v>
      </c>
      <c r="I18" s="3" t="s">
        <v>507</v>
      </c>
      <c r="J18" s="63">
        <v>109616.84</v>
      </c>
      <c r="K18" s="58" t="s">
        <v>166</v>
      </c>
      <c r="L18" s="59" t="s">
        <v>4</v>
      </c>
      <c r="M18" s="64" t="s">
        <v>11</v>
      </c>
    </row>
    <row r="19" spans="1:13" s="61" customFormat="1" ht="15" customHeight="1" x14ac:dyDescent="0.25">
      <c r="A19" s="51">
        <v>13</v>
      </c>
      <c r="B19" s="52" t="s">
        <v>1</v>
      </c>
      <c r="C19" s="53" t="s">
        <v>196</v>
      </c>
      <c r="D19" s="145" t="s">
        <v>31</v>
      </c>
      <c r="E19" s="54">
        <v>4069709000102</v>
      </c>
      <c r="F19" s="55">
        <v>39387</v>
      </c>
      <c r="G19" s="70" t="s">
        <v>32</v>
      </c>
      <c r="H19" s="3">
        <v>43466</v>
      </c>
      <c r="I19" s="3">
        <v>43830</v>
      </c>
      <c r="J19" s="63">
        <v>56341.919999999998</v>
      </c>
      <c r="K19" s="58" t="s">
        <v>167</v>
      </c>
      <c r="L19" s="59" t="s">
        <v>4</v>
      </c>
      <c r="M19" s="64" t="s">
        <v>11</v>
      </c>
    </row>
    <row r="20" spans="1:13" s="61" customFormat="1" ht="39.950000000000003" customHeight="1" x14ac:dyDescent="0.25">
      <c r="A20" s="50">
        <v>14</v>
      </c>
      <c r="B20" s="52" t="s">
        <v>1</v>
      </c>
      <c r="C20" s="53" t="s">
        <v>196</v>
      </c>
      <c r="D20" s="145" t="s">
        <v>33</v>
      </c>
      <c r="E20" s="54">
        <v>10474543000102</v>
      </c>
      <c r="F20" s="55">
        <v>39845</v>
      </c>
      <c r="G20" s="56" t="s">
        <v>34</v>
      </c>
      <c r="H20" s="3" t="s">
        <v>508</v>
      </c>
      <c r="I20" s="3" t="s">
        <v>509</v>
      </c>
      <c r="J20" s="63">
        <v>1040410.87</v>
      </c>
      <c r="K20" s="58" t="s">
        <v>167</v>
      </c>
      <c r="L20" s="59" t="s">
        <v>4</v>
      </c>
      <c r="M20" s="60" t="s">
        <v>11</v>
      </c>
    </row>
    <row r="21" spans="1:13" s="61" customFormat="1" ht="39.950000000000003" customHeight="1" x14ac:dyDescent="0.25">
      <c r="A21" s="51">
        <v>15</v>
      </c>
      <c r="B21" s="52" t="s">
        <v>1</v>
      </c>
      <c r="C21" s="53" t="s">
        <v>196</v>
      </c>
      <c r="D21" s="145" t="s">
        <v>35</v>
      </c>
      <c r="E21" s="54">
        <v>10663203000111</v>
      </c>
      <c r="F21" s="55">
        <v>39888</v>
      </c>
      <c r="G21" s="56" t="s">
        <v>36</v>
      </c>
      <c r="H21" s="3" t="s">
        <v>510</v>
      </c>
      <c r="I21" s="3" t="s">
        <v>511</v>
      </c>
      <c r="J21" s="63">
        <v>54702.6</v>
      </c>
      <c r="K21" s="58" t="s">
        <v>166</v>
      </c>
      <c r="L21" s="59" t="s">
        <v>4</v>
      </c>
      <c r="M21" s="60" t="s">
        <v>11</v>
      </c>
    </row>
    <row r="22" spans="1:13" s="61" customFormat="1" ht="28.5" x14ac:dyDescent="0.25">
      <c r="A22" s="51">
        <v>16</v>
      </c>
      <c r="B22" s="52" t="s">
        <v>1</v>
      </c>
      <c r="C22" s="53" t="s">
        <v>196</v>
      </c>
      <c r="D22" s="145" t="s">
        <v>37</v>
      </c>
      <c r="E22" s="54">
        <v>7601004000174</v>
      </c>
      <c r="F22" s="55">
        <v>39417</v>
      </c>
      <c r="G22" s="56" t="s">
        <v>38</v>
      </c>
      <c r="H22" s="3" t="s">
        <v>512</v>
      </c>
      <c r="I22" s="3" t="s">
        <v>513</v>
      </c>
      <c r="J22" s="63">
        <v>485310</v>
      </c>
      <c r="K22" s="58" t="s">
        <v>167</v>
      </c>
      <c r="L22" s="59" t="s">
        <v>4</v>
      </c>
      <c r="M22" s="64" t="s">
        <v>11</v>
      </c>
    </row>
    <row r="23" spans="1:13" s="61" customFormat="1" ht="42.75" x14ac:dyDescent="0.25">
      <c r="A23" s="50">
        <v>17</v>
      </c>
      <c r="B23" s="52" t="s">
        <v>1</v>
      </c>
      <c r="C23" s="53" t="s">
        <v>196</v>
      </c>
      <c r="D23" s="145" t="s">
        <v>39</v>
      </c>
      <c r="E23" s="54">
        <v>5120289000104</v>
      </c>
      <c r="F23" s="55">
        <v>40695</v>
      </c>
      <c r="G23" s="56" t="s">
        <v>40</v>
      </c>
      <c r="H23" s="3" t="s">
        <v>514</v>
      </c>
      <c r="I23" s="3" t="s">
        <v>515</v>
      </c>
      <c r="J23" s="63">
        <v>11157.54</v>
      </c>
      <c r="K23" s="58" t="s">
        <v>167</v>
      </c>
      <c r="L23" s="59" t="s">
        <v>4</v>
      </c>
      <c r="M23" s="64" t="s">
        <v>11</v>
      </c>
    </row>
    <row r="24" spans="1:13" s="61" customFormat="1" ht="39.950000000000003" customHeight="1" x14ac:dyDescent="0.25">
      <c r="A24" s="51">
        <v>18</v>
      </c>
      <c r="B24" s="52" t="s">
        <v>8</v>
      </c>
      <c r="C24" s="53" t="s">
        <v>196</v>
      </c>
      <c r="D24" s="145" t="s">
        <v>41</v>
      </c>
      <c r="E24" s="54">
        <v>11749408000187</v>
      </c>
      <c r="F24" s="55">
        <v>42353</v>
      </c>
      <c r="G24" s="70" t="s">
        <v>42</v>
      </c>
      <c r="H24" s="3" t="s">
        <v>516</v>
      </c>
      <c r="I24" s="3" t="s">
        <v>517</v>
      </c>
      <c r="J24" s="63">
        <v>10800</v>
      </c>
      <c r="K24" s="58" t="s">
        <v>167</v>
      </c>
      <c r="L24" s="59" t="s">
        <v>4</v>
      </c>
      <c r="M24" s="64" t="s">
        <v>11</v>
      </c>
    </row>
    <row r="25" spans="1:13" s="61" customFormat="1" ht="39.950000000000003" customHeight="1" x14ac:dyDescent="0.25">
      <c r="A25" s="51">
        <v>19</v>
      </c>
      <c r="B25" s="52" t="s">
        <v>9</v>
      </c>
      <c r="C25" s="53" t="s">
        <v>196</v>
      </c>
      <c r="D25" s="145" t="s">
        <v>43</v>
      </c>
      <c r="E25" s="54">
        <v>43420629000101</v>
      </c>
      <c r="F25" s="55">
        <v>40422</v>
      </c>
      <c r="G25" s="56" t="s">
        <v>44</v>
      </c>
      <c r="H25" s="3" t="s">
        <v>518</v>
      </c>
      <c r="I25" s="3" t="s">
        <v>168</v>
      </c>
      <c r="J25" s="63">
        <v>695745.71</v>
      </c>
      <c r="K25" s="58" t="s">
        <v>166</v>
      </c>
      <c r="L25" s="59" t="s">
        <v>4</v>
      </c>
      <c r="M25" s="64" t="s">
        <v>11</v>
      </c>
    </row>
    <row r="26" spans="1:13" s="61" customFormat="1" ht="39.950000000000003" customHeight="1" x14ac:dyDescent="0.25">
      <c r="A26" s="50">
        <v>20</v>
      </c>
      <c r="B26" s="52" t="s">
        <v>1</v>
      </c>
      <c r="C26" s="53" t="s">
        <v>196</v>
      </c>
      <c r="D26" s="145" t="s">
        <v>45</v>
      </c>
      <c r="E26" s="54">
        <v>12700397000103</v>
      </c>
      <c r="F26" s="55">
        <v>40544</v>
      </c>
      <c r="G26" s="56" t="s">
        <v>46</v>
      </c>
      <c r="H26" s="3" t="s">
        <v>519</v>
      </c>
      <c r="I26" s="3" t="s">
        <v>171</v>
      </c>
      <c r="J26" s="63">
        <v>621720</v>
      </c>
      <c r="K26" s="58" t="s">
        <v>166</v>
      </c>
      <c r="L26" s="59" t="s">
        <v>4</v>
      </c>
      <c r="M26" s="64" t="s">
        <v>11</v>
      </c>
    </row>
    <row r="27" spans="1:13" s="61" customFormat="1" ht="39.950000000000003" customHeight="1" x14ac:dyDescent="0.25">
      <c r="A27" s="50">
        <v>21</v>
      </c>
      <c r="B27" s="52" t="s">
        <v>8</v>
      </c>
      <c r="C27" s="53" t="s">
        <v>196</v>
      </c>
      <c r="D27" s="145" t="s">
        <v>47</v>
      </c>
      <c r="E27" s="54">
        <v>5209279000131</v>
      </c>
      <c r="F27" s="55">
        <v>42248</v>
      </c>
      <c r="G27" s="56" t="s">
        <v>48</v>
      </c>
      <c r="H27" s="3" t="s">
        <v>520</v>
      </c>
      <c r="I27" s="3" t="s">
        <v>521</v>
      </c>
      <c r="J27" s="63">
        <v>191280</v>
      </c>
      <c r="K27" s="58" t="s">
        <v>167</v>
      </c>
      <c r="L27" s="59" t="s">
        <v>4</v>
      </c>
      <c r="M27" s="64" t="s">
        <v>11</v>
      </c>
    </row>
    <row r="28" spans="1:13" s="61" customFormat="1" ht="39.950000000000003" customHeight="1" x14ac:dyDescent="0.25">
      <c r="A28" s="51">
        <v>22</v>
      </c>
      <c r="B28" s="52" t="s">
        <v>1</v>
      </c>
      <c r="C28" s="53" t="s">
        <v>196</v>
      </c>
      <c r="D28" s="145" t="s">
        <v>49</v>
      </c>
      <c r="E28" s="54">
        <v>28986003980</v>
      </c>
      <c r="F28" s="55">
        <v>42064</v>
      </c>
      <c r="G28" s="56" t="s">
        <v>50</v>
      </c>
      <c r="H28" s="3" t="s">
        <v>518</v>
      </c>
      <c r="I28" s="3" t="s">
        <v>522</v>
      </c>
      <c r="J28" s="63">
        <v>19333.66</v>
      </c>
      <c r="K28" s="58" t="s">
        <v>167</v>
      </c>
      <c r="L28" s="59" t="s">
        <v>4</v>
      </c>
      <c r="M28" s="64" t="s">
        <v>11</v>
      </c>
    </row>
    <row r="29" spans="1:13" s="61" customFormat="1" ht="42.75" x14ac:dyDescent="0.25">
      <c r="A29" s="51">
        <v>23</v>
      </c>
      <c r="B29" s="52" t="s">
        <v>8</v>
      </c>
      <c r="C29" s="53" t="s">
        <v>196</v>
      </c>
      <c r="D29" s="145" t="s">
        <v>51</v>
      </c>
      <c r="E29" s="54">
        <v>51294122000179</v>
      </c>
      <c r="F29" s="55">
        <v>40483</v>
      </c>
      <c r="G29" s="56" t="s">
        <v>52</v>
      </c>
      <c r="H29" s="3" t="s">
        <v>523</v>
      </c>
      <c r="I29" s="3" t="s">
        <v>524</v>
      </c>
      <c r="J29" s="63">
        <v>3983.16</v>
      </c>
      <c r="K29" s="58" t="s">
        <v>167</v>
      </c>
      <c r="L29" s="59" t="s">
        <v>4</v>
      </c>
      <c r="M29" s="64" t="s">
        <v>11</v>
      </c>
    </row>
    <row r="30" spans="1:13" s="61" customFormat="1" ht="142.5" x14ac:dyDescent="0.25">
      <c r="A30" s="50">
        <v>24</v>
      </c>
      <c r="B30" s="52" t="s">
        <v>1</v>
      </c>
      <c r="C30" s="53" t="s">
        <v>196</v>
      </c>
      <c r="D30" s="145" t="s">
        <v>53</v>
      </c>
      <c r="E30" s="54">
        <v>19960650000107</v>
      </c>
      <c r="F30" s="71">
        <v>42549</v>
      </c>
      <c r="G30" s="56" t="s">
        <v>54</v>
      </c>
      <c r="H30" s="3" t="s">
        <v>525</v>
      </c>
      <c r="I30" s="3" t="s">
        <v>526</v>
      </c>
      <c r="J30" s="63">
        <v>5744151.2999999998</v>
      </c>
      <c r="K30" s="58" t="s">
        <v>167</v>
      </c>
      <c r="L30" s="59" t="s">
        <v>4</v>
      </c>
      <c r="M30" s="64" t="s">
        <v>11</v>
      </c>
    </row>
    <row r="31" spans="1:13" s="61" customFormat="1" ht="39.950000000000003" customHeight="1" x14ac:dyDescent="0.25">
      <c r="A31" s="51">
        <v>25</v>
      </c>
      <c r="B31" s="52" t="s">
        <v>1</v>
      </c>
      <c r="C31" s="53" t="s">
        <v>196</v>
      </c>
      <c r="D31" s="145" t="s">
        <v>527</v>
      </c>
      <c r="E31" s="54">
        <v>24487824000104</v>
      </c>
      <c r="F31" s="55">
        <v>42430</v>
      </c>
      <c r="G31" s="56" t="s">
        <v>528</v>
      </c>
      <c r="H31" s="3">
        <v>43160</v>
      </c>
      <c r="I31" s="3">
        <v>43524</v>
      </c>
      <c r="J31" s="63">
        <v>210205.07</v>
      </c>
      <c r="K31" s="58" t="s">
        <v>167</v>
      </c>
      <c r="L31" s="59" t="s">
        <v>4</v>
      </c>
      <c r="M31" s="64" t="s">
        <v>3</v>
      </c>
    </row>
    <row r="32" spans="1:13" s="61" customFormat="1" ht="39.950000000000003" customHeight="1" x14ac:dyDescent="0.25">
      <c r="A32" s="51">
        <v>26</v>
      </c>
      <c r="B32" s="52" t="s">
        <v>9</v>
      </c>
      <c r="C32" s="53" t="s">
        <v>196</v>
      </c>
      <c r="D32" s="145" t="s">
        <v>55</v>
      </c>
      <c r="E32" s="54">
        <v>74481011000177</v>
      </c>
      <c r="F32" s="55">
        <v>39449</v>
      </c>
      <c r="G32" s="56" t="s">
        <v>56</v>
      </c>
      <c r="H32" s="3">
        <v>42828</v>
      </c>
      <c r="I32" s="3">
        <v>44288</v>
      </c>
      <c r="J32" s="63">
        <v>412919.45</v>
      </c>
      <c r="K32" s="58" t="s">
        <v>166</v>
      </c>
      <c r="L32" s="59" t="s">
        <v>4</v>
      </c>
      <c r="M32" s="60" t="s">
        <v>11</v>
      </c>
    </row>
    <row r="33" spans="1:13" s="61" customFormat="1" ht="28.5" x14ac:dyDescent="0.25">
      <c r="A33" s="50">
        <v>27</v>
      </c>
      <c r="B33" s="52" t="s">
        <v>9</v>
      </c>
      <c r="C33" s="53" t="s">
        <v>196</v>
      </c>
      <c r="D33" s="145" t="s">
        <v>57</v>
      </c>
      <c r="E33" s="54">
        <v>67423152000178</v>
      </c>
      <c r="F33" s="55">
        <v>39545</v>
      </c>
      <c r="G33" s="56" t="s">
        <v>201</v>
      </c>
      <c r="H33" s="3">
        <v>42828</v>
      </c>
      <c r="I33" s="3">
        <v>44288</v>
      </c>
      <c r="J33" s="63">
        <v>180368.6</v>
      </c>
      <c r="K33" s="58" t="s">
        <v>166</v>
      </c>
      <c r="L33" s="59" t="s">
        <v>4</v>
      </c>
      <c r="M33" s="60" t="s">
        <v>11</v>
      </c>
    </row>
    <row r="34" spans="1:13" s="61" customFormat="1" ht="57" x14ac:dyDescent="0.25">
      <c r="A34" s="51">
        <v>28</v>
      </c>
      <c r="B34" s="52" t="s">
        <v>1</v>
      </c>
      <c r="C34" s="53" t="s">
        <v>196</v>
      </c>
      <c r="D34" s="145" t="s">
        <v>58</v>
      </c>
      <c r="E34" s="54">
        <v>10258789000139</v>
      </c>
      <c r="F34" s="55">
        <v>39692</v>
      </c>
      <c r="G34" s="56" t="s">
        <v>59</v>
      </c>
      <c r="H34" s="3" t="s">
        <v>529</v>
      </c>
      <c r="I34" s="3" t="s">
        <v>530</v>
      </c>
      <c r="J34" s="63">
        <v>1499919.6</v>
      </c>
      <c r="K34" s="58" t="s">
        <v>167</v>
      </c>
      <c r="L34" s="59" t="s">
        <v>4</v>
      </c>
      <c r="M34" s="146" t="s">
        <v>11</v>
      </c>
    </row>
    <row r="35" spans="1:13" s="61" customFormat="1" ht="39.950000000000003" customHeight="1" x14ac:dyDescent="0.25">
      <c r="A35" s="51">
        <v>29</v>
      </c>
      <c r="B35" s="52" t="s">
        <v>1</v>
      </c>
      <c r="C35" s="53" t="s">
        <v>196</v>
      </c>
      <c r="D35" s="145" t="s">
        <v>60</v>
      </c>
      <c r="E35" s="54">
        <v>11548230000106</v>
      </c>
      <c r="F35" s="55">
        <v>40452</v>
      </c>
      <c r="G35" s="56" t="s">
        <v>61</v>
      </c>
      <c r="H35" s="3" t="s">
        <v>531</v>
      </c>
      <c r="I35" s="3" t="s">
        <v>532</v>
      </c>
      <c r="J35" s="63">
        <v>690360</v>
      </c>
      <c r="K35" s="58" t="s">
        <v>167</v>
      </c>
      <c r="L35" s="59" t="s">
        <v>4</v>
      </c>
      <c r="M35" s="64" t="s">
        <v>11</v>
      </c>
    </row>
    <row r="36" spans="1:13" s="61" customFormat="1" ht="39.950000000000003" customHeight="1" x14ac:dyDescent="0.25">
      <c r="A36" s="50">
        <v>30</v>
      </c>
      <c r="B36" s="52" t="s">
        <v>1</v>
      </c>
      <c r="C36" s="53" t="s">
        <v>196</v>
      </c>
      <c r="D36" s="145" t="s">
        <v>62</v>
      </c>
      <c r="E36" s="54">
        <v>3545820000157</v>
      </c>
      <c r="F36" s="55">
        <v>40261</v>
      </c>
      <c r="G36" s="70" t="s">
        <v>63</v>
      </c>
      <c r="H36" s="3" t="s">
        <v>533</v>
      </c>
      <c r="I36" s="3" t="s">
        <v>534</v>
      </c>
      <c r="J36" s="63">
        <v>1409805.02</v>
      </c>
      <c r="K36" s="58" t="s">
        <v>167</v>
      </c>
      <c r="L36" s="59" t="s">
        <v>4</v>
      </c>
      <c r="M36" s="60" t="s">
        <v>11</v>
      </c>
    </row>
    <row r="37" spans="1:13" s="61" customFormat="1" ht="39.950000000000003" customHeight="1" x14ac:dyDescent="0.25">
      <c r="A37" s="50">
        <v>31</v>
      </c>
      <c r="B37" s="52" t="s">
        <v>9</v>
      </c>
      <c r="C37" s="53" t="s">
        <v>196</v>
      </c>
      <c r="D37" s="145" t="s">
        <v>65</v>
      </c>
      <c r="E37" s="54" t="s">
        <v>64</v>
      </c>
      <c r="F37" s="55">
        <v>42675</v>
      </c>
      <c r="G37" s="56" t="s">
        <v>66</v>
      </c>
      <c r="H37" s="3" t="s">
        <v>535</v>
      </c>
      <c r="I37" s="3" t="s">
        <v>536</v>
      </c>
      <c r="J37" s="63">
        <v>40206.6</v>
      </c>
      <c r="K37" s="58" t="s">
        <v>169</v>
      </c>
      <c r="L37" s="59" t="s">
        <v>4</v>
      </c>
      <c r="M37" s="64" t="s">
        <v>11</v>
      </c>
    </row>
    <row r="38" spans="1:13" s="61" customFormat="1" ht="39.950000000000003" customHeight="1" x14ac:dyDescent="0.25">
      <c r="A38" s="51">
        <v>32</v>
      </c>
      <c r="B38" s="52" t="s">
        <v>8</v>
      </c>
      <c r="C38" s="53" t="s">
        <v>196</v>
      </c>
      <c r="D38" s="145" t="s">
        <v>67</v>
      </c>
      <c r="E38" s="54">
        <v>8795211000170</v>
      </c>
      <c r="F38" s="55">
        <v>42297</v>
      </c>
      <c r="G38" s="70" t="s">
        <v>68</v>
      </c>
      <c r="H38" s="3">
        <v>43194</v>
      </c>
      <c r="I38" s="3">
        <v>43988</v>
      </c>
      <c r="J38" s="63">
        <v>46805.21</v>
      </c>
      <c r="K38" s="58" t="s">
        <v>167</v>
      </c>
      <c r="L38" s="59" t="s">
        <v>4</v>
      </c>
      <c r="M38" s="64" t="s">
        <v>11</v>
      </c>
    </row>
    <row r="39" spans="1:13" s="61" customFormat="1" ht="39.950000000000003" customHeight="1" x14ac:dyDescent="0.25">
      <c r="A39" s="51">
        <v>33</v>
      </c>
      <c r="B39" s="52" t="s">
        <v>1</v>
      </c>
      <c r="C39" s="53" t="s">
        <v>197</v>
      </c>
      <c r="D39" s="147" t="s">
        <v>70</v>
      </c>
      <c r="E39" s="72" t="s">
        <v>69</v>
      </c>
      <c r="F39" s="73">
        <v>42583</v>
      </c>
      <c r="G39" s="74" t="s">
        <v>71</v>
      </c>
      <c r="H39" s="53" t="s">
        <v>537</v>
      </c>
      <c r="I39" s="53" t="s">
        <v>534</v>
      </c>
      <c r="J39" s="63">
        <f>44919.84+32085.6</f>
        <v>77005.440000000002</v>
      </c>
      <c r="K39" s="58" t="s">
        <v>167</v>
      </c>
      <c r="L39" s="59" t="s">
        <v>4</v>
      </c>
      <c r="M39" s="75" t="s">
        <v>11</v>
      </c>
    </row>
    <row r="40" spans="1:13" s="61" customFormat="1" ht="28.5" x14ac:dyDescent="0.25">
      <c r="A40" s="50">
        <v>34</v>
      </c>
      <c r="B40" s="52" t="s">
        <v>9</v>
      </c>
      <c r="C40" s="53" t="s">
        <v>196</v>
      </c>
      <c r="D40" s="145" t="s">
        <v>72</v>
      </c>
      <c r="E40" s="54">
        <v>21033671000129</v>
      </c>
      <c r="F40" s="55">
        <v>42323</v>
      </c>
      <c r="G40" s="70" t="s">
        <v>73</v>
      </c>
      <c r="H40" s="3" t="s">
        <v>538</v>
      </c>
      <c r="I40" s="3" t="s">
        <v>539</v>
      </c>
      <c r="J40" s="63">
        <v>18578.439999999999</v>
      </c>
      <c r="K40" s="58" t="s">
        <v>166</v>
      </c>
      <c r="L40" s="59" t="s">
        <v>4</v>
      </c>
      <c r="M40" s="64" t="s">
        <v>11</v>
      </c>
    </row>
    <row r="41" spans="1:13" s="61" customFormat="1" ht="39.950000000000003" customHeight="1" x14ac:dyDescent="0.25">
      <c r="A41" s="51">
        <v>35</v>
      </c>
      <c r="B41" s="52" t="s">
        <v>1</v>
      </c>
      <c r="C41" s="53" t="s">
        <v>196</v>
      </c>
      <c r="D41" s="145" t="s">
        <v>74</v>
      </c>
      <c r="E41" s="54">
        <v>14551772000126</v>
      </c>
      <c r="F41" s="76">
        <v>42491</v>
      </c>
      <c r="G41" s="70" t="s">
        <v>75</v>
      </c>
      <c r="H41" s="3" t="s">
        <v>537</v>
      </c>
      <c r="I41" s="3" t="s">
        <v>534</v>
      </c>
      <c r="J41" s="63">
        <v>22320</v>
      </c>
      <c r="K41" s="58" t="s">
        <v>167</v>
      </c>
      <c r="L41" s="59" t="s">
        <v>4</v>
      </c>
      <c r="M41" s="64" t="s">
        <v>11</v>
      </c>
    </row>
    <row r="42" spans="1:13" s="61" customFormat="1" ht="42.75" x14ac:dyDescent="0.25">
      <c r="A42" s="51">
        <v>36</v>
      </c>
      <c r="B42" s="52" t="s">
        <v>1</v>
      </c>
      <c r="C42" s="53" t="s">
        <v>196</v>
      </c>
      <c r="D42" s="145" t="s">
        <v>540</v>
      </c>
      <c r="E42" s="54">
        <v>94212248000160</v>
      </c>
      <c r="F42" s="55">
        <v>40217</v>
      </c>
      <c r="G42" s="56" t="s">
        <v>541</v>
      </c>
      <c r="H42" s="3" t="s">
        <v>542</v>
      </c>
      <c r="I42" s="3" t="s">
        <v>543</v>
      </c>
      <c r="J42" s="63">
        <v>5700</v>
      </c>
      <c r="K42" s="58" t="s">
        <v>167</v>
      </c>
      <c r="L42" s="59" t="s">
        <v>4</v>
      </c>
      <c r="M42" s="64" t="s">
        <v>11</v>
      </c>
    </row>
    <row r="43" spans="1:13" s="61" customFormat="1" ht="39.950000000000003" customHeight="1" x14ac:dyDescent="0.25">
      <c r="A43" s="50">
        <v>37</v>
      </c>
      <c r="B43" s="52" t="s">
        <v>1</v>
      </c>
      <c r="C43" s="53" t="s">
        <v>196</v>
      </c>
      <c r="D43" s="145" t="s">
        <v>76</v>
      </c>
      <c r="E43" s="54">
        <v>10606706000155</v>
      </c>
      <c r="F43" s="55">
        <v>39934</v>
      </c>
      <c r="G43" s="56" t="s">
        <v>77</v>
      </c>
      <c r="H43" s="3" t="s">
        <v>172</v>
      </c>
      <c r="I43" s="3" t="s">
        <v>544</v>
      </c>
      <c r="J43" s="63">
        <v>1125648</v>
      </c>
      <c r="K43" s="58" t="s">
        <v>167</v>
      </c>
      <c r="L43" s="59" t="s">
        <v>4</v>
      </c>
      <c r="M43" s="146" t="s">
        <v>11</v>
      </c>
    </row>
    <row r="44" spans="1:13" s="61" customFormat="1" ht="22.5" x14ac:dyDescent="0.25">
      <c r="A44" s="51">
        <v>38</v>
      </c>
      <c r="B44" s="52" t="s">
        <v>9</v>
      </c>
      <c r="C44" s="50" t="s">
        <v>207</v>
      </c>
      <c r="D44" s="145" t="s">
        <v>78</v>
      </c>
      <c r="E44" s="54">
        <v>47078704000140</v>
      </c>
      <c r="F44" s="55">
        <v>42298</v>
      </c>
      <c r="G44" s="70" t="s">
        <v>79</v>
      </c>
      <c r="H44" s="3" t="s">
        <v>545</v>
      </c>
      <c r="I44" s="3" t="s">
        <v>546</v>
      </c>
      <c r="J44" s="63">
        <v>18827.310000000001</v>
      </c>
      <c r="K44" s="58" t="s">
        <v>169</v>
      </c>
      <c r="L44" s="59" t="s">
        <v>4</v>
      </c>
      <c r="M44" s="64" t="s">
        <v>11</v>
      </c>
    </row>
    <row r="45" spans="1:13" s="61" customFormat="1" ht="39.950000000000003" customHeight="1" x14ac:dyDescent="0.25">
      <c r="A45" s="51">
        <v>39</v>
      </c>
      <c r="B45" s="52" t="s">
        <v>1</v>
      </c>
      <c r="C45" s="53" t="s">
        <v>196</v>
      </c>
      <c r="D45" s="145" t="s">
        <v>80</v>
      </c>
      <c r="E45" s="54">
        <v>13122716000103</v>
      </c>
      <c r="F45" s="55">
        <v>40725</v>
      </c>
      <c r="G45" s="56" t="s">
        <v>81</v>
      </c>
      <c r="H45" s="3" t="s">
        <v>173</v>
      </c>
      <c r="I45" s="3" t="s">
        <v>174</v>
      </c>
      <c r="J45" s="63">
        <v>895140</v>
      </c>
      <c r="K45" s="58" t="s">
        <v>167</v>
      </c>
      <c r="L45" s="59" t="s">
        <v>4</v>
      </c>
      <c r="M45" s="64" t="s">
        <v>11</v>
      </c>
    </row>
    <row r="46" spans="1:13" s="61" customFormat="1" ht="39.950000000000003" customHeight="1" x14ac:dyDescent="0.25">
      <c r="A46" s="50">
        <v>40</v>
      </c>
      <c r="B46" s="52" t="s">
        <v>1</v>
      </c>
      <c r="C46" s="50">
        <v>765</v>
      </c>
      <c r="D46" s="145" t="s">
        <v>82</v>
      </c>
      <c r="E46" s="54">
        <v>5103620000170</v>
      </c>
      <c r="F46" s="55">
        <v>41596</v>
      </c>
      <c r="G46" s="70" t="s">
        <v>83</v>
      </c>
      <c r="H46" s="55" t="s">
        <v>547</v>
      </c>
      <c r="I46" s="55" t="s">
        <v>548</v>
      </c>
      <c r="J46" s="63">
        <v>5724.6</v>
      </c>
      <c r="K46" s="58" t="s">
        <v>176</v>
      </c>
      <c r="L46" s="59" t="s">
        <v>4</v>
      </c>
      <c r="M46" s="64" t="s">
        <v>11</v>
      </c>
    </row>
    <row r="47" spans="1:13" s="61" customFormat="1" ht="39.950000000000003" customHeight="1" x14ac:dyDescent="0.25">
      <c r="A47" s="50">
        <v>41</v>
      </c>
      <c r="B47" s="52" t="s">
        <v>1</v>
      </c>
      <c r="C47" s="53" t="s">
        <v>196</v>
      </c>
      <c r="D47" s="145" t="s">
        <v>84</v>
      </c>
      <c r="E47" s="54">
        <v>7704469000150</v>
      </c>
      <c r="F47" s="55">
        <v>39387</v>
      </c>
      <c r="G47" s="56" t="s">
        <v>85</v>
      </c>
      <c r="H47" s="3" t="s">
        <v>175</v>
      </c>
      <c r="I47" s="3" t="s">
        <v>549</v>
      </c>
      <c r="J47" s="63">
        <v>227400</v>
      </c>
      <c r="K47" s="58" t="s">
        <v>167</v>
      </c>
      <c r="L47" s="59" t="s">
        <v>4</v>
      </c>
      <c r="M47" s="64" t="s">
        <v>11</v>
      </c>
    </row>
    <row r="48" spans="1:13" s="61" customFormat="1" ht="39.950000000000003" customHeight="1" x14ac:dyDescent="0.25">
      <c r="A48" s="51">
        <v>42</v>
      </c>
      <c r="B48" s="52" t="s">
        <v>1</v>
      </c>
      <c r="C48" s="53" t="s">
        <v>196</v>
      </c>
      <c r="D48" s="145" t="s">
        <v>86</v>
      </c>
      <c r="E48" s="54">
        <v>10537715000131</v>
      </c>
      <c r="F48" s="55">
        <v>39965</v>
      </c>
      <c r="G48" s="56" t="s">
        <v>87</v>
      </c>
      <c r="H48" s="3" t="s">
        <v>529</v>
      </c>
      <c r="I48" s="3" t="s">
        <v>550</v>
      </c>
      <c r="J48" s="63">
        <v>3874959.71</v>
      </c>
      <c r="K48" s="58" t="s">
        <v>167</v>
      </c>
      <c r="L48" s="59" t="s">
        <v>4</v>
      </c>
      <c r="M48" s="64" t="s">
        <v>11</v>
      </c>
    </row>
    <row r="49" spans="1:13" s="61" customFormat="1" ht="39.950000000000003" customHeight="1" x14ac:dyDescent="0.25">
      <c r="A49" s="51">
        <v>43</v>
      </c>
      <c r="B49" s="52" t="s">
        <v>9</v>
      </c>
      <c r="C49" s="53" t="s">
        <v>196</v>
      </c>
      <c r="D49" s="145" t="s">
        <v>88</v>
      </c>
      <c r="E49" s="54">
        <v>10842687000166</v>
      </c>
      <c r="F49" s="55">
        <v>42195</v>
      </c>
      <c r="G49" s="56" t="s">
        <v>89</v>
      </c>
      <c r="H49" s="64" t="s">
        <v>551</v>
      </c>
      <c r="I49" s="64" t="s">
        <v>552</v>
      </c>
      <c r="J49" s="63">
        <v>141335.23000000001</v>
      </c>
      <c r="K49" s="58" t="s">
        <v>167</v>
      </c>
      <c r="L49" s="59" t="s">
        <v>4</v>
      </c>
      <c r="M49" s="64" t="s">
        <v>11</v>
      </c>
    </row>
    <row r="50" spans="1:13" s="61" customFormat="1" ht="39.950000000000003" customHeight="1" x14ac:dyDescent="0.25">
      <c r="A50" s="50">
        <v>44</v>
      </c>
      <c r="B50" s="52" t="s">
        <v>1</v>
      </c>
      <c r="C50" s="53" t="s">
        <v>196</v>
      </c>
      <c r="D50" s="145" t="s">
        <v>90</v>
      </c>
      <c r="E50" s="54">
        <v>22755266000187</v>
      </c>
      <c r="F50" s="55">
        <v>39860</v>
      </c>
      <c r="G50" s="56" t="s">
        <v>91</v>
      </c>
      <c r="H50" s="3" t="s">
        <v>553</v>
      </c>
      <c r="I50" s="3" t="s">
        <v>554</v>
      </c>
      <c r="J50" s="63">
        <v>155243.56</v>
      </c>
      <c r="K50" s="58" t="s">
        <v>167</v>
      </c>
      <c r="L50" s="59" t="s">
        <v>4</v>
      </c>
      <c r="M50" s="64" t="s">
        <v>11</v>
      </c>
    </row>
    <row r="51" spans="1:13" s="61" customFormat="1" ht="39.950000000000003" customHeight="1" x14ac:dyDescent="0.25">
      <c r="A51" s="51">
        <v>45</v>
      </c>
      <c r="B51" s="52" t="s">
        <v>1</v>
      </c>
      <c r="C51" s="53" t="s">
        <v>196</v>
      </c>
      <c r="D51" s="145" t="s">
        <v>92</v>
      </c>
      <c r="E51" s="54">
        <v>1950338000177</v>
      </c>
      <c r="F51" s="55">
        <v>40501</v>
      </c>
      <c r="G51" s="56" t="s">
        <v>93</v>
      </c>
      <c r="H51" s="55" t="s">
        <v>175</v>
      </c>
      <c r="I51" s="55" t="s">
        <v>177</v>
      </c>
      <c r="J51" s="63">
        <v>199614.94</v>
      </c>
      <c r="K51" s="58" t="s">
        <v>167</v>
      </c>
      <c r="L51" s="59" t="s">
        <v>4</v>
      </c>
      <c r="M51" s="64" t="s">
        <v>11</v>
      </c>
    </row>
    <row r="52" spans="1:13" s="61" customFormat="1" ht="28.5" x14ac:dyDescent="0.25">
      <c r="A52" s="51">
        <v>46</v>
      </c>
      <c r="B52" s="52" t="s">
        <v>1</v>
      </c>
      <c r="C52" s="53">
        <v>605410</v>
      </c>
      <c r="D52" s="145" t="s">
        <v>94</v>
      </c>
      <c r="E52" s="54">
        <v>1145642000141</v>
      </c>
      <c r="F52" s="55">
        <v>40235</v>
      </c>
      <c r="G52" s="56" t="s">
        <v>95</v>
      </c>
      <c r="H52" s="55" t="s">
        <v>555</v>
      </c>
      <c r="I52" s="55" t="s">
        <v>534</v>
      </c>
      <c r="J52" s="63">
        <v>16733.04</v>
      </c>
      <c r="K52" s="58" t="s">
        <v>167</v>
      </c>
      <c r="L52" s="59" t="s">
        <v>4</v>
      </c>
      <c r="M52" s="60" t="s">
        <v>11</v>
      </c>
    </row>
    <row r="53" spans="1:13" s="61" customFormat="1" ht="39.950000000000003" customHeight="1" x14ac:dyDescent="0.25">
      <c r="A53" s="50">
        <v>47</v>
      </c>
      <c r="B53" s="52" t="s">
        <v>1</v>
      </c>
      <c r="C53" s="53" t="s">
        <v>196</v>
      </c>
      <c r="D53" s="145" t="s">
        <v>97</v>
      </c>
      <c r="E53" s="54" t="s">
        <v>96</v>
      </c>
      <c r="F53" s="55">
        <v>42675</v>
      </c>
      <c r="G53" s="56" t="s">
        <v>98</v>
      </c>
      <c r="H53" s="3" t="s">
        <v>556</v>
      </c>
      <c r="I53" s="3" t="s">
        <v>557</v>
      </c>
      <c r="J53" s="63">
        <v>23760</v>
      </c>
      <c r="K53" s="58" t="s">
        <v>167</v>
      </c>
      <c r="L53" s="59" t="s">
        <v>4</v>
      </c>
      <c r="M53" s="64" t="s">
        <v>11</v>
      </c>
    </row>
    <row r="54" spans="1:13" s="61" customFormat="1" ht="39.950000000000003" customHeight="1" x14ac:dyDescent="0.25">
      <c r="A54" s="51">
        <v>48</v>
      </c>
      <c r="B54" s="52" t="s">
        <v>1</v>
      </c>
      <c r="C54" s="53" t="s">
        <v>196</v>
      </c>
      <c r="D54" s="145" t="s">
        <v>99</v>
      </c>
      <c r="E54" s="54">
        <v>15695637000117</v>
      </c>
      <c r="F54" s="55">
        <v>41579</v>
      </c>
      <c r="G54" s="56" t="s">
        <v>100</v>
      </c>
      <c r="H54" s="3" t="s">
        <v>558</v>
      </c>
      <c r="I54" s="3" t="s">
        <v>559</v>
      </c>
      <c r="J54" s="63">
        <v>43680</v>
      </c>
      <c r="K54" s="58" t="s">
        <v>167</v>
      </c>
      <c r="L54" s="59" t="s">
        <v>4</v>
      </c>
      <c r="M54" s="60" t="s">
        <v>11</v>
      </c>
    </row>
    <row r="55" spans="1:13" s="61" customFormat="1" ht="28.5" x14ac:dyDescent="0.25">
      <c r="A55" s="51">
        <v>49</v>
      </c>
      <c r="B55" s="52" t="s">
        <v>1</v>
      </c>
      <c r="C55" s="53" t="s">
        <v>196</v>
      </c>
      <c r="D55" s="145" t="s">
        <v>101</v>
      </c>
      <c r="E55" s="54">
        <v>5424004000110</v>
      </c>
      <c r="F55" s="55">
        <v>39785</v>
      </c>
      <c r="G55" s="56" t="s">
        <v>102</v>
      </c>
      <c r="H55" s="3">
        <v>43497</v>
      </c>
      <c r="I55" s="3">
        <v>43861</v>
      </c>
      <c r="J55" s="63">
        <v>18515.310000000001</v>
      </c>
      <c r="K55" s="58" t="s">
        <v>167</v>
      </c>
      <c r="L55" s="59" t="s">
        <v>4</v>
      </c>
      <c r="M55" s="64" t="s">
        <v>11</v>
      </c>
    </row>
    <row r="56" spans="1:13" s="61" customFormat="1" ht="39.950000000000003" customHeight="1" x14ac:dyDescent="0.25">
      <c r="A56" s="50">
        <v>50</v>
      </c>
      <c r="B56" s="52" t="s">
        <v>1</v>
      </c>
      <c r="C56" s="53" t="s">
        <v>196</v>
      </c>
      <c r="D56" s="145" t="s">
        <v>103</v>
      </c>
      <c r="E56" s="54">
        <v>10866078000147</v>
      </c>
      <c r="F56" s="55">
        <v>40026</v>
      </c>
      <c r="G56" s="56" t="s">
        <v>560</v>
      </c>
      <c r="H56" s="3" t="s">
        <v>172</v>
      </c>
      <c r="I56" s="3" t="s">
        <v>171</v>
      </c>
      <c r="J56" s="63">
        <v>2008179.98</v>
      </c>
      <c r="K56" s="58" t="s">
        <v>167</v>
      </c>
      <c r="L56" s="59" t="s">
        <v>4</v>
      </c>
      <c r="M56" s="64" t="s">
        <v>11</v>
      </c>
    </row>
    <row r="57" spans="1:13" s="61" customFormat="1" ht="39.950000000000003" customHeight="1" x14ac:dyDescent="0.25">
      <c r="A57" s="50">
        <v>51</v>
      </c>
      <c r="B57" s="52" t="s">
        <v>1</v>
      </c>
      <c r="C57" s="53" t="s">
        <v>198</v>
      </c>
      <c r="D57" s="145" t="s">
        <v>104</v>
      </c>
      <c r="E57" s="54">
        <v>87389086000174</v>
      </c>
      <c r="F57" s="55">
        <v>42323</v>
      </c>
      <c r="G57" s="70" t="s">
        <v>105</v>
      </c>
      <c r="H57" s="3" t="s">
        <v>561</v>
      </c>
      <c r="I57" s="3" t="s">
        <v>562</v>
      </c>
      <c r="J57" s="63">
        <v>2448.67</v>
      </c>
      <c r="K57" s="58" t="s">
        <v>167</v>
      </c>
      <c r="L57" s="59" t="s">
        <v>4</v>
      </c>
      <c r="M57" s="64" t="s">
        <v>11</v>
      </c>
    </row>
    <row r="58" spans="1:13" s="61" customFormat="1" ht="39.950000000000003" customHeight="1" x14ac:dyDescent="0.25">
      <c r="A58" s="51">
        <v>52</v>
      </c>
      <c r="B58" s="52" t="s">
        <v>9</v>
      </c>
      <c r="C58" s="53" t="s">
        <v>196</v>
      </c>
      <c r="D58" s="145" t="s">
        <v>106</v>
      </c>
      <c r="E58" s="54">
        <v>61602199000112</v>
      </c>
      <c r="F58" s="77">
        <v>43552</v>
      </c>
      <c r="G58" s="78" t="s">
        <v>107</v>
      </c>
      <c r="H58" s="77">
        <v>43691</v>
      </c>
      <c r="I58" s="77">
        <v>44421</v>
      </c>
      <c r="J58" s="63">
        <v>47907.8</v>
      </c>
      <c r="K58" s="58" t="s">
        <v>167</v>
      </c>
      <c r="L58" s="59" t="s">
        <v>4</v>
      </c>
      <c r="M58" s="60" t="s">
        <v>11</v>
      </c>
    </row>
    <row r="59" spans="1:13" s="61" customFormat="1" ht="39.950000000000003" customHeight="1" x14ac:dyDescent="0.25">
      <c r="A59" s="51">
        <v>53</v>
      </c>
      <c r="B59" s="52" t="s">
        <v>1</v>
      </c>
      <c r="C59" s="53" t="s">
        <v>196</v>
      </c>
      <c r="D59" s="145" t="s">
        <v>108</v>
      </c>
      <c r="E59" s="54">
        <v>11495576000193</v>
      </c>
      <c r="F59" s="55">
        <v>40330</v>
      </c>
      <c r="G59" s="56" t="s">
        <v>109</v>
      </c>
      <c r="H59" s="3" t="s">
        <v>178</v>
      </c>
      <c r="I59" s="3" t="s">
        <v>179</v>
      </c>
      <c r="J59" s="63">
        <v>1089000</v>
      </c>
      <c r="K59" s="58" t="s">
        <v>167</v>
      </c>
      <c r="L59" s="59" t="s">
        <v>4</v>
      </c>
      <c r="M59" s="64" t="s">
        <v>11</v>
      </c>
    </row>
    <row r="60" spans="1:13" s="61" customFormat="1" ht="39.950000000000003" customHeight="1" x14ac:dyDescent="0.25">
      <c r="A60" s="50">
        <v>54</v>
      </c>
      <c r="B60" s="52" t="s">
        <v>1</v>
      </c>
      <c r="C60" s="53" t="s">
        <v>196</v>
      </c>
      <c r="D60" s="145" t="s">
        <v>110</v>
      </c>
      <c r="E60" s="54">
        <v>9146740000105</v>
      </c>
      <c r="F60" s="55">
        <v>39356</v>
      </c>
      <c r="G60" s="56" t="s">
        <v>111</v>
      </c>
      <c r="H60" s="3" t="s">
        <v>180</v>
      </c>
      <c r="I60" s="3" t="s">
        <v>563</v>
      </c>
      <c r="J60" s="63">
        <v>2062632</v>
      </c>
      <c r="K60" s="58" t="s">
        <v>167</v>
      </c>
      <c r="L60" s="59" t="s">
        <v>4</v>
      </c>
      <c r="M60" s="146" t="s">
        <v>11</v>
      </c>
    </row>
    <row r="61" spans="1:13" s="61" customFormat="1" ht="39.950000000000003" customHeight="1" x14ac:dyDescent="0.25">
      <c r="A61" s="51">
        <v>55</v>
      </c>
      <c r="B61" s="52" t="s">
        <v>1</v>
      </c>
      <c r="C61" s="53" t="s">
        <v>196</v>
      </c>
      <c r="D61" s="145" t="s">
        <v>112</v>
      </c>
      <c r="E61" s="54">
        <v>58396086000101</v>
      </c>
      <c r="F61" s="55">
        <v>39380</v>
      </c>
      <c r="G61" s="56" t="s">
        <v>113</v>
      </c>
      <c r="H61" s="55" t="s">
        <v>181</v>
      </c>
      <c r="I61" s="55" t="s">
        <v>168</v>
      </c>
      <c r="J61" s="63">
        <v>3587.92</v>
      </c>
      <c r="K61" s="58" t="s">
        <v>167</v>
      </c>
      <c r="L61" s="59" t="s">
        <v>4</v>
      </c>
      <c r="M61" s="60" t="s">
        <v>11</v>
      </c>
    </row>
    <row r="62" spans="1:13" s="61" customFormat="1" ht="42.75" x14ac:dyDescent="0.25">
      <c r="A62" s="51">
        <v>56</v>
      </c>
      <c r="B62" s="52" t="s">
        <v>1</v>
      </c>
      <c r="C62" s="53" t="s">
        <v>196</v>
      </c>
      <c r="D62" s="145" t="s">
        <v>114</v>
      </c>
      <c r="E62" s="54">
        <v>12123582000182</v>
      </c>
      <c r="F62" s="55">
        <v>40422</v>
      </c>
      <c r="G62" s="56" t="s">
        <v>115</v>
      </c>
      <c r="H62" s="3" t="s">
        <v>170</v>
      </c>
      <c r="I62" s="3" t="s">
        <v>182</v>
      </c>
      <c r="J62" s="63">
        <v>4056</v>
      </c>
      <c r="K62" s="58" t="s">
        <v>167</v>
      </c>
      <c r="L62" s="59" t="s">
        <v>4</v>
      </c>
      <c r="M62" s="64" t="s">
        <v>11</v>
      </c>
    </row>
    <row r="63" spans="1:13" s="61" customFormat="1" ht="39.950000000000003" customHeight="1" x14ac:dyDescent="0.25">
      <c r="A63" s="50">
        <v>57</v>
      </c>
      <c r="B63" s="52" t="s">
        <v>1</v>
      </c>
      <c r="C63" s="53" t="s">
        <v>196</v>
      </c>
      <c r="D63" s="145" t="s">
        <v>116</v>
      </c>
      <c r="E63" s="54">
        <v>13644787000176</v>
      </c>
      <c r="F63" s="67">
        <v>41183</v>
      </c>
      <c r="G63" s="56" t="s">
        <v>117</v>
      </c>
      <c r="H63" s="3" t="s">
        <v>172</v>
      </c>
      <c r="I63" s="3" t="s">
        <v>171</v>
      </c>
      <c r="J63" s="63">
        <v>2160000</v>
      </c>
      <c r="K63" s="58" t="s">
        <v>167</v>
      </c>
      <c r="L63" s="59" t="s">
        <v>4</v>
      </c>
      <c r="M63" s="64" t="s">
        <v>11</v>
      </c>
    </row>
    <row r="64" spans="1:13" s="61" customFormat="1" ht="39.950000000000003" customHeight="1" x14ac:dyDescent="0.25">
      <c r="A64" s="51">
        <v>58</v>
      </c>
      <c r="B64" s="52" t="s">
        <v>8</v>
      </c>
      <c r="C64" s="53" t="s">
        <v>199</v>
      </c>
      <c r="D64" s="145" t="s">
        <v>118</v>
      </c>
      <c r="E64" s="54">
        <v>1479100000105</v>
      </c>
      <c r="F64" s="55">
        <v>41337</v>
      </c>
      <c r="G64" s="56" t="s">
        <v>119</v>
      </c>
      <c r="H64" s="3" t="s">
        <v>564</v>
      </c>
      <c r="I64" s="3" t="s">
        <v>565</v>
      </c>
      <c r="J64" s="63">
        <v>19215</v>
      </c>
      <c r="K64" s="58" t="s">
        <v>167</v>
      </c>
      <c r="L64" s="59" t="s">
        <v>4</v>
      </c>
      <c r="M64" s="64" t="s">
        <v>11</v>
      </c>
    </row>
    <row r="65" spans="1:13" s="61" customFormat="1" ht="39.950000000000003" customHeight="1" x14ac:dyDescent="0.25">
      <c r="A65" s="51">
        <v>59</v>
      </c>
      <c r="B65" s="52" t="s">
        <v>1</v>
      </c>
      <c r="C65" s="53" t="s">
        <v>196</v>
      </c>
      <c r="D65" s="145" t="s">
        <v>120</v>
      </c>
      <c r="E65" s="54">
        <v>10718875000187</v>
      </c>
      <c r="F65" s="55">
        <v>41426</v>
      </c>
      <c r="G65" s="56" t="s">
        <v>121</v>
      </c>
      <c r="H65" s="3" t="s">
        <v>566</v>
      </c>
      <c r="I65" s="3" t="s">
        <v>507</v>
      </c>
      <c r="J65" s="63">
        <v>420000</v>
      </c>
      <c r="K65" s="58" t="s">
        <v>167</v>
      </c>
      <c r="L65" s="59" t="s">
        <v>4</v>
      </c>
      <c r="M65" s="64" t="s">
        <v>11</v>
      </c>
    </row>
    <row r="66" spans="1:13" s="61" customFormat="1" ht="39.950000000000003" customHeight="1" x14ac:dyDescent="0.25">
      <c r="A66" s="50">
        <v>60</v>
      </c>
      <c r="B66" s="52" t="s">
        <v>1</v>
      </c>
      <c r="C66" s="53" t="s">
        <v>196</v>
      </c>
      <c r="D66" s="145" t="s">
        <v>122</v>
      </c>
      <c r="E66" s="54">
        <v>92753268000627</v>
      </c>
      <c r="F66" s="55">
        <v>39356</v>
      </c>
      <c r="G66" s="56" t="s">
        <v>123</v>
      </c>
      <c r="H66" s="3" t="s">
        <v>567</v>
      </c>
      <c r="I66" s="3" t="s">
        <v>568</v>
      </c>
      <c r="J66" s="63">
        <v>14729.4</v>
      </c>
      <c r="K66" s="58" t="s">
        <v>167</v>
      </c>
      <c r="L66" s="59" t="s">
        <v>4</v>
      </c>
      <c r="M66" s="64" t="s">
        <v>11</v>
      </c>
    </row>
    <row r="67" spans="1:13" s="61" customFormat="1" ht="39.950000000000003" customHeight="1" x14ac:dyDescent="0.25">
      <c r="A67" s="50">
        <v>61</v>
      </c>
      <c r="B67" s="52" t="s">
        <v>1</v>
      </c>
      <c r="C67" s="53" t="s">
        <v>200</v>
      </c>
      <c r="D67" s="145" t="s">
        <v>124</v>
      </c>
      <c r="E67" s="54">
        <v>9520219000196</v>
      </c>
      <c r="F67" s="55">
        <v>40924</v>
      </c>
      <c r="G67" s="56" t="s">
        <v>125</v>
      </c>
      <c r="H67" s="3">
        <v>43116</v>
      </c>
      <c r="I67" s="3">
        <v>44211</v>
      </c>
      <c r="J67" s="63">
        <f>35377-(12*799)</f>
        <v>25789</v>
      </c>
      <c r="K67" s="58" t="s">
        <v>167</v>
      </c>
      <c r="L67" s="59" t="s">
        <v>4</v>
      </c>
      <c r="M67" s="60" t="s">
        <v>11</v>
      </c>
    </row>
    <row r="68" spans="1:13" s="61" customFormat="1" ht="39.950000000000003" customHeight="1" x14ac:dyDescent="0.25">
      <c r="A68" s="51">
        <v>62</v>
      </c>
      <c r="B68" s="52" t="s">
        <v>1</v>
      </c>
      <c r="C68" s="53" t="s">
        <v>196</v>
      </c>
      <c r="D68" s="145" t="s">
        <v>126</v>
      </c>
      <c r="E68" s="54">
        <v>10837412000134</v>
      </c>
      <c r="F68" s="55">
        <v>41883</v>
      </c>
      <c r="G68" s="56" t="s">
        <v>127</v>
      </c>
      <c r="H68" s="3" t="s">
        <v>170</v>
      </c>
      <c r="I68" s="3" t="s">
        <v>182</v>
      </c>
      <c r="J68" s="63">
        <v>4688.37</v>
      </c>
      <c r="K68" s="58" t="s">
        <v>183</v>
      </c>
      <c r="L68" s="59" t="s">
        <v>4</v>
      </c>
      <c r="M68" s="60" t="s">
        <v>11</v>
      </c>
    </row>
    <row r="69" spans="1:13" s="61" customFormat="1" ht="39.950000000000003" customHeight="1" x14ac:dyDescent="0.25">
      <c r="A69" s="51">
        <v>63</v>
      </c>
      <c r="B69" s="52" t="s">
        <v>1</v>
      </c>
      <c r="C69" s="53" t="s">
        <v>196</v>
      </c>
      <c r="D69" s="145" t="s">
        <v>128</v>
      </c>
      <c r="E69" s="54">
        <v>9570818000114</v>
      </c>
      <c r="F69" s="55">
        <v>39624</v>
      </c>
      <c r="G69" s="56" t="s">
        <v>129</v>
      </c>
      <c r="H69" s="3" t="s">
        <v>569</v>
      </c>
      <c r="I69" s="3" t="s">
        <v>570</v>
      </c>
      <c r="J69" s="63">
        <v>14924.16</v>
      </c>
      <c r="K69" s="58" t="s">
        <v>167</v>
      </c>
      <c r="L69" s="59" t="s">
        <v>4</v>
      </c>
      <c r="M69" s="64" t="s">
        <v>11</v>
      </c>
    </row>
    <row r="70" spans="1:13" s="61" customFormat="1" ht="39.950000000000003" customHeight="1" x14ac:dyDescent="0.25">
      <c r="A70" s="50">
        <v>64</v>
      </c>
      <c r="B70" s="52" t="s">
        <v>1</v>
      </c>
      <c r="C70" s="53" t="s">
        <v>196</v>
      </c>
      <c r="D70" s="145" t="s">
        <v>130</v>
      </c>
      <c r="E70" s="54">
        <v>7337935000107</v>
      </c>
      <c r="F70" s="55">
        <v>42165</v>
      </c>
      <c r="G70" s="56" t="s">
        <v>131</v>
      </c>
      <c r="H70" s="3" t="s">
        <v>571</v>
      </c>
      <c r="I70" s="3" t="s">
        <v>572</v>
      </c>
      <c r="J70" s="63">
        <v>261732.47</v>
      </c>
      <c r="K70" s="58" t="s">
        <v>167</v>
      </c>
      <c r="L70" s="59" t="s">
        <v>4</v>
      </c>
      <c r="M70" s="60" t="s">
        <v>11</v>
      </c>
    </row>
    <row r="71" spans="1:13" s="61" customFormat="1" ht="42.75" x14ac:dyDescent="0.25">
      <c r="A71" s="51">
        <v>65</v>
      </c>
      <c r="B71" s="52" t="s">
        <v>1</v>
      </c>
      <c r="C71" s="79">
        <v>9912296181</v>
      </c>
      <c r="D71" s="145" t="s">
        <v>132</v>
      </c>
      <c r="E71" s="54">
        <v>34028316003129</v>
      </c>
      <c r="F71" s="55">
        <v>42973</v>
      </c>
      <c r="G71" s="56" t="s">
        <v>133</v>
      </c>
      <c r="H71" s="3">
        <v>42906</v>
      </c>
      <c r="I71" s="3">
        <v>44834</v>
      </c>
      <c r="J71" s="63">
        <v>3743.55</v>
      </c>
      <c r="K71" s="58" t="s">
        <v>167</v>
      </c>
      <c r="L71" s="59" t="s">
        <v>4</v>
      </c>
      <c r="M71" s="64" t="s">
        <v>11</v>
      </c>
    </row>
    <row r="72" spans="1:13" s="61" customFormat="1" ht="39.950000000000003" customHeight="1" x14ac:dyDescent="0.25">
      <c r="A72" s="51">
        <v>66</v>
      </c>
      <c r="B72" s="52" t="s">
        <v>1</v>
      </c>
      <c r="C72" s="53" t="s">
        <v>196</v>
      </c>
      <c r="D72" s="148" t="s">
        <v>134</v>
      </c>
      <c r="E72" s="54">
        <v>11364111000101</v>
      </c>
      <c r="F72" s="55">
        <v>42979</v>
      </c>
      <c r="G72" s="56" t="s">
        <v>135</v>
      </c>
      <c r="H72" s="3" t="s">
        <v>573</v>
      </c>
      <c r="I72" s="3" t="s">
        <v>574</v>
      </c>
      <c r="J72" s="63">
        <v>216000</v>
      </c>
      <c r="K72" s="58" t="s">
        <v>167</v>
      </c>
      <c r="L72" s="59" t="s">
        <v>4</v>
      </c>
      <c r="M72" s="80" t="s">
        <v>11</v>
      </c>
    </row>
    <row r="73" spans="1:13" s="61" customFormat="1" ht="39.950000000000003" customHeight="1" x14ac:dyDescent="0.25">
      <c r="A73" s="50">
        <v>67</v>
      </c>
      <c r="B73" s="52" t="s">
        <v>1</v>
      </c>
      <c r="C73" s="53" t="s">
        <v>196</v>
      </c>
      <c r="D73" s="148" t="s">
        <v>136</v>
      </c>
      <c r="E73" s="54">
        <v>46226155000141</v>
      </c>
      <c r="F73" s="55">
        <v>43040</v>
      </c>
      <c r="G73" s="68" t="s">
        <v>137</v>
      </c>
      <c r="H73" s="55">
        <v>43497</v>
      </c>
      <c r="I73" s="55">
        <v>43861</v>
      </c>
      <c r="J73" s="63">
        <v>3610.62</v>
      </c>
      <c r="K73" s="58" t="s">
        <v>167</v>
      </c>
      <c r="L73" s="59" t="s">
        <v>4</v>
      </c>
      <c r="M73" s="80" t="s">
        <v>11</v>
      </c>
    </row>
    <row r="74" spans="1:13" s="61" customFormat="1" ht="39.950000000000003" customHeight="1" x14ac:dyDescent="0.25">
      <c r="A74" s="51">
        <v>68</v>
      </c>
      <c r="B74" s="52" t="s">
        <v>1</v>
      </c>
      <c r="C74" s="53" t="s">
        <v>196</v>
      </c>
      <c r="D74" s="145" t="s">
        <v>138</v>
      </c>
      <c r="E74" s="54">
        <v>10652478000150</v>
      </c>
      <c r="F74" s="55">
        <v>43040</v>
      </c>
      <c r="G74" s="56" t="s">
        <v>139</v>
      </c>
      <c r="H74" s="55" t="s">
        <v>175</v>
      </c>
      <c r="I74" s="55" t="s">
        <v>184</v>
      </c>
      <c r="J74" s="63">
        <v>1053511.55</v>
      </c>
      <c r="K74" s="58" t="s">
        <v>167</v>
      </c>
      <c r="L74" s="59" t="s">
        <v>4</v>
      </c>
      <c r="M74" s="80" t="s">
        <v>11</v>
      </c>
    </row>
    <row r="75" spans="1:13" s="61" customFormat="1" ht="39.950000000000003" customHeight="1" x14ac:dyDescent="0.25">
      <c r="A75" s="51">
        <v>69</v>
      </c>
      <c r="B75" s="52" t="s">
        <v>1</v>
      </c>
      <c r="C75" s="53" t="s">
        <v>196</v>
      </c>
      <c r="D75" s="148" t="s">
        <v>141</v>
      </c>
      <c r="E75" s="149" t="s">
        <v>140</v>
      </c>
      <c r="F75" s="55">
        <v>43207</v>
      </c>
      <c r="G75" s="70" t="s">
        <v>142</v>
      </c>
      <c r="H75" s="55" t="s">
        <v>529</v>
      </c>
      <c r="I75" s="55" t="s">
        <v>550</v>
      </c>
      <c r="J75" s="63">
        <v>57600</v>
      </c>
      <c r="K75" s="58" t="s">
        <v>167</v>
      </c>
      <c r="L75" s="59" t="s">
        <v>4</v>
      </c>
      <c r="M75" s="80" t="s">
        <v>11</v>
      </c>
    </row>
    <row r="76" spans="1:13" s="61" customFormat="1" ht="42.75" x14ac:dyDescent="0.25">
      <c r="A76" s="50">
        <v>70</v>
      </c>
      <c r="B76" s="52" t="s">
        <v>1</v>
      </c>
      <c r="C76" s="53" t="s">
        <v>196</v>
      </c>
      <c r="D76" s="148" t="s">
        <v>143</v>
      </c>
      <c r="E76" s="54">
        <v>68312032000166</v>
      </c>
      <c r="F76" s="55">
        <v>43252</v>
      </c>
      <c r="G76" s="70" t="s">
        <v>144</v>
      </c>
      <c r="H76" s="55" t="s">
        <v>575</v>
      </c>
      <c r="I76" s="55" t="s">
        <v>550</v>
      </c>
      <c r="J76" s="63">
        <v>14033.6</v>
      </c>
      <c r="K76" s="58" t="s">
        <v>167</v>
      </c>
      <c r="L76" s="59" t="s">
        <v>4</v>
      </c>
      <c r="M76" s="80" t="s">
        <v>11</v>
      </c>
    </row>
    <row r="77" spans="1:13" s="61" customFormat="1" ht="71.25" x14ac:dyDescent="0.25">
      <c r="A77" s="50">
        <v>71</v>
      </c>
      <c r="B77" s="52" t="s">
        <v>1</v>
      </c>
      <c r="C77" s="53" t="s">
        <v>196</v>
      </c>
      <c r="D77" s="148" t="s">
        <v>576</v>
      </c>
      <c r="E77" s="54">
        <v>26776813000161</v>
      </c>
      <c r="F77" s="55">
        <v>43191</v>
      </c>
      <c r="G77" s="70" t="s">
        <v>577</v>
      </c>
      <c r="H77" s="55">
        <v>43191</v>
      </c>
      <c r="I77" s="55">
        <v>43585</v>
      </c>
      <c r="J77" s="63">
        <v>101569.44</v>
      </c>
      <c r="K77" s="58" t="s">
        <v>167</v>
      </c>
      <c r="L77" s="59" t="s">
        <v>4</v>
      </c>
      <c r="M77" s="64" t="s">
        <v>3</v>
      </c>
    </row>
    <row r="78" spans="1:13" s="61" customFormat="1" ht="39.950000000000003" customHeight="1" x14ac:dyDescent="0.25">
      <c r="A78" s="51">
        <v>72</v>
      </c>
      <c r="B78" s="52" t="s">
        <v>1</v>
      </c>
      <c r="C78" s="53" t="s">
        <v>196</v>
      </c>
      <c r="D78" s="148" t="s">
        <v>578</v>
      </c>
      <c r="E78" s="54">
        <v>1832176000172</v>
      </c>
      <c r="F78" s="55">
        <v>43191</v>
      </c>
      <c r="G78" s="70" t="s">
        <v>579</v>
      </c>
      <c r="H78" s="55">
        <v>43191</v>
      </c>
      <c r="I78" s="55">
        <v>43585</v>
      </c>
      <c r="J78" s="63">
        <v>67712.960000000006</v>
      </c>
      <c r="K78" s="58" t="s">
        <v>167</v>
      </c>
      <c r="L78" s="59" t="s">
        <v>4</v>
      </c>
      <c r="M78" s="64" t="s">
        <v>3</v>
      </c>
    </row>
    <row r="79" spans="1:13" s="61" customFormat="1" ht="39.950000000000003" customHeight="1" x14ac:dyDescent="0.25">
      <c r="A79" s="51">
        <v>73</v>
      </c>
      <c r="B79" s="52" t="s">
        <v>1</v>
      </c>
      <c r="C79" s="53" t="s">
        <v>196</v>
      </c>
      <c r="D79" s="148" t="s">
        <v>145</v>
      </c>
      <c r="E79" s="54">
        <v>3195549000177</v>
      </c>
      <c r="F79" s="55">
        <v>42860</v>
      </c>
      <c r="G79" s="70" t="s">
        <v>146</v>
      </c>
      <c r="H79" s="55" t="s">
        <v>580</v>
      </c>
      <c r="I79" s="55" t="s">
        <v>581</v>
      </c>
      <c r="J79" s="63">
        <v>31144.799999999999</v>
      </c>
      <c r="K79" s="58" t="s">
        <v>185</v>
      </c>
      <c r="L79" s="59" t="s">
        <v>4</v>
      </c>
      <c r="M79" s="60" t="s">
        <v>11</v>
      </c>
    </row>
    <row r="80" spans="1:13" s="61" customFormat="1" ht="28.5" x14ac:dyDescent="0.25">
      <c r="A80" s="50">
        <v>74</v>
      </c>
      <c r="B80" s="52" t="s">
        <v>1</v>
      </c>
      <c r="C80" s="53" t="s">
        <v>196</v>
      </c>
      <c r="D80" s="145" t="s">
        <v>130</v>
      </c>
      <c r="E80" s="54">
        <v>7337935000107</v>
      </c>
      <c r="F80" s="81">
        <v>43438</v>
      </c>
      <c r="G80" s="82" t="s">
        <v>147</v>
      </c>
      <c r="H80" s="71">
        <v>43438</v>
      </c>
      <c r="I80" s="71">
        <v>44533</v>
      </c>
      <c r="J80" s="63">
        <v>18221.37</v>
      </c>
      <c r="K80" s="58" t="s">
        <v>166</v>
      </c>
      <c r="L80" s="59" t="s">
        <v>4</v>
      </c>
      <c r="M80" s="60" t="s">
        <v>11</v>
      </c>
    </row>
    <row r="81" spans="1:13" s="61" customFormat="1" ht="39.950000000000003" customHeight="1" x14ac:dyDescent="0.25">
      <c r="A81" s="51">
        <v>75</v>
      </c>
      <c r="B81" s="52" t="s">
        <v>1</v>
      </c>
      <c r="C81" s="53" t="s">
        <v>196</v>
      </c>
      <c r="D81" s="148" t="s">
        <v>148</v>
      </c>
      <c r="E81" s="54">
        <v>1554285000175</v>
      </c>
      <c r="F81" s="55">
        <v>43374</v>
      </c>
      <c r="G81" s="70" t="s">
        <v>149</v>
      </c>
      <c r="H81" s="55">
        <v>43374</v>
      </c>
      <c r="I81" s="55">
        <v>44469</v>
      </c>
      <c r="J81" s="63">
        <v>27000</v>
      </c>
      <c r="K81" s="58" t="s">
        <v>166</v>
      </c>
      <c r="L81" s="59" t="s">
        <v>4</v>
      </c>
      <c r="M81" s="60" t="s">
        <v>11</v>
      </c>
    </row>
    <row r="82" spans="1:13" s="61" customFormat="1" ht="39.950000000000003" customHeight="1" x14ac:dyDescent="0.25">
      <c r="A82" s="51">
        <v>76</v>
      </c>
      <c r="B82" s="52" t="s">
        <v>1</v>
      </c>
      <c r="C82" s="53" t="s">
        <v>196</v>
      </c>
      <c r="D82" s="145" t="s">
        <v>124</v>
      </c>
      <c r="E82" s="54">
        <v>9520219000196</v>
      </c>
      <c r="F82" s="55">
        <v>43357</v>
      </c>
      <c r="G82" s="70" t="s">
        <v>150</v>
      </c>
      <c r="H82" s="55">
        <v>43357</v>
      </c>
      <c r="I82" s="55">
        <v>44452</v>
      </c>
      <c r="J82" s="63">
        <f>799*12</f>
        <v>9588</v>
      </c>
      <c r="K82" s="58" t="s">
        <v>167</v>
      </c>
      <c r="L82" s="59" t="s">
        <v>4</v>
      </c>
      <c r="M82" s="60" t="s">
        <v>11</v>
      </c>
    </row>
    <row r="83" spans="1:13" s="61" customFormat="1" ht="28.5" x14ac:dyDescent="0.25">
      <c r="A83" s="50">
        <v>77</v>
      </c>
      <c r="B83" s="52" t="s">
        <v>1</v>
      </c>
      <c r="C83" s="53" t="s">
        <v>196</v>
      </c>
      <c r="D83" s="145" t="s">
        <v>151</v>
      </c>
      <c r="E83" s="54">
        <v>62145750000109</v>
      </c>
      <c r="F83" s="67">
        <v>43383</v>
      </c>
      <c r="G83" s="68" t="s">
        <v>152</v>
      </c>
      <c r="H83" s="3">
        <v>43383</v>
      </c>
      <c r="I83" s="3">
        <v>44196</v>
      </c>
      <c r="J83" s="63">
        <v>29612.2</v>
      </c>
      <c r="K83" s="58" t="s">
        <v>186</v>
      </c>
      <c r="L83" s="59" t="s">
        <v>4</v>
      </c>
      <c r="M83" s="69" t="s">
        <v>11</v>
      </c>
    </row>
    <row r="84" spans="1:13" s="61" customFormat="1" ht="42.75" x14ac:dyDescent="0.25">
      <c r="A84" s="51">
        <v>78</v>
      </c>
      <c r="B84" s="52" t="s">
        <v>1</v>
      </c>
      <c r="C84" s="53" t="s">
        <v>196</v>
      </c>
      <c r="D84" s="145" t="s">
        <v>153</v>
      </c>
      <c r="E84" s="54">
        <v>1440590000136</v>
      </c>
      <c r="F84" s="55">
        <v>43435</v>
      </c>
      <c r="G84" s="70" t="s">
        <v>154</v>
      </c>
      <c r="H84" s="55">
        <v>43435</v>
      </c>
      <c r="I84" s="55">
        <v>44165</v>
      </c>
      <c r="J84" s="63">
        <v>18924</v>
      </c>
      <c r="K84" s="58" t="s">
        <v>167</v>
      </c>
      <c r="L84" s="59" t="s">
        <v>4</v>
      </c>
      <c r="M84" s="64" t="s">
        <v>11</v>
      </c>
    </row>
    <row r="85" spans="1:13" s="61" customFormat="1" ht="42.75" x14ac:dyDescent="0.25">
      <c r="A85" s="51">
        <v>79</v>
      </c>
      <c r="B85" s="52" t="s">
        <v>1</v>
      </c>
      <c r="C85" s="53" t="s">
        <v>196</v>
      </c>
      <c r="D85" s="148" t="s">
        <v>206</v>
      </c>
      <c r="E85" s="54">
        <v>17895646000187</v>
      </c>
      <c r="F85" s="55">
        <v>43556</v>
      </c>
      <c r="G85" s="70" t="s">
        <v>155</v>
      </c>
      <c r="H85" s="55">
        <v>43586</v>
      </c>
      <c r="I85" s="55">
        <v>43951</v>
      </c>
      <c r="J85" s="63">
        <v>9516.4</v>
      </c>
      <c r="K85" s="58" t="s">
        <v>166</v>
      </c>
      <c r="L85" s="59" t="s">
        <v>4</v>
      </c>
      <c r="M85" s="80" t="s">
        <v>11</v>
      </c>
    </row>
    <row r="86" spans="1:13" s="61" customFormat="1" ht="42.75" x14ac:dyDescent="0.25">
      <c r="A86" s="50">
        <v>80</v>
      </c>
      <c r="B86" s="52" t="s">
        <v>1</v>
      </c>
      <c r="C86" s="53" t="s">
        <v>196</v>
      </c>
      <c r="D86" s="148" t="s">
        <v>156</v>
      </c>
      <c r="E86" s="54">
        <v>7651215000200</v>
      </c>
      <c r="F86" s="55">
        <v>43619</v>
      </c>
      <c r="G86" s="70" t="s">
        <v>157</v>
      </c>
      <c r="H86" s="55">
        <v>43619</v>
      </c>
      <c r="I86" s="55">
        <v>43772</v>
      </c>
      <c r="J86" s="63">
        <v>60000</v>
      </c>
      <c r="K86" s="58" t="s">
        <v>582</v>
      </c>
      <c r="L86" s="59" t="s">
        <v>4</v>
      </c>
      <c r="M86" s="80" t="s">
        <v>3</v>
      </c>
    </row>
    <row r="87" spans="1:13" s="61" customFormat="1" ht="114" x14ac:dyDescent="0.25">
      <c r="A87" s="50">
        <v>81</v>
      </c>
      <c r="B87" s="52" t="s">
        <v>1</v>
      </c>
      <c r="C87" s="53" t="s">
        <v>196</v>
      </c>
      <c r="D87" s="148" t="s">
        <v>158</v>
      </c>
      <c r="E87" s="54">
        <v>33236468000139</v>
      </c>
      <c r="F87" s="55">
        <v>43586</v>
      </c>
      <c r="G87" s="70" t="s">
        <v>159</v>
      </c>
      <c r="H87" s="55">
        <v>43586</v>
      </c>
      <c r="I87" s="55">
        <v>43951</v>
      </c>
      <c r="J87" s="63">
        <v>2744311.68</v>
      </c>
      <c r="K87" s="58" t="s">
        <v>167</v>
      </c>
      <c r="L87" s="59" t="s">
        <v>4</v>
      </c>
      <c r="M87" s="80" t="s">
        <v>11</v>
      </c>
    </row>
    <row r="88" spans="1:13" s="61" customFormat="1" ht="57" x14ac:dyDescent="0.25">
      <c r="A88" s="51">
        <v>82</v>
      </c>
      <c r="B88" s="52" t="s">
        <v>9</v>
      </c>
      <c r="C88" s="53" t="s">
        <v>196</v>
      </c>
      <c r="D88" s="148" t="s">
        <v>160</v>
      </c>
      <c r="E88" s="54">
        <v>21921393000146</v>
      </c>
      <c r="F88" s="55">
        <v>43593</v>
      </c>
      <c r="G88" s="70" t="s">
        <v>161</v>
      </c>
      <c r="H88" s="55">
        <v>43593</v>
      </c>
      <c r="I88" s="55">
        <v>44688</v>
      </c>
      <c r="J88" s="63">
        <f>47954.94+8730</f>
        <v>56684.94</v>
      </c>
      <c r="K88" s="58" t="s">
        <v>166</v>
      </c>
      <c r="L88" s="59" t="s">
        <v>4</v>
      </c>
      <c r="M88" s="80" t="s">
        <v>11</v>
      </c>
    </row>
    <row r="89" spans="1:13" s="61" customFormat="1" ht="39.950000000000003" customHeight="1" x14ac:dyDescent="0.25">
      <c r="A89" s="51">
        <v>83</v>
      </c>
      <c r="B89" s="52" t="s">
        <v>9</v>
      </c>
      <c r="C89" s="53" t="s">
        <v>196</v>
      </c>
      <c r="D89" s="148" t="s">
        <v>162</v>
      </c>
      <c r="E89" s="54">
        <v>48791685000168</v>
      </c>
      <c r="F89" s="55">
        <v>43678</v>
      </c>
      <c r="G89" s="70" t="s">
        <v>163</v>
      </c>
      <c r="H89" s="55">
        <v>43678</v>
      </c>
      <c r="I89" s="55">
        <v>44043</v>
      </c>
      <c r="J89" s="63">
        <v>47435</v>
      </c>
      <c r="K89" s="58" t="s">
        <v>166</v>
      </c>
      <c r="L89" s="59" t="s">
        <v>4</v>
      </c>
      <c r="M89" s="80" t="s">
        <v>11</v>
      </c>
    </row>
    <row r="90" spans="1:13" s="61" customFormat="1" ht="39.950000000000003" customHeight="1" x14ac:dyDescent="0.25">
      <c r="A90" s="50">
        <v>84</v>
      </c>
      <c r="B90" s="52" t="s">
        <v>1</v>
      </c>
      <c r="C90" s="53" t="s">
        <v>196</v>
      </c>
      <c r="D90" s="148" t="s">
        <v>164</v>
      </c>
      <c r="E90" s="54">
        <v>34338952000131</v>
      </c>
      <c r="F90" s="55">
        <v>43770</v>
      </c>
      <c r="G90" s="70" t="s">
        <v>165</v>
      </c>
      <c r="H90" s="55">
        <v>43770</v>
      </c>
      <c r="I90" s="55">
        <v>44135</v>
      </c>
      <c r="J90" s="63">
        <v>41527.5</v>
      </c>
      <c r="K90" s="58" t="s">
        <v>167</v>
      </c>
      <c r="L90" s="59" t="s">
        <v>4</v>
      </c>
      <c r="M90" s="80" t="s">
        <v>11</v>
      </c>
    </row>
    <row r="91" spans="1:13" s="61" customFormat="1" ht="14.25" customHeight="1" x14ac:dyDescent="0.25">
      <c r="A91" s="83"/>
      <c r="B91" s="84"/>
      <c r="C91" s="85"/>
      <c r="D91" s="7"/>
      <c r="E91" s="8"/>
      <c r="F91" s="9"/>
      <c r="G91" s="10"/>
      <c r="H91" s="9"/>
      <c r="I91" s="9"/>
      <c r="J91" s="86"/>
      <c r="K91" s="87"/>
      <c r="L91" s="88"/>
      <c r="M91" s="11"/>
    </row>
    <row r="92" spans="1:13" s="61" customFormat="1" ht="14.25" customHeight="1" x14ac:dyDescent="0.25">
      <c r="A92" s="83"/>
      <c r="B92" s="84"/>
      <c r="C92" s="85"/>
      <c r="D92" s="7"/>
      <c r="E92" s="8"/>
      <c r="F92" s="9"/>
      <c r="G92" s="10"/>
      <c r="H92" s="9" t="s">
        <v>208</v>
      </c>
      <c r="I92" s="9"/>
      <c r="J92" s="86">
        <f ca="1">SUM(J7:J95)</f>
        <v>40835277.419999987</v>
      </c>
      <c r="K92" s="87"/>
      <c r="L92" s="88"/>
      <c r="M92" s="11"/>
    </row>
    <row r="93" spans="1:13" s="61" customFormat="1" ht="14.25" customHeight="1" x14ac:dyDescent="0.25">
      <c r="A93" s="83"/>
      <c r="B93" s="84"/>
      <c r="C93" s="85"/>
      <c r="D93" s="7"/>
      <c r="E93" s="8"/>
      <c r="F93" s="9"/>
      <c r="G93" s="10"/>
      <c r="K93" s="87"/>
      <c r="L93" s="88"/>
      <c r="M93" s="11"/>
    </row>
    <row r="94" spans="1:13" s="61" customFormat="1" ht="14.25" customHeight="1" x14ac:dyDescent="0.25">
      <c r="A94" s="83"/>
      <c r="B94" s="84"/>
      <c r="C94" s="85"/>
      <c r="D94" s="7"/>
      <c r="E94" s="8"/>
      <c r="F94" s="9"/>
      <c r="G94" s="10"/>
      <c r="H94" s="9"/>
      <c r="I94" s="9"/>
      <c r="J94" s="86"/>
      <c r="K94" s="87"/>
      <c r="L94" s="88"/>
      <c r="M94" s="11"/>
    </row>
    <row r="95" spans="1:13" s="61" customFormat="1" ht="14.25" customHeight="1" x14ac:dyDescent="0.25">
      <c r="A95" s="83"/>
      <c r="B95" s="84"/>
      <c r="C95" s="85"/>
      <c r="D95" s="7" t="s">
        <v>211</v>
      </c>
      <c r="E95" s="8"/>
      <c r="F95" s="9"/>
      <c r="G95" s="10"/>
      <c r="H95" s="9"/>
      <c r="I95" s="9"/>
      <c r="J95" s="86"/>
      <c r="K95" s="87"/>
      <c r="L95" s="88"/>
      <c r="M95" s="11"/>
    </row>
    <row r="96" spans="1:13" s="61" customFormat="1" ht="14.25" customHeight="1" x14ac:dyDescent="0.25">
      <c r="A96" s="83"/>
      <c r="B96" s="84"/>
      <c r="C96" s="85"/>
      <c r="D96" s="7" t="s">
        <v>209</v>
      </c>
      <c r="E96" s="8"/>
      <c r="F96" s="9"/>
      <c r="G96" s="10"/>
      <c r="K96" s="87"/>
      <c r="L96" s="88"/>
      <c r="M96" s="11"/>
    </row>
    <row r="97" spans="1:13" s="61" customFormat="1" ht="39.950000000000003" customHeight="1" x14ac:dyDescent="0.25">
      <c r="A97" s="83"/>
      <c r="B97" s="84"/>
      <c r="C97" s="85"/>
      <c r="D97" s="12" t="s">
        <v>210</v>
      </c>
      <c r="E97" s="8"/>
      <c r="F97" s="9"/>
      <c r="G97" s="10"/>
      <c r="H97" s="9"/>
      <c r="I97" s="9"/>
      <c r="J97" s="86"/>
      <c r="K97" s="87"/>
      <c r="L97" s="88"/>
      <c r="M97" s="11"/>
    </row>
    <row r="98" spans="1:13" s="150" customFormat="1" ht="11.25" x14ac:dyDescent="0.15">
      <c r="A98" s="83"/>
      <c r="B98" s="84"/>
      <c r="C98" s="85"/>
      <c r="D98" s="89"/>
      <c r="E98" s="90"/>
      <c r="F98" s="85"/>
      <c r="G98" s="89"/>
      <c r="H98" s="91"/>
      <c r="I98" s="91"/>
      <c r="J98" s="86"/>
      <c r="K98" s="87"/>
      <c r="L98" s="88"/>
      <c r="M98" s="92"/>
    </row>
    <row r="99" spans="1:13" s="150" customFormat="1" x14ac:dyDescent="0.25">
      <c r="A99" s="151"/>
      <c r="C99" s="152"/>
      <c r="E99" s="153"/>
      <c r="F99" s="154"/>
      <c r="G99" s="155"/>
      <c r="H99" s="156"/>
      <c r="I99" s="156"/>
      <c r="J99" s="157"/>
      <c r="K99" s="158"/>
      <c r="L99" s="159"/>
    </row>
    <row r="100" spans="1:13" s="150" customFormat="1" x14ac:dyDescent="0.25">
      <c r="A100" s="151"/>
      <c r="C100" s="152"/>
      <c r="E100" s="153"/>
      <c r="F100" s="154"/>
      <c r="G100" s="155"/>
      <c r="H100" s="156"/>
      <c r="I100" s="156"/>
      <c r="J100" s="157"/>
      <c r="K100" s="158"/>
      <c r="L100" s="159"/>
    </row>
    <row r="101" spans="1:13" s="150" customFormat="1" x14ac:dyDescent="0.25">
      <c r="A101" s="151"/>
      <c r="C101" s="152"/>
      <c r="E101" s="153"/>
      <c r="F101" s="154"/>
      <c r="G101" s="155"/>
      <c r="H101" s="156"/>
      <c r="I101" s="156"/>
      <c r="J101" s="157"/>
      <c r="K101" s="158"/>
      <c r="L101" s="159"/>
    </row>
    <row r="102" spans="1:13" s="150" customFormat="1" x14ac:dyDescent="0.25">
      <c r="A102" s="151"/>
      <c r="C102" s="152"/>
      <c r="E102" s="153"/>
      <c r="F102" s="154"/>
      <c r="G102" s="155"/>
      <c r="H102" s="156"/>
      <c r="I102" s="156"/>
      <c r="J102" s="157"/>
      <c r="K102" s="158"/>
      <c r="L102" s="159"/>
    </row>
    <row r="103" spans="1:13" s="150" customFormat="1" x14ac:dyDescent="0.25">
      <c r="A103" s="151"/>
      <c r="C103" s="152"/>
      <c r="E103" s="153"/>
      <c r="F103" s="154"/>
      <c r="G103" s="155"/>
      <c r="H103" s="156"/>
      <c r="I103" s="156"/>
      <c r="J103" s="157"/>
      <c r="K103" s="158"/>
      <c r="L103" s="159"/>
    </row>
    <row r="104" spans="1:13" s="150" customFormat="1" x14ac:dyDescent="0.25">
      <c r="A104" s="151"/>
      <c r="C104" s="152"/>
      <c r="E104" s="153"/>
      <c r="F104" s="154"/>
      <c r="G104" s="155"/>
      <c r="H104" s="156"/>
      <c r="I104" s="156"/>
      <c r="J104" s="157"/>
      <c r="K104" s="158"/>
      <c r="L104" s="159"/>
    </row>
    <row r="105" spans="1:13" s="150" customFormat="1" x14ac:dyDescent="0.25">
      <c r="A105" s="151"/>
      <c r="C105" s="152"/>
      <c r="E105" s="153"/>
      <c r="F105" s="154"/>
      <c r="G105" s="155"/>
      <c r="H105" s="156"/>
      <c r="I105" s="156"/>
      <c r="J105" s="157"/>
      <c r="K105" s="158"/>
      <c r="L105" s="159"/>
    </row>
    <row r="106" spans="1:13" s="150" customFormat="1" x14ac:dyDescent="0.25">
      <c r="A106" s="151"/>
      <c r="C106" s="152"/>
      <c r="E106" s="153"/>
      <c r="F106" s="154"/>
      <c r="G106" s="155"/>
      <c r="H106" s="156"/>
      <c r="I106" s="156"/>
      <c r="J106" s="157"/>
      <c r="K106" s="158"/>
      <c r="L106" s="159"/>
    </row>
    <row r="107" spans="1:13" s="150" customFormat="1" x14ac:dyDescent="0.25">
      <c r="A107" s="151"/>
      <c r="C107" s="152"/>
      <c r="E107" s="153"/>
      <c r="F107" s="154"/>
      <c r="G107" s="155"/>
      <c r="H107" s="156"/>
      <c r="I107" s="156"/>
      <c r="J107" s="157"/>
      <c r="K107" s="158"/>
      <c r="L107" s="159"/>
    </row>
    <row r="108" spans="1:13" s="150" customFormat="1" x14ac:dyDescent="0.25">
      <c r="A108" s="151"/>
      <c r="C108" s="152"/>
      <c r="E108" s="153"/>
      <c r="F108" s="154"/>
      <c r="G108" s="155"/>
      <c r="H108" s="156"/>
      <c r="I108" s="156"/>
      <c r="J108" s="157"/>
      <c r="K108" s="158"/>
      <c r="L108" s="159"/>
    </row>
  </sheetData>
  <protectedRanges>
    <protectedRange sqref="J9:K14 A98:M98 B7:M7 G15:K57 L9:M57 G9:G14 H9:I13 B9:F57 A7:A97 B58:G97 K58:M97 H97:J97 H58:J92 H94:J95" name="Intervalo2"/>
    <protectedRange sqref="A2:B2 D2:H2 J2:M2" name="Intervalo1"/>
    <protectedRange sqref="B8:M8" name="Intervalo2_1"/>
  </protectedRanges>
  <mergeCells count="12">
    <mergeCell ref="L5:L6"/>
    <mergeCell ref="M5:M6"/>
    <mergeCell ref="D2:L2"/>
    <mergeCell ref="A5:A6"/>
    <mergeCell ref="B5:B6"/>
    <mergeCell ref="C5:C6"/>
    <mergeCell ref="D5:E5"/>
    <mergeCell ref="F5:F6"/>
    <mergeCell ref="G5:G6"/>
    <mergeCell ref="H5:I5"/>
    <mergeCell ref="J5:J6"/>
    <mergeCell ref="K5:K6"/>
  </mergeCells>
  <dataValidations count="4">
    <dataValidation type="decimal" allowBlank="1" showInputMessage="1" showErrorMessage="1" error="Digitar apenas Valores!" sqref="J7 J97:J1048576 J9:J92 J94:J95">
      <formula1>0</formula1>
      <formula2>90000000000000000</formula2>
    </dataValidation>
    <dataValidation type="date" allowBlank="1" showInputMessage="1" showErrorMessage="1" error="Erro - Digitar apenas DATA ! " sqref="F7:F1048576">
      <formula1>36526</formula1>
      <formula2>73415</formula2>
    </dataValidation>
    <dataValidation type="textLength" allowBlank="1" showInputMessage="1" showErrorMessage="1" error="Colocar apenas 14 digitos!" sqref="E7:E98">
      <formula1>0</formula1>
      <formula2>14</formula2>
    </dataValidation>
    <dataValidation type="date" allowBlank="1" showInputMessage="1" showErrorMessage="1" error="Erro - Digitar apenas DATA !" sqref="H67 H98:I1048576">
      <formula1>36526</formula1>
      <formula2>73415</formula2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55" fitToHeight="6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Caixa!#REF!</xm:f>
          </x14:formula1>
          <xm:sqref>M98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D26" sqref="D26"/>
    </sheetView>
  </sheetViews>
  <sheetFormatPr defaultRowHeight="15" x14ac:dyDescent="0.25"/>
  <cols>
    <col min="2" max="2" width="40.85546875" customWidth="1"/>
    <col min="3" max="3" width="29.85546875" customWidth="1"/>
    <col min="4" max="4" width="20.7109375" bestFit="1" customWidth="1"/>
    <col min="5" max="5" width="14" bestFit="1" customWidth="1"/>
  </cols>
  <sheetData>
    <row r="1" spans="1:6" ht="15" customHeight="1" x14ac:dyDescent="0.25">
      <c r="A1" s="166" t="s">
        <v>668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ht="22.5" x14ac:dyDescent="0.25">
      <c r="A5" s="13"/>
      <c r="B5" s="114" t="s">
        <v>795</v>
      </c>
      <c r="C5" s="114" t="s">
        <v>449</v>
      </c>
      <c r="D5" s="114" t="s">
        <v>796</v>
      </c>
      <c r="E5" s="114" t="s">
        <v>214</v>
      </c>
    </row>
    <row r="6" spans="1:6" s="102" customFormat="1" ht="24.95" customHeight="1" x14ac:dyDescent="0.2">
      <c r="A6" s="100"/>
      <c r="B6" s="115" t="s">
        <v>797</v>
      </c>
      <c r="C6" s="115" t="s">
        <v>798</v>
      </c>
      <c r="D6" s="115" t="s">
        <v>799</v>
      </c>
      <c r="E6" s="115" t="s">
        <v>800</v>
      </c>
    </row>
    <row r="7" spans="1:6" s="102" customFormat="1" ht="24.95" customHeight="1" x14ac:dyDescent="0.2">
      <c r="A7" s="100"/>
      <c r="B7" s="115" t="s">
        <v>801</v>
      </c>
      <c r="C7" s="115" t="s">
        <v>802</v>
      </c>
      <c r="D7" s="115" t="s">
        <v>799</v>
      </c>
      <c r="E7" s="115" t="s">
        <v>800</v>
      </c>
    </row>
  </sheetData>
  <mergeCells count="1">
    <mergeCell ref="A1:F1"/>
  </mergeCells>
  <conditionalFormatting sqref="B6:C6">
    <cfRule type="duplicateValues" dxfId="27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zoomScaleNormal="100" workbookViewId="0">
      <selection activeCell="G26" sqref="G2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583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292</v>
      </c>
      <c r="C6" s="93" t="s">
        <v>293</v>
      </c>
    </row>
    <row r="7" spans="1:4" s="102" customFormat="1" ht="24.95" customHeight="1" x14ac:dyDescent="0.2">
      <c r="A7" s="100"/>
      <c r="B7" s="17" t="s">
        <v>295</v>
      </c>
      <c r="C7" s="93" t="s">
        <v>584</v>
      </c>
    </row>
    <row r="8" spans="1:4" s="102" customFormat="1" ht="24.95" customHeight="1" x14ac:dyDescent="0.2">
      <c r="B8" s="17" t="s">
        <v>585</v>
      </c>
      <c r="C8" s="93" t="s">
        <v>586</v>
      </c>
    </row>
    <row r="9" spans="1:4" s="102" customFormat="1" ht="24.95" customHeight="1" x14ac:dyDescent="0.2">
      <c r="B9" s="17" t="s">
        <v>587</v>
      </c>
      <c r="C9" s="93" t="s">
        <v>644</v>
      </c>
    </row>
    <row r="10" spans="1:4" s="102" customFormat="1" ht="24.95" customHeight="1" x14ac:dyDescent="0.2">
      <c r="B10" s="17" t="s">
        <v>588</v>
      </c>
      <c r="C10" s="93" t="s">
        <v>645</v>
      </c>
    </row>
    <row r="11" spans="1:4" s="102" customFormat="1" ht="24.95" customHeight="1" x14ac:dyDescent="0.2">
      <c r="B11" s="17" t="s">
        <v>589</v>
      </c>
      <c r="C11" s="93" t="s">
        <v>646</v>
      </c>
    </row>
    <row r="12" spans="1:4" s="102" customFormat="1" ht="24.95" customHeight="1" x14ac:dyDescent="0.2">
      <c r="B12" s="17" t="s">
        <v>590</v>
      </c>
      <c r="C12" s="93" t="s">
        <v>591</v>
      </c>
    </row>
    <row r="13" spans="1:4" s="102" customFormat="1" ht="24.95" customHeight="1" x14ac:dyDescent="0.2">
      <c r="B13" s="17" t="s">
        <v>592</v>
      </c>
      <c r="C13" s="93" t="s">
        <v>593</v>
      </c>
    </row>
    <row r="14" spans="1:4" s="102" customFormat="1" ht="24.95" customHeight="1" x14ac:dyDescent="0.2">
      <c r="B14" s="17" t="s">
        <v>594</v>
      </c>
      <c r="C14" s="93" t="s">
        <v>595</v>
      </c>
    </row>
    <row r="15" spans="1:4" s="102" customFormat="1" ht="24.95" customHeight="1" x14ac:dyDescent="0.2">
      <c r="B15" s="17" t="s">
        <v>596</v>
      </c>
      <c r="C15" s="93" t="s">
        <v>597</v>
      </c>
    </row>
    <row r="16" spans="1:4" s="102" customFormat="1" ht="24.95" customHeight="1" x14ac:dyDescent="0.2">
      <c r="B16" s="17" t="s">
        <v>598</v>
      </c>
      <c r="C16" s="93" t="s">
        <v>599</v>
      </c>
    </row>
    <row r="17" spans="2:3" s="102" customFormat="1" ht="24.95" customHeight="1" x14ac:dyDescent="0.2">
      <c r="B17" s="17" t="s">
        <v>600</v>
      </c>
      <c r="C17" s="93" t="s">
        <v>601</v>
      </c>
    </row>
    <row r="18" spans="2:3" s="102" customFormat="1" ht="24.95" customHeight="1" x14ac:dyDescent="0.2">
      <c r="B18" s="17" t="s">
        <v>602</v>
      </c>
      <c r="C18" s="93" t="s">
        <v>603</v>
      </c>
    </row>
    <row r="19" spans="2:3" s="102" customFormat="1" ht="24.95" customHeight="1" x14ac:dyDescent="0.2">
      <c r="B19" s="17" t="s">
        <v>312</v>
      </c>
      <c r="C19" s="93" t="s">
        <v>604</v>
      </c>
    </row>
    <row r="20" spans="2:3" s="102" customFormat="1" ht="24.95" customHeight="1" x14ac:dyDescent="0.2">
      <c r="B20" s="17" t="s">
        <v>605</v>
      </c>
      <c r="C20" s="93" t="s">
        <v>606</v>
      </c>
    </row>
    <row r="21" spans="2:3" s="102" customFormat="1" ht="24.95" customHeight="1" x14ac:dyDescent="0.2">
      <c r="B21" s="17" t="s">
        <v>607</v>
      </c>
      <c r="C21" s="93" t="s">
        <v>608</v>
      </c>
    </row>
    <row r="22" spans="2:3" s="102" customFormat="1" ht="24.95" customHeight="1" x14ac:dyDescent="0.2">
      <c r="B22" s="17" t="s">
        <v>609</v>
      </c>
      <c r="C22" s="93" t="s">
        <v>610</v>
      </c>
    </row>
    <row r="23" spans="2:3" s="102" customFormat="1" ht="24.95" customHeight="1" x14ac:dyDescent="0.2">
      <c r="B23" s="17" t="s">
        <v>315</v>
      </c>
      <c r="C23" s="93" t="s">
        <v>611</v>
      </c>
    </row>
  </sheetData>
  <mergeCells count="1">
    <mergeCell ref="A1:D1"/>
  </mergeCells>
  <conditionalFormatting sqref="B6:B23">
    <cfRule type="duplicateValues" dxfId="272" priority="5" stopIfTrue="1"/>
  </conditionalFormatting>
  <conditionalFormatting sqref="B6:B23">
    <cfRule type="duplicateValues" dxfId="271" priority="4" stopIfTrue="1"/>
  </conditionalFormatting>
  <conditionalFormatting sqref="C8:C23">
    <cfRule type="duplicateValues" dxfId="270" priority="3" stopIfTrue="1"/>
  </conditionalFormatting>
  <conditionalFormatting sqref="C6">
    <cfRule type="duplicateValues" dxfId="269" priority="2" stopIfTrue="1"/>
  </conditionalFormatting>
  <conditionalFormatting sqref="C7">
    <cfRule type="duplicateValues" dxfId="26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zoomScaleNormal="100" workbookViewId="0">
      <selection activeCell="B15" sqref="B1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446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s="99" customFormat="1" ht="24.95" customHeight="1" x14ac:dyDescent="0.2">
      <c r="A6" s="98"/>
      <c r="B6" s="14" t="s">
        <v>447</v>
      </c>
      <c r="C6" s="14" t="s">
        <v>448</v>
      </c>
    </row>
    <row r="7" spans="1:4" s="99" customFormat="1" ht="24.95" customHeight="1" x14ac:dyDescent="0.2">
      <c r="A7" s="98"/>
      <c r="B7" s="14" t="s">
        <v>450</v>
      </c>
      <c r="C7" s="14" t="s">
        <v>451</v>
      </c>
    </row>
  </sheetData>
  <mergeCells count="1">
    <mergeCell ref="A1:D1"/>
  </mergeCells>
  <conditionalFormatting sqref="B6:C7">
    <cfRule type="duplicateValues" dxfId="267" priority="17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G26" sqref="G2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452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s="99" customFormat="1" ht="24.95" customHeight="1" x14ac:dyDescent="0.2">
      <c r="A6" s="98"/>
      <c r="B6" s="14" t="s">
        <v>453</v>
      </c>
      <c r="C6" s="14" t="s">
        <v>454</v>
      </c>
    </row>
    <row r="7" spans="1:4" s="99" customFormat="1" ht="24.95" customHeight="1" x14ac:dyDescent="0.2">
      <c r="A7" s="98"/>
      <c r="B7" s="14" t="s">
        <v>455</v>
      </c>
      <c r="C7" s="14" t="s">
        <v>456</v>
      </c>
    </row>
    <row r="8" spans="1:4" x14ac:dyDescent="0.25">
      <c r="B8" s="14"/>
      <c r="C8" s="14"/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6:C29">
    <cfRule type="duplicateValues" dxfId="266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669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803</v>
      </c>
      <c r="C6" s="93" t="s">
        <v>804</v>
      </c>
    </row>
    <row r="7" spans="1:4" s="102" customFormat="1" ht="24.95" customHeight="1" x14ac:dyDescent="0.2">
      <c r="A7" s="100"/>
      <c r="B7" s="17" t="s">
        <v>805</v>
      </c>
      <c r="C7" s="93" t="s">
        <v>806</v>
      </c>
    </row>
    <row r="8" spans="1:4" s="102" customFormat="1" ht="24.95" customHeight="1" x14ac:dyDescent="0.2">
      <c r="B8" s="17" t="s">
        <v>807</v>
      </c>
      <c r="C8" s="93" t="s">
        <v>808</v>
      </c>
    </row>
    <row r="9" spans="1:4" s="102" customFormat="1" ht="24.95" customHeight="1" x14ac:dyDescent="0.2">
      <c r="B9" s="17" t="s">
        <v>809</v>
      </c>
      <c r="C9" s="93" t="s">
        <v>810</v>
      </c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265" priority="5" stopIfTrue="1"/>
  </conditionalFormatting>
  <conditionalFormatting sqref="B9">
    <cfRule type="duplicateValues" dxfId="264" priority="4" stopIfTrue="1"/>
  </conditionalFormatting>
  <conditionalFormatting sqref="B6:B20">
    <cfRule type="duplicateValues" dxfId="263" priority="3" stopIfTrue="1"/>
  </conditionalFormatting>
  <conditionalFormatting sqref="C6:C8 C10:C20">
    <cfRule type="duplicateValues" dxfId="262" priority="2" stopIfTrue="1"/>
  </conditionalFormatting>
  <conditionalFormatting sqref="C9">
    <cfRule type="duplicateValues" dxfId="26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topLeftCell="A4" zoomScaleNormal="100" workbookViewId="0">
      <selection activeCell="F12" sqref="F1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234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ht="24.95" customHeight="1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655</v>
      </c>
      <c r="C6" s="116" t="s">
        <v>727</v>
      </c>
    </row>
    <row r="7" spans="1:4" s="102" customFormat="1" ht="24.95" customHeight="1" x14ac:dyDescent="0.2">
      <c r="A7" s="100"/>
      <c r="B7" s="17" t="s">
        <v>656</v>
      </c>
      <c r="C7" s="116" t="s">
        <v>811</v>
      </c>
    </row>
    <row r="8" spans="1:4" s="102" customFormat="1" ht="24.95" customHeight="1" x14ac:dyDescent="0.2">
      <c r="A8" s="100"/>
      <c r="B8" s="17" t="s">
        <v>657</v>
      </c>
      <c r="C8" s="116" t="s">
        <v>760</v>
      </c>
    </row>
    <row r="9" spans="1:4" s="102" customFormat="1" ht="24.95" customHeight="1" x14ac:dyDescent="0.2">
      <c r="A9" s="100"/>
      <c r="B9" s="17" t="s">
        <v>812</v>
      </c>
      <c r="C9" s="116" t="s">
        <v>813</v>
      </c>
    </row>
    <row r="10" spans="1:4" s="102" customFormat="1" ht="24.95" customHeight="1" x14ac:dyDescent="0.2">
      <c r="A10" s="100"/>
      <c r="B10" s="17" t="s">
        <v>658</v>
      </c>
      <c r="C10" s="116" t="s">
        <v>750</v>
      </c>
    </row>
    <row r="11" spans="1:4" s="102" customFormat="1" ht="24.95" customHeight="1" x14ac:dyDescent="0.2">
      <c r="A11" s="100"/>
      <c r="B11" s="17" t="s">
        <v>659</v>
      </c>
      <c r="C11" s="116" t="s">
        <v>755</v>
      </c>
    </row>
    <row r="12" spans="1:4" s="102" customFormat="1" ht="24.95" customHeight="1" x14ac:dyDescent="0.2">
      <c r="A12" s="100"/>
      <c r="B12" s="17" t="s">
        <v>660</v>
      </c>
      <c r="C12" s="116" t="s">
        <v>814</v>
      </c>
    </row>
    <row r="13" spans="1:4" s="102" customFormat="1" ht="24.95" customHeight="1" x14ac:dyDescent="0.2">
      <c r="A13" s="100"/>
      <c r="B13" s="17" t="s">
        <v>661</v>
      </c>
      <c r="C13" s="116" t="s">
        <v>765</v>
      </c>
    </row>
    <row r="14" spans="1:4" s="102" customFormat="1" ht="24.95" customHeight="1" x14ac:dyDescent="0.2">
      <c r="A14" s="100"/>
      <c r="B14" s="17" t="s">
        <v>662</v>
      </c>
      <c r="C14" s="116" t="s">
        <v>235</v>
      </c>
    </row>
    <row r="15" spans="1:4" s="102" customFormat="1" ht="24.95" customHeight="1" x14ac:dyDescent="0.2">
      <c r="B15" s="17" t="s">
        <v>236</v>
      </c>
      <c r="C15" s="116" t="s">
        <v>815</v>
      </c>
    </row>
    <row r="16" spans="1:4" s="102" customFormat="1" ht="24.95" customHeight="1" x14ac:dyDescent="0.2">
      <c r="B16" s="17" t="s">
        <v>237</v>
      </c>
      <c r="C16" s="116" t="s">
        <v>816</v>
      </c>
    </row>
    <row r="17" spans="2:3" s="102" customFormat="1" ht="24.95" customHeight="1" x14ac:dyDescent="0.2">
      <c r="B17" s="17" t="s">
        <v>238</v>
      </c>
      <c r="C17" s="116" t="s">
        <v>817</v>
      </c>
    </row>
    <row r="18" spans="2:3" s="102" customFormat="1" ht="24.95" customHeight="1" x14ac:dyDescent="0.2">
      <c r="B18" s="17" t="s">
        <v>818</v>
      </c>
      <c r="C18" s="116" t="s">
        <v>819</v>
      </c>
    </row>
    <row r="19" spans="2:3" ht="24.95" customHeight="1" x14ac:dyDescent="0.25">
      <c r="B19" s="19" t="s">
        <v>820</v>
      </c>
      <c r="C19" s="19" t="s">
        <v>821</v>
      </c>
    </row>
    <row r="20" spans="2:3" ht="24.95" customHeight="1" x14ac:dyDescent="0.25">
      <c r="B20" s="17" t="s">
        <v>822</v>
      </c>
      <c r="C20" s="17" t="s">
        <v>823</v>
      </c>
    </row>
    <row r="21" spans="2:3" ht="24.95" customHeight="1" x14ac:dyDescent="0.25">
      <c r="B21" s="17" t="s">
        <v>824</v>
      </c>
      <c r="C21" s="17" t="s">
        <v>825</v>
      </c>
    </row>
    <row r="22" spans="2:3" ht="24.95" customHeight="1" x14ac:dyDescent="0.25">
      <c r="B22" s="17" t="s">
        <v>826</v>
      </c>
      <c r="C22" s="17" t="s">
        <v>827</v>
      </c>
    </row>
    <row r="23" spans="2:3" x14ac:dyDescent="0.25">
      <c r="B23" s="16"/>
      <c r="C23" s="16"/>
    </row>
    <row r="24" spans="2:3" x14ac:dyDescent="0.25">
      <c r="B24" s="16"/>
      <c r="C24" s="16"/>
    </row>
    <row r="25" spans="2:3" x14ac:dyDescent="0.25">
      <c r="B25" s="16"/>
      <c r="C25" s="16"/>
    </row>
  </sheetData>
  <mergeCells count="1">
    <mergeCell ref="A1:D1"/>
  </mergeCells>
  <conditionalFormatting sqref="B23:C24">
    <cfRule type="duplicateValues" dxfId="260" priority="9" stopIfTrue="1"/>
  </conditionalFormatting>
  <conditionalFormatting sqref="B25:C25">
    <cfRule type="duplicateValues" dxfId="259" priority="13" stopIfTrue="1"/>
  </conditionalFormatting>
  <conditionalFormatting sqref="B19:C22">
    <cfRule type="duplicateValues" dxfId="258" priority="8" stopIfTrue="1"/>
  </conditionalFormatting>
  <conditionalFormatting sqref="B14">
    <cfRule type="duplicateValues" dxfId="257" priority="5" stopIfTrue="1"/>
  </conditionalFormatting>
  <conditionalFormatting sqref="B15:B18 B6:B13">
    <cfRule type="duplicateValues" dxfId="256" priority="6" stopIfTrue="1"/>
  </conditionalFormatting>
  <conditionalFormatting sqref="B6:B18">
    <cfRule type="duplicateValues" dxfId="255" priority="4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7" sqref="B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7" t="s">
        <v>828</v>
      </c>
      <c r="C6" s="118" t="s">
        <v>829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254" priority="6" stopIfTrue="1"/>
  </conditionalFormatting>
  <conditionalFormatting sqref="B9">
    <cfRule type="duplicateValues" dxfId="253" priority="5" stopIfTrue="1"/>
  </conditionalFormatting>
  <conditionalFormatting sqref="B7:B20">
    <cfRule type="duplicateValues" dxfId="252" priority="4" stopIfTrue="1"/>
  </conditionalFormatting>
  <conditionalFormatting sqref="C7:C8 C10:C20">
    <cfRule type="duplicateValues" dxfId="251" priority="3" stopIfTrue="1"/>
  </conditionalFormatting>
  <conditionalFormatting sqref="C9">
    <cfRule type="duplicateValues" dxfId="250" priority="2" stopIfTrue="1"/>
  </conditionalFormatting>
  <conditionalFormatting sqref="B6:C6">
    <cfRule type="duplicateValues" dxfId="24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Normal="100" workbookViewId="0">
      <selection activeCell="B20" sqref="B2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242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7" t="s">
        <v>243</v>
      </c>
      <c r="C6" s="14" t="s">
        <v>830</v>
      </c>
    </row>
    <row r="7" spans="1:4" s="99" customFormat="1" ht="24.95" customHeight="1" x14ac:dyDescent="0.2">
      <c r="A7" s="98"/>
      <c r="B7" s="17" t="s">
        <v>244</v>
      </c>
      <c r="C7" s="14" t="s">
        <v>831</v>
      </c>
    </row>
    <row r="8" spans="1:4" s="99" customFormat="1" ht="24.95" customHeight="1" x14ac:dyDescent="0.2">
      <c r="A8" s="98"/>
      <c r="B8" s="17" t="s">
        <v>245</v>
      </c>
      <c r="C8" s="14" t="s">
        <v>832</v>
      </c>
    </row>
    <row r="9" spans="1:4" s="99" customFormat="1" ht="24.95" customHeight="1" x14ac:dyDescent="0.2">
      <c r="A9" s="98"/>
      <c r="B9" s="17" t="s">
        <v>246</v>
      </c>
      <c r="C9" s="14" t="s">
        <v>833</v>
      </c>
    </row>
    <row r="10" spans="1:4" s="99" customFormat="1" ht="24.95" customHeight="1" x14ac:dyDescent="0.2">
      <c r="A10" s="98"/>
      <c r="B10" s="17" t="s">
        <v>247</v>
      </c>
      <c r="C10" s="14" t="s">
        <v>834</v>
      </c>
    </row>
    <row r="11" spans="1:4" s="99" customFormat="1" ht="24.95" customHeight="1" x14ac:dyDescent="0.2">
      <c r="A11" s="98"/>
      <c r="B11" s="17" t="s">
        <v>835</v>
      </c>
      <c r="C11" s="14" t="s">
        <v>836</v>
      </c>
    </row>
    <row r="12" spans="1:4" s="99" customFormat="1" ht="24.95" customHeight="1" x14ac:dyDescent="0.2">
      <c r="A12" s="98"/>
      <c r="B12" s="17" t="s">
        <v>837</v>
      </c>
      <c r="C12" s="14" t="s">
        <v>838</v>
      </c>
    </row>
    <row r="13" spans="1:4" s="99" customFormat="1" ht="24.95" customHeight="1" x14ac:dyDescent="0.2">
      <c r="A13" s="98"/>
      <c r="B13" s="17" t="s">
        <v>248</v>
      </c>
      <c r="C13" s="14" t="s">
        <v>839</v>
      </c>
    </row>
    <row r="14" spans="1:4" x14ac:dyDescent="0.25">
      <c r="A14" s="13"/>
      <c r="B14" s="17" t="s">
        <v>249</v>
      </c>
      <c r="C14" s="14" t="s">
        <v>840</v>
      </c>
    </row>
  </sheetData>
  <mergeCells count="1">
    <mergeCell ref="A1:D1"/>
  </mergeCells>
  <conditionalFormatting sqref="B13:C13">
    <cfRule type="duplicateValues" dxfId="248" priority="1" stopIfTrue="1"/>
  </conditionalFormatting>
  <conditionalFormatting sqref="B6:C12 B14:C14">
    <cfRule type="duplicateValues" dxfId="247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C23" sqref="C23"/>
    </sheetView>
  </sheetViews>
  <sheetFormatPr defaultRowHeight="15" x14ac:dyDescent="0.25"/>
  <cols>
    <col min="2" max="2" width="40.85546875" customWidth="1"/>
    <col min="3" max="3" width="29.85546875" customWidth="1"/>
    <col min="4" max="4" width="15" bestFit="1" customWidth="1"/>
    <col min="5" max="5" width="14" bestFit="1" customWidth="1"/>
  </cols>
  <sheetData>
    <row r="1" spans="1:6" ht="15" customHeight="1" x14ac:dyDescent="0.25">
      <c r="A1" s="166" t="s">
        <v>671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x14ac:dyDescent="0.25">
      <c r="A5" s="13"/>
      <c r="B5" s="114" t="s">
        <v>213</v>
      </c>
      <c r="C5" s="114" t="s">
        <v>214</v>
      </c>
      <c r="D5" s="114" t="s">
        <v>849</v>
      </c>
      <c r="E5" s="114" t="s">
        <v>214</v>
      </c>
    </row>
    <row r="6" spans="1:6" s="102" customFormat="1" ht="24.95" customHeight="1" x14ac:dyDescent="0.25">
      <c r="A6" s="100"/>
      <c r="B6" s="111" t="s">
        <v>841</v>
      </c>
      <c r="C6" s="111" t="s">
        <v>842</v>
      </c>
      <c r="D6" s="111" t="s">
        <v>843</v>
      </c>
      <c r="E6" s="111" t="s">
        <v>844</v>
      </c>
    </row>
    <row r="7" spans="1:6" s="102" customFormat="1" ht="24.95" customHeight="1" x14ac:dyDescent="0.25">
      <c r="A7" s="100"/>
      <c r="B7" s="111" t="s">
        <v>845</v>
      </c>
      <c r="C7" s="111" t="s">
        <v>846</v>
      </c>
      <c r="D7" s="111" t="s">
        <v>843</v>
      </c>
      <c r="E7" s="111" t="s">
        <v>844</v>
      </c>
    </row>
    <row r="8" spans="1:6" s="102" customFormat="1" ht="24.95" customHeight="1" x14ac:dyDescent="0.25">
      <c r="B8" s="111" t="s">
        <v>847</v>
      </c>
      <c r="C8" s="111" t="s">
        <v>848</v>
      </c>
      <c r="D8" s="111" t="s">
        <v>843</v>
      </c>
      <c r="E8" s="111" t="s">
        <v>844</v>
      </c>
    </row>
  </sheetData>
  <mergeCells count="1">
    <mergeCell ref="A1:F1"/>
  </mergeCells>
  <conditionalFormatting sqref="B6:C6">
    <cfRule type="duplicateValues" dxfId="24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1" sqref="B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5.5" customHeight="1" x14ac:dyDescent="0.25">
      <c r="A1" s="166" t="s">
        <v>672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850</v>
      </c>
      <c r="C6" s="110" t="s">
        <v>851</v>
      </c>
    </row>
    <row r="7" spans="1:4" s="102" customFormat="1" ht="24.95" customHeight="1" x14ac:dyDescent="0.25">
      <c r="A7" s="100"/>
      <c r="B7" s="109" t="s">
        <v>852</v>
      </c>
      <c r="C7" s="110" t="s">
        <v>853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245" priority="6" stopIfTrue="1"/>
  </conditionalFormatting>
  <conditionalFormatting sqref="B9">
    <cfRule type="duplicateValues" dxfId="244" priority="5" stopIfTrue="1"/>
  </conditionalFormatting>
  <conditionalFormatting sqref="B8:B20">
    <cfRule type="duplicateValues" dxfId="243" priority="4" stopIfTrue="1"/>
  </conditionalFormatting>
  <conditionalFormatting sqref="C8 C10:C20">
    <cfRule type="duplicateValues" dxfId="242" priority="3" stopIfTrue="1"/>
  </conditionalFormatting>
  <conditionalFormatting sqref="C9">
    <cfRule type="duplicateValues" dxfId="241" priority="2" stopIfTrue="1"/>
  </conditionalFormatting>
  <conditionalFormatting sqref="B6:C6">
    <cfRule type="duplicateValues" dxfId="24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E30" sqref="E3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441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4" t="s">
        <v>442</v>
      </c>
      <c r="C6" s="14" t="s">
        <v>443</v>
      </c>
    </row>
    <row r="7" spans="1:4" s="99" customFormat="1" ht="24.95" customHeight="1" x14ac:dyDescent="0.2">
      <c r="A7" s="98"/>
      <c r="B7" s="14" t="s">
        <v>444</v>
      </c>
      <c r="C7" s="14" t="s">
        <v>445</v>
      </c>
    </row>
    <row r="8" spans="1:4" x14ac:dyDescent="0.25">
      <c r="B8" s="14"/>
      <c r="C8" s="14"/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6:C29">
    <cfRule type="duplicateValues" dxfId="294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opLeftCell="A6" zoomScaleNormal="100" workbookViewId="0">
      <selection activeCell="B16" sqref="B1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457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ht="24.95" customHeight="1" x14ac:dyDescent="0.25">
      <c r="A6" s="13" t="s">
        <v>663</v>
      </c>
      <c r="B6" s="14" t="s">
        <v>458</v>
      </c>
      <c r="C6" s="14" t="s">
        <v>459</v>
      </c>
    </row>
    <row r="7" spans="1:4" ht="24.95" customHeight="1" x14ac:dyDescent="0.25">
      <c r="A7" s="13"/>
      <c r="B7" s="119" t="s">
        <v>856</v>
      </c>
      <c r="C7" s="119" t="s">
        <v>464</v>
      </c>
    </row>
    <row r="8" spans="1:4" ht="24.95" customHeight="1" x14ac:dyDescent="0.25">
      <c r="B8" s="119" t="s">
        <v>855</v>
      </c>
      <c r="C8" s="119" t="s">
        <v>465</v>
      </c>
    </row>
    <row r="9" spans="1:4" ht="24.95" customHeight="1" x14ac:dyDescent="0.25">
      <c r="B9" s="119" t="s">
        <v>460</v>
      </c>
      <c r="C9" s="119" t="s">
        <v>461</v>
      </c>
    </row>
    <row r="10" spans="1:4" ht="24.95" customHeight="1" x14ac:dyDescent="0.25">
      <c r="B10" s="119" t="s">
        <v>854</v>
      </c>
      <c r="C10" s="119" t="s">
        <v>464</v>
      </c>
    </row>
    <row r="11" spans="1:4" ht="24.95" customHeight="1" x14ac:dyDescent="0.25">
      <c r="B11" s="119" t="s">
        <v>855</v>
      </c>
      <c r="C11" s="119" t="s">
        <v>465</v>
      </c>
    </row>
    <row r="12" spans="1:4" ht="24.95" customHeight="1" x14ac:dyDescent="0.25">
      <c r="B12" s="119" t="s">
        <v>462</v>
      </c>
      <c r="C12" s="119" t="s">
        <v>463</v>
      </c>
    </row>
    <row r="13" spans="1:4" ht="24.95" customHeight="1" x14ac:dyDescent="0.25">
      <c r="B13" s="119" t="s">
        <v>855</v>
      </c>
      <c r="C13" s="119" t="s">
        <v>465</v>
      </c>
    </row>
    <row r="14" spans="1:4" ht="24.95" customHeight="1" x14ac:dyDescent="0.25">
      <c r="B14" s="119" t="s">
        <v>856</v>
      </c>
      <c r="C14" s="119" t="s">
        <v>464</v>
      </c>
    </row>
    <row r="15" spans="1:4" ht="24.95" customHeight="1" x14ac:dyDescent="0.25">
      <c r="B15" s="14" t="s">
        <v>857</v>
      </c>
      <c r="C15" s="14" t="s">
        <v>466</v>
      </c>
    </row>
    <row r="16" spans="1:4" ht="24.95" customHeight="1" x14ac:dyDescent="0.25">
      <c r="B16" s="14" t="s">
        <v>858</v>
      </c>
      <c r="C16" s="14" t="s">
        <v>859</v>
      </c>
    </row>
    <row r="17" spans="2:3" ht="24.95" customHeight="1" x14ac:dyDescent="0.25">
      <c r="B17" s="14" t="s">
        <v>467</v>
      </c>
      <c r="C17" s="14" t="s">
        <v>860</v>
      </c>
    </row>
    <row r="18" spans="2:3" x14ac:dyDescent="0.25">
      <c r="B18" s="14" t="s">
        <v>468</v>
      </c>
      <c r="C18" s="14" t="s">
        <v>469</v>
      </c>
    </row>
    <row r="19" spans="2:3" x14ac:dyDescent="0.25">
      <c r="B19" s="14" t="s">
        <v>470</v>
      </c>
      <c r="C19" s="14" t="s">
        <v>471</v>
      </c>
    </row>
    <row r="20" spans="2:3" x14ac:dyDescent="0.25">
      <c r="B20" s="14" t="s">
        <v>472</v>
      </c>
      <c r="C20" s="14" t="s">
        <v>473</v>
      </c>
    </row>
    <row r="21" spans="2:3" x14ac:dyDescent="0.25">
      <c r="B21" s="14" t="s">
        <v>474</v>
      </c>
      <c r="C21" s="14" t="s">
        <v>475</v>
      </c>
    </row>
  </sheetData>
  <mergeCells count="1">
    <mergeCell ref="A1:D1"/>
  </mergeCells>
  <conditionalFormatting sqref="B6:C6 B16:C21">
    <cfRule type="duplicateValues" dxfId="239" priority="20" stopIfTrue="1"/>
  </conditionalFormatting>
  <conditionalFormatting sqref="B15:C15">
    <cfRule type="duplicateValues" dxfId="23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topLeftCell="A11" zoomScaleNormal="100" workbookViewId="0">
      <selection activeCell="C33" sqref="C33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250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337</v>
      </c>
      <c r="C6" s="120">
        <v>28700629820</v>
      </c>
    </row>
    <row r="7" spans="1:4" s="102" customFormat="1" ht="24.95" customHeight="1" x14ac:dyDescent="0.2">
      <c r="A7" s="100"/>
      <c r="B7" s="17" t="s">
        <v>338</v>
      </c>
      <c r="C7" s="120">
        <v>17743612805</v>
      </c>
    </row>
    <row r="8" spans="1:4" s="102" customFormat="1" ht="24.95" customHeight="1" x14ac:dyDescent="0.2">
      <c r="A8" s="100"/>
      <c r="B8" s="17" t="s">
        <v>419</v>
      </c>
      <c r="C8" s="120" t="s">
        <v>648</v>
      </c>
    </row>
    <row r="9" spans="1:4" s="102" customFormat="1" ht="24.95" customHeight="1" x14ac:dyDescent="0.2">
      <c r="A9" s="100"/>
      <c r="B9" s="17" t="s">
        <v>339</v>
      </c>
      <c r="C9" s="120">
        <v>22238327843</v>
      </c>
    </row>
    <row r="10" spans="1:4" s="102" customFormat="1" ht="24.95" customHeight="1" x14ac:dyDescent="0.2">
      <c r="A10" s="100"/>
      <c r="B10" s="17" t="s">
        <v>346</v>
      </c>
      <c r="C10" s="120">
        <v>39284905249</v>
      </c>
    </row>
    <row r="11" spans="1:4" s="102" customFormat="1" ht="24.95" customHeight="1" x14ac:dyDescent="0.2">
      <c r="A11" s="100"/>
      <c r="B11" s="17" t="s">
        <v>420</v>
      </c>
      <c r="C11" s="120">
        <v>4458554441</v>
      </c>
    </row>
    <row r="12" spans="1:4" s="102" customFormat="1" ht="24.95" customHeight="1" x14ac:dyDescent="0.2">
      <c r="A12" s="100"/>
      <c r="B12" s="17" t="s">
        <v>421</v>
      </c>
      <c r="C12" s="120" t="s">
        <v>649</v>
      </c>
    </row>
    <row r="13" spans="1:4" s="102" customFormat="1" ht="24.95" customHeight="1" x14ac:dyDescent="0.2">
      <c r="A13" s="100"/>
      <c r="B13" s="17" t="s">
        <v>422</v>
      </c>
      <c r="C13" s="120" t="s">
        <v>647</v>
      </c>
    </row>
    <row r="14" spans="1:4" s="102" customFormat="1" ht="24.95" customHeight="1" x14ac:dyDescent="0.2">
      <c r="A14" s="100"/>
      <c r="B14" s="17" t="s">
        <v>349</v>
      </c>
      <c r="C14" s="120">
        <v>84467126104</v>
      </c>
    </row>
    <row r="15" spans="1:4" s="102" customFormat="1" ht="24.95" customHeight="1" x14ac:dyDescent="0.2">
      <c r="B15" s="17" t="s">
        <v>423</v>
      </c>
      <c r="C15" s="120" t="s">
        <v>650</v>
      </c>
    </row>
    <row r="16" spans="1:4" s="102" customFormat="1" ht="24.95" customHeight="1" x14ac:dyDescent="0.2">
      <c r="B16" s="17" t="s">
        <v>424</v>
      </c>
      <c r="C16" s="120" t="s">
        <v>651</v>
      </c>
    </row>
    <row r="17" spans="2:3" s="102" customFormat="1" ht="24.95" customHeight="1" x14ac:dyDescent="0.2">
      <c r="B17" s="17" t="s">
        <v>350</v>
      </c>
      <c r="C17" s="120">
        <v>18395001827</v>
      </c>
    </row>
    <row r="18" spans="2:3" s="102" customFormat="1" ht="24.95" customHeight="1" x14ac:dyDescent="0.2">
      <c r="B18" s="17" t="s">
        <v>351</v>
      </c>
      <c r="C18" s="120" t="s">
        <v>633</v>
      </c>
    </row>
    <row r="19" spans="2:3" s="102" customFormat="1" ht="24.95" customHeight="1" x14ac:dyDescent="0.2">
      <c r="B19" s="17" t="s">
        <v>352</v>
      </c>
      <c r="C19" s="120" t="s">
        <v>634</v>
      </c>
    </row>
    <row r="20" spans="2:3" s="102" customFormat="1" ht="24.95" customHeight="1" x14ac:dyDescent="0.2">
      <c r="B20" s="17" t="s">
        <v>425</v>
      </c>
      <c r="C20" s="120" t="s">
        <v>652</v>
      </c>
    </row>
    <row r="21" spans="2:3" s="102" customFormat="1" ht="24.95" customHeight="1" x14ac:dyDescent="0.2">
      <c r="B21" s="17" t="s">
        <v>426</v>
      </c>
      <c r="C21" s="120" t="s">
        <v>653</v>
      </c>
    </row>
    <row r="22" spans="2:3" s="102" customFormat="1" ht="24.95" customHeight="1" x14ac:dyDescent="0.2">
      <c r="B22" s="17" t="s">
        <v>353</v>
      </c>
      <c r="C22" s="120">
        <v>51613417268</v>
      </c>
    </row>
    <row r="23" spans="2:3" s="102" customFormat="1" ht="24.95" customHeight="1" x14ac:dyDescent="0.2">
      <c r="B23" s="17" t="s">
        <v>427</v>
      </c>
      <c r="C23" s="120" t="s">
        <v>654</v>
      </c>
    </row>
    <row r="24" spans="2:3" s="102" customFormat="1" ht="24.95" customHeight="1" x14ac:dyDescent="0.2">
      <c r="B24" s="17" t="s">
        <v>428</v>
      </c>
      <c r="C24" s="120" t="s">
        <v>635</v>
      </c>
    </row>
    <row r="25" spans="2:3" x14ac:dyDescent="0.25">
      <c r="B25" s="18"/>
      <c r="C25" s="18"/>
    </row>
  </sheetData>
  <mergeCells count="1">
    <mergeCell ref="A1:D1"/>
  </mergeCells>
  <conditionalFormatting sqref="B25:C25">
    <cfRule type="duplicateValues" dxfId="237" priority="10" stopIfTrue="1"/>
  </conditionalFormatting>
  <conditionalFormatting sqref="B6:B7 B9:B11 B17:B19 B24">
    <cfRule type="duplicateValues" dxfId="236" priority="1" stopIfTrue="1"/>
  </conditionalFormatting>
  <conditionalFormatting sqref="B20:B23 B12:B16 B8">
    <cfRule type="duplicateValues" dxfId="235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B14" sqref="B14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476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s="99" customFormat="1" ht="24.95" customHeight="1" x14ac:dyDescent="0.25">
      <c r="A6" s="98"/>
      <c r="B6" s="109" t="s">
        <v>861</v>
      </c>
      <c r="C6" s="110" t="s">
        <v>480</v>
      </c>
    </row>
    <row r="7" spans="1:4" s="99" customFormat="1" ht="24.95" customHeight="1" x14ac:dyDescent="0.25">
      <c r="A7" s="98"/>
      <c r="B7" s="109" t="s">
        <v>478</v>
      </c>
      <c r="C7" s="110" t="s">
        <v>479</v>
      </c>
    </row>
    <row r="8" spans="1:4" s="99" customFormat="1" ht="24.95" customHeight="1" x14ac:dyDescent="0.25">
      <c r="B8" s="109" t="s">
        <v>862</v>
      </c>
      <c r="C8" s="110" t="s">
        <v>477</v>
      </c>
    </row>
    <row r="9" spans="1:4" s="99" customFormat="1" ht="24.95" customHeight="1" x14ac:dyDescent="0.25">
      <c r="B9" s="109" t="s">
        <v>863</v>
      </c>
      <c r="C9" s="110" t="s">
        <v>481</v>
      </c>
    </row>
    <row r="10" spans="1:4" x14ac:dyDescent="0.25">
      <c r="B10" s="109" t="s">
        <v>864</v>
      </c>
      <c r="C10" s="110" t="s">
        <v>865</v>
      </c>
    </row>
    <row r="11" spans="1:4" x14ac:dyDescent="0.25">
      <c r="B11" s="109" t="s">
        <v>866</v>
      </c>
      <c r="C11" s="110" t="s">
        <v>867</v>
      </c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12:C29">
    <cfRule type="duplicateValues" dxfId="234" priority="2" stopIfTrue="1"/>
  </conditionalFormatting>
  <conditionalFormatting sqref="B6:C11">
    <cfRule type="duplicateValues" dxfId="233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C28" sqref="C28"/>
    </sheetView>
  </sheetViews>
  <sheetFormatPr defaultRowHeight="15" x14ac:dyDescent="0.25"/>
  <cols>
    <col min="2" max="2" width="40.85546875" customWidth="1"/>
    <col min="3" max="3" width="29.85546875" customWidth="1"/>
    <col min="4" max="4" width="22.140625" customWidth="1"/>
    <col min="5" max="5" width="22.85546875" customWidth="1"/>
  </cols>
  <sheetData>
    <row r="1" spans="1:6" ht="15" customHeight="1" x14ac:dyDescent="0.25">
      <c r="A1" s="166" t="s">
        <v>673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x14ac:dyDescent="0.25">
      <c r="A5" s="13"/>
      <c r="B5" s="114" t="s">
        <v>213</v>
      </c>
      <c r="C5" s="114" t="s">
        <v>214</v>
      </c>
      <c r="D5" s="114" t="s">
        <v>849</v>
      </c>
      <c r="E5" s="114" t="s">
        <v>214</v>
      </c>
    </row>
    <row r="6" spans="1:6" s="102" customFormat="1" ht="30" x14ac:dyDescent="0.25">
      <c r="A6" s="100"/>
      <c r="B6" s="121" t="s">
        <v>868</v>
      </c>
      <c r="C6" s="121" t="s">
        <v>869</v>
      </c>
      <c r="D6" s="122" t="s">
        <v>870</v>
      </c>
      <c r="E6" s="122" t="s">
        <v>871</v>
      </c>
    </row>
    <row r="7" spans="1:6" s="102" customFormat="1" ht="30" x14ac:dyDescent="0.25">
      <c r="A7" s="100"/>
      <c r="B7" s="121" t="s">
        <v>872</v>
      </c>
      <c r="C7" s="121" t="s">
        <v>873</v>
      </c>
      <c r="D7" s="122" t="s">
        <v>870</v>
      </c>
      <c r="E7" s="122" t="s">
        <v>871</v>
      </c>
    </row>
  </sheetData>
  <mergeCells count="1">
    <mergeCell ref="A1:F1"/>
  </mergeCells>
  <conditionalFormatting sqref="B6:C6">
    <cfRule type="duplicateValues" dxfId="23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23" t="s">
        <v>907</v>
      </c>
      <c r="C6" s="111" t="s">
        <v>908</v>
      </c>
    </row>
    <row r="7" spans="1:4" s="102" customFormat="1" ht="24.95" customHeight="1" x14ac:dyDescent="0.25">
      <c r="A7" s="100"/>
      <c r="B7" s="111" t="s">
        <v>909</v>
      </c>
      <c r="C7" s="111" t="s">
        <v>910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231" priority="6" stopIfTrue="1"/>
  </conditionalFormatting>
  <conditionalFormatting sqref="B9">
    <cfRule type="duplicateValues" dxfId="230" priority="5" stopIfTrue="1"/>
  </conditionalFormatting>
  <conditionalFormatting sqref="B8:B20">
    <cfRule type="duplicateValues" dxfId="229" priority="4" stopIfTrue="1"/>
  </conditionalFormatting>
  <conditionalFormatting sqref="C8 C10:C20">
    <cfRule type="duplicateValues" dxfId="228" priority="3" stopIfTrue="1"/>
  </conditionalFormatting>
  <conditionalFormatting sqref="C9">
    <cfRule type="duplicateValues" dxfId="227" priority="2" stopIfTrue="1"/>
  </conditionalFormatting>
  <conditionalFormatting sqref="B6:C6">
    <cfRule type="duplicateValues" dxfId="22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topLeftCell="A19" zoomScaleNormal="100" workbookViewId="0">
      <selection activeCell="F34" sqref="F34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264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7" t="s">
        <v>265</v>
      </c>
      <c r="C6" s="14" t="s">
        <v>266</v>
      </c>
    </row>
    <row r="7" spans="1:4" ht="24.95" customHeight="1" x14ac:dyDescent="0.25">
      <c r="A7" s="13"/>
      <c r="B7" s="17" t="s">
        <v>267</v>
      </c>
      <c r="C7" s="14" t="s">
        <v>268</v>
      </c>
    </row>
    <row r="8" spans="1:4" ht="24.95" customHeight="1" x14ac:dyDescent="0.25">
      <c r="B8" s="17" t="s">
        <v>269</v>
      </c>
      <c r="C8" s="14" t="s">
        <v>270</v>
      </c>
    </row>
    <row r="9" spans="1:4" ht="24.95" customHeight="1" x14ac:dyDescent="0.25">
      <c r="B9" s="17" t="s">
        <v>874</v>
      </c>
      <c r="C9" s="14" t="s">
        <v>875</v>
      </c>
    </row>
    <row r="10" spans="1:4" ht="24.95" customHeight="1" x14ac:dyDescent="0.25">
      <c r="B10" s="17" t="s">
        <v>271</v>
      </c>
      <c r="C10" s="14" t="s">
        <v>876</v>
      </c>
    </row>
    <row r="11" spans="1:4" ht="24.95" customHeight="1" x14ac:dyDescent="0.25">
      <c r="B11" s="17" t="s">
        <v>272</v>
      </c>
      <c r="C11" s="14" t="s">
        <v>877</v>
      </c>
    </row>
    <row r="12" spans="1:4" ht="24.95" customHeight="1" x14ac:dyDescent="0.25">
      <c r="B12" s="17" t="s">
        <v>273</v>
      </c>
      <c r="C12" s="14" t="s">
        <v>878</v>
      </c>
    </row>
    <row r="13" spans="1:4" ht="24.95" customHeight="1" x14ac:dyDescent="0.25">
      <c r="B13" s="17" t="s">
        <v>274</v>
      </c>
      <c r="C13" s="14" t="s">
        <v>879</v>
      </c>
    </row>
    <row r="14" spans="1:4" ht="24.95" customHeight="1" x14ac:dyDescent="0.25">
      <c r="B14" s="17" t="s">
        <v>275</v>
      </c>
      <c r="C14" s="14" t="s">
        <v>880</v>
      </c>
    </row>
    <row r="15" spans="1:4" ht="24.95" customHeight="1" x14ac:dyDescent="0.25">
      <c r="B15" s="17" t="s">
        <v>276</v>
      </c>
      <c r="C15" s="14" t="s">
        <v>881</v>
      </c>
    </row>
    <row r="16" spans="1:4" ht="24.95" customHeight="1" x14ac:dyDescent="0.25">
      <c r="B16" s="17" t="s">
        <v>277</v>
      </c>
      <c r="C16" s="14" t="s">
        <v>882</v>
      </c>
    </row>
    <row r="17" spans="2:3" ht="24.95" customHeight="1" x14ac:dyDescent="0.25">
      <c r="B17" s="17" t="s">
        <v>278</v>
      </c>
      <c r="C17" s="14" t="s">
        <v>883</v>
      </c>
    </row>
    <row r="18" spans="2:3" ht="24.95" customHeight="1" x14ac:dyDescent="0.25">
      <c r="B18" s="17" t="s">
        <v>279</v>
      </c>
      <c r="C18" s="14" t="s">
        <v>884</v>
      </c>
    </row>
    <row r="19" spans="2:3" ht="24.95" customHeight="1" x14ac:dyDescent="0.25">
      <c r="B19" s="17" t="s">
        <v>280</v>
      </c>
      <c r="C19" s="14" t="s">
        <v>885</v>
      </c>
    </row>
    <row r="20" spans="2:3" ht="24.95" customHeight="1" x14ac:dyDescent="0.25">
      <c r="B20" s="17" t="s">
        <v>281</v>
      </c>
      <c r="C20" s="14" t="s">
        <v>886</v>
      </c>
    </row>
    <row r="21" spans="2:3" ht="24.95" customHeight="1" x14ac:dyDescent="0.25">
      <c r="B21" s="17" t="s">
        <v>282</v>
      </c>
      <c r="C21" s="14" t="s">
        <v>887</v>
      </c>
    </row>
    <row r="22" spans="2:3" ht="24.95" customHeight="1" x14ac:dyDescent="0.25">
      <c r="B22" s="17" t="s">
        <v>283</v>
      </c>
      <c r="C22" s="14" t="s">
        <v>888</v>
      </c>
    </row>
    <row r="23" spans="2:3" ht="24.95" customHeight="1" x14ac:dyDescent="0.25">
      <c r="B23" s="17" t="s">
        <v>284</v>
      </c>
      <c r="C23" s="14" t="s">
        <v>889</v>
      </c>
    </row>
    <row r="24" spans="2:3" ht="24.95" customHeight="1" x14ac:dyDescent="0.25">
      <c r="B24" s="17" t="s">
        <v>285</v>
      </c>
      <c r="C24" s="14" t="s">
        <v>890</v>
      </c>
    </row>
    <row r="25" spans="2:3" ht="24.95" customHeight="1" x14ac:dyDescent="0.25">
      <c r="B25" s="17" t="s">
        <v>286</v>
      </c>
      <c r="C25" s="14" t="s">
        <v>891</v>
      </c>
    </row>
    <row r="26" spans="2:3" ht="24.95" customHeight="1" x14ac:dyDescent="0.25">
      <c r="B26" s="17" t="s">
        <v>287</v>
      </c>
      <c r="C26" s="14" t="s">
        <v>892</v>
      </c>
    </row>
    <row r="27" spans="2:3" ht="24.95" customHeight="1" x14ac:dyDescent="0.25">
      <c r="B27" s="17" t="s">
        <v>893</v>
      </c>
      <c r="C27" s="14" t="s">
        <v>894</v>
      </c>
    </row>
    <row r="28" spans="2:3" ht="24.95" customHeight="1" x14ac:dyDescent="0.25">
      <c r="B28" s="17" t="s">
        <v>895</v>
      </c>
      <c r="C28" s="14" t="s">
        <v>896</v>
      </c>
    </row>
    <row r="29" spans="2:3" ht="24.95" customHeight="1" x14ac:dyDescent="0.25">
      <c r="B29" s="17" t="s">
        <v>897</v>
      </c>
      <c r="C29" s="14" t="s">
        <v>898</v>
      </c>
    </row>
    <row r="30" spans="2:3" ht="24.95" customHeight="1" x14ac:dyDescent="0.25">
      <c r="B30" s="17" t="s">
        <v>899</v>
      </c>
      <c r="C30" s="14" t="s">
        <v>900</v>
      </c>
    </row>
    <row r="31" spans="2:3" ht="24.95" customHeight="1" x14ac:dyDescent="0.25">
      <c r="B31" s="17" t="s">
        <v>901</v>
      </c>
      <c r="C31" s="14" t="s">
        <v>902</v>
      </c>
    </row>
    <row r="32" spans="2:3" ht="24.95" customHeight="1" x14ac:dyDescent="0.25">
      <c r="B32" s="17" t="s">
        <v>903</v>
      </c>
      <c r="C32" s="14" t="s">
        <v>904</v>
      </c>
    </row>
    <row r="33" spans="2:3" ht="24.95" customHeight="1" x14ac:dyDescent="0.25">
      <c r="B33" s="17" t="s">
        <v>905</v>
      </c>
      <c r="C33" s="14" t="s">
        <v>906</v>
      </c>
    </row>
    <row r="34" spans="2:3" ht="24.95" customHeight="1" x14ac:dyDescent="0.25">
      <c r="B34" s="21"/>
      <c r="C34" s="95"/>
    </row>
    <row r="35" spans="2:3" ht="24.95" customHeight="1" x14ac:dyDescent="0.25">
      <c r="B35" s="21"/>
      <c r="C35" s="95"/>
    </row>
    <row r="36" spans="2:3" ht="24.95" customHeight="1" x14ac:dyDescent="0.25">
      <c r="B36" s="21"/>
      <c r="C36" s="95"/>
    </row>
    <row r="37" spans="2:3" ht="24.95" customHeight="1" x14ac:dyDescent="0.25">
      <c r="B37" s="21"/>
      <c r="C37" s="95"/>
    </row>
  </sheetData>
  <mergeCells count="1">
    <mergeCell ref="A1:D1"/>
  </mergeCells>
  <conditionalFormatting sqref="B34:B37">
    <cfRule type="duplicateValues" dxfId="225" priority="4" stopIfTrue="1"/>
  </conditionalFormatting>
  <conditionalFormatting sqref="B34:B37">
    <cfRule type="duplicateValues" dxfId="224" priority="3" stopIfTrue="1"/>
  </conditionalFormatting>
  <conditionalFormatting sqref="B6:C28">
    <cfRule type="duplicateValues" dxfId="223" priority="2" stopIfTrue="1"/>
  </conditionalFormatting>
  <conditionalFormatting sqref="B29:C33">
    <cfRule type="duplicateValues" dxfId="222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Normal="100" workbookViewId="0">
      <selection activeCell="G26" sqref="G2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637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638</v>
      </c>
      <c r="C6" s="101" t="s">
        <v>641</v>
      </c>
    </row>
    <row r="7" spans="1:4" s="102" customFormat="1" ht="24.95" customHeight="1" x14ac:dyDescent="0.2">
      <c r="A7" s="100"/>
      <c r="B7" s="17" t="s">
        <v>639</v>
      </c>
      <c r="C7" s="101" t="s">
        <v>640</v>
      </c>
    </row>
    <row r="8" spans="1:4" ht="24.95" customHeight="1" x14ac:dyDescent="0.25">
      <c r="A8" s="13"/>
      <c r="B8" s="96"/>
      <c r="C8" s="97"/>
    </row>
    <row r="9" spans="1:4" ht="24.95" customHeight="1" x14ac:dyDescent="0.25">
      <c r="A9" s="13"/>
      <c r="B9" s="21"/>
      <c r="C9" s="95"/>
    </row>
    <row r="10" spans="1:4" ht="24.95" customHeight="1" x14ac:dyDescent="0.25">
      <c r="A10" s="13"/>
      <c r="B10" s="21"/>
      <c r="C10" s="95"/>
    </row>
    <row r="11" spans="1:4" ht="24.95" customHeight="1" x14ac:dyDescent="0.25">
      <c r="A11" s="13"/>
      <c r="B11" s="21"/>
      <c r="C11" s="95"/>
    </row>
    <row r="12" spans="1:4" ht="24.95" customHeight="1" x14ac:dyDescent="0.25">
      <c r="A12" s="13"/>
      <c r="B12" s="21"/>
      <c r="C12" s="95"/>
    </row>
    <row r="13" spans="1:4" ht="24.95" customHeight="1" x14ac:dyDescent="0.25">
      <c r="A13" s="13"/>
      <c r="B13" s="21"/>
      <c r="C13" s="95"/>
    </row>
    <row r="14" spans="1:4" ht="24.95" customHeight="1" x14ac:dyDescent="0.25">
      <c r="A14" s="13"/>
      <c r="B14" s="21"/>
      <c r="C14" s="95"/>
    </row>
  </sheetData>
  <mergeCells count="1">
    <mergeCell ref="A1:D1"/>
  </mergeCells>
  <conditionalFormatting sqref="B8:B14">
    <cfRule type="duplicateValues" dxfId="221" priority="4" stopIfTrue="1"/>
  </conditionalFormatting>
  <conditionalFormatting sqref="B8:B14">
    <cfRule type="duplicateValues" dxfId="220" priority="3" stopIfTrue="1"/>
  </conditionalFormatting>
  <conditionalFormatting sqref="B6:B7">
    <cfRule type="duplicateValues" dxfId="219" priority="2" stopIfTrue="1"/>
  </conditionalFormatting>
  <conditionalFormatting sqref="B6:B7">
    <cfRule type="duplicateValues" dxfId="21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911</v>
      </c>
      <c r="C6" s="110" t="s">
        <v>912</v>
      </c>
    </row>
    <row r="7" spans="1:4" s="102" customFormat="1" ht="24.95" customHeight="1" x14ac:dyDescent="0.25">
      <c r="A7" s="100"/>
      <c r="B7" s="109" t="s">
        <v>913</v>
      </c>
      <c r="C7" s="110" t="s">
        <v>914</v>
      </c>
    </row>
    <row r="8" spans="1:4" s="102" customFormat="1" ht="24.95" customHeight="1" x14ac:dyDescent="0.25">
      <c r="B8" s="109" t="s">
        <v>915</v>
      </c>
      <c r="C8" s="110" t="s">
        <v>916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217" priority="6" stopIfTrue="1"/>
  </conditionalFormatting>
  <conditionalFormatting sqref="B9">
    <cfRule type="duplicateValues" dxfId="216" priority="5" stopIfTrue="1"/>
  </conditionalFormatting>
  <conditionalFormatting sqref="B9:B20">
    <cfRule type="duplicateValues" dxfId="215" priority="4" stopIfTrue="1"/>
  </conditionalFormatting>
  <conditionalFormatting sqref="C10:C20">
    <cfRule type="duplicateValues" dxfId="214" priority="3" stopIfTrue="1"/>
  </conditionalFormatting>
  <conditionalFormatting sqref="C9">
    <cfRule type="duplicateValues" dxfId="213" priority="2" stopIfTrue="1"/>
  </conditionalFormatting>
  <conditionalFormatting sqref="B6:C6">
    <cfRule type="duplicateValues" dxfId="21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C12" sqref="C1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917</v>
      </c>
      <c r="C6" s="110" t="s">
        <v>918</v>
      </c>
    </row>
    <row r="7" spans="1:4" s="102" customFormat="1" ht="24.95" customHeight="1" x14ac:dyDescent="0.25">
      <c r="A7" s="100"/>
      <c r="B7" s="109" t="s">
        <v>913</v>
      </c>
      <c r="C7" s="110" t="s">
        <v>914</v>
      </c>
    </row>
    <row r="8" spans="1:4" s="102" customFormat="1" ht="24.95" customHeight="1" x14ac:dyDescent="0.25">
      <c r="B8" s="109" t="s">
        <v>919</v>
      </c>
      <c r="C8" s="110" t="s">
        <v>914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211" priority="6" stopIfTrue="1"/>
  </conditionalFormatting>
  <conditionalFormatting sqref="B9">
    <cfRule type="duplicateValues" dxfId="210" priority="5" stopIfTrue="1"/>
  </conditionalFormatting>
  <conditionalFormatting sqref="B9:B20">
    <cfRule type="duplicateValues" dxfId="209" priority="4" stopIfTrue="1"/>
  </conditionalFormatting>
  <conditionalFormatting sqref="C10:C20">
    <cfRule type="duplicateValues" dxfId="208" priority="3" stopIfTrue="1"/>
  </conditionalFormatting>
  <conditionalFormatting sqref="C9">
    <cfRule type="duplicateValues" dxfId="207" priority="2" stopIfTrue="1"/>
  </conditionalFormatting>
  <conditionalFormatting sqref="B6:C6">
    <cfRule type="duplicateValues" dxfId="20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zoomScaleNormal="100" workbookViewId="0">
      <selection activeCell="C16" sqref="C1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317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4" t="s">
        <v>318</v>
      </c>
      <c r="C6" s="14" t="s">
        <v>920</v>
      </c>
    </row>
    <row r="7" spans="1:4" ht="24.95" customHeight="1" x14ac:dyDescent="0.25">
      <c r="A7" s="13"/>
      <c r="B7" s="14" t="s">
        <v>319</v>
      </c>
      <c r="C7" s="14" t="s">
        <v>921</v>
      </c>
    </row>
    <row r="8" spans="1:4" ht="24.95" customHeight="1" x14ac:dyDescent="0.25">
      <c r="B8" s="14" t="s">
        <v>320</v>
      </c>
      <c r="C8" s="14" t="s">
        <v>922</v>
      </c>
    </row>
    <row r="9" spans="1:4" ht="24.95" customHeight="1" x14ac:dyDescent="0.25">
      <c r="B9" s="14" t="s">
        <v>321</v>
      </c>
      <c r="C9" s="14" t="s">
        <v>923</v>
      </c>
    </row>
    <row r="10" spans="1:4" ht="24.95" customHeight="1" x14ac:dyDescent="0.25">
      <c r="B10" s="14" t="s">
        <v>924</v>
      </c>
      <c r="C10" s="14" t="s">
        <v>925</v>
      </c>
    </row>
    <row r="11" spans="1:4" ht="24.95" customHeight="1" x14ac:dyDescent="0.25">
      <c r="B11" s="14" t="s">
        <v>926</v>
      </c>
      <c r="C11" s="14" t="s">
        <v>927</v>
      </c>
    </row>
    <row r="12" spans="1:4" ht="24.95" customHeight="1" x14ac:dyDescent="0.25">
      <c r="B12" s="14" t="s">
        <v>928</v>
      </c>
      <c r="C12" s="14" t="s">
        <v>929</v>
      </c>
    </row>
    <row r="13" spans="1:4" ht="24.95" customHeight="1" x14ac:dyDescent="0.25">
      <c r="B13" s="14" t="s">
        <v>930</v>
      </c>
      <c r="C13" s="14" t="s">
        <v>931</v>
      </c>
    </row>
    <row r="14" spans="1:4" ht="24.95" customHeight="1" x14ac:dyDescent="0.25">
      <c r="B14" s="14" t="s">
        <v>272</v>
      </c>
      <c r="C14" s="14" t="s">
        <v>877</v>
      </c>
    </row>
    <row r="15" spans="1:4" ht="24.95" customHeight="1" x14ac:dyDescent="0.25">
      <c r="B15" s="14" t="s">
        <v>932</v>
      </c>
      <c r="C15" s="14" t="s">
        <v>933</v>
      </c>
    </row>
    <row r="16" spans="1:4" ht="24.95" customHeight="1" x14ac:dyDescent="0.25">
      <c r="B16" s="14" t="s">
        <v>934</v>
      </c>
      <c r="C16" s="14" t="s">
        <v>935</v>
      </c>
    </row>
    <row r="17" spans="2:3" ht="24.95" customHeight="1" x14ac:dyDescent="0.25">
      <c r="B17" s="14" t="s">
        <v>936</v>
      </c>
      <c r="C17" s="14" t="s">
        <v>937</v>
      </c>
    </row>
    <row r="18" spans="2:3" ht="24.95" customHeight="1" x14ac:dyDescent="0.25">
      <c r="B18" s="14" t="s">
        <v>938</v>
      </c>
      <c r="C18" s="14" t="s">
        <v>939</v>
      </c>
    </row>
    <row r="19" spans="2:3" ht="24.95" customHeight="1" x14ac:dyDescent="0.25">
      <c r="B19" s="14" t="s">
        <v>940</v>
      </c>
      <c r="C19" s="14" t="s">
        <v>941</v>
      </c>
    </row>
    <row r="20" spans="2:3" ht="24.95" customHeight="1" x14ac:dyDescent="0.25">
      <c r="B20" s="14" t="s">
        <v>322</v>
      </c>
      <c r="C20" s="14" t="s">
        <v>942</v>
      </c>
    </row>
    <row r="21" spans="2:3" ht="24.95" customHeight="1" x14ac:dyDescent="0.25">
      <c r="B21" s="14" t="s">
        <v>943</v>
      </c>
      <c r="C21" s="14" t="s">
        <v>944</v>
      </c>
    </row>
    <row r="22" spans="2:3" ht="24.95" customHeight="1" x14ac:dyDescent="0.25">
      <c r="B22" s="14" t="s">
        <v>945</v>
      </c>
      <c r="C22" s="14" t="s">
        <v>946</v>
      </c>
    </row>
    <row r="23" spans="2:3" ht="24.95" customHeight="1" x14ac:dyDescent="0.25">
      <c r="B23" s="14" t="s">
        <v>323</v>
      </c>
      <c r="C23" s="14" t="s">
        <v>947</v>
      </c>
    </row>
    <row r="24" spans="2:3" ht="24.95" customHeight="1" x14ac:dyDescent="0.25">
      <c r="B24" s="14" t="s">
        <v>310</v>
      </c>
      <c r="C24" s="14" t="s">
        <v>948</v>
      </c>
    </row>
    <row r="25" spans="2:3" ht="24.95" customHeight="1" x14ac:dyDescent="0.25">
      <c r="B25" s="14" t="s">
        <v>324</v>
      </c>
      <c r="C25" s="14" t="s">
        <v>949</v>
      </c>
    </row>
    <row r="26" spans="2:3" ht="24.95" customHeight="1" x14ac:dyDescent="0.25">
      <c r="B26" s="14" t="s">
        <v>291</v>
      </c>
      <c r="C26" s="14" t="s">
        <v>950</v>
      </c>
    </row>
    <row r="27" spans="2:3" ht="24.95" customHeight="1" x14ac:dyDescent="0.25">
      <c r="B27" s="14" t="s">
        <v>325</v>
      </c>
      <c r="C27" s="14" t="s">
        <v>951</v>
      </c>
    </row>
  </sheetData>
  <mergeCells count="1">
    <mergeCell ref="A1:D1"/>
  </mergeCells>
  <conditionalFormatting sqref="B6:C27">
    <cfRule type="duplicateValues" dxfId="205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B19" sqref="B1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664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5">
      <c r="A6" s="98"/>
      <c r="B6" s="109" t="s">
        <v>715</v>
      </c>
      <c r="C6" s="110" t="s">
        <v>716</v>
      </c>
    </row>
  </sheetData>
  <mergeCells count="1">
    <mergeCell ref="A1:D1"/>
  </mergeCells>
  <conditionalFormatting sqref="B6:C6">
    <cfRule type="duplicateValues" dxfId="29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zoomScaleNormal="100" workbookViewId="0">
      <selection activeCell="C16" sqref="C1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326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7" t="s">
        <v>327</v>
      </c>
      <c r="C6" s="14" t="s">
        <v>952</v>
      </c>
    </row>
    <row r="7" spans="1:4" ht="24.95" customHeight="1" x14ac:dyDescent="0.25">
      <c r="A7" s="13"/>
      <c r="B7" s="17" t="s">
        <v>328</v>
      </c>
      <c r="C7" s="14" t="s">
        <v>953</v>
      </c>
    </row>
    <row r="8" spans="1:4" ht="24.95" customHeight="1" x14ac:dyDescent="0.25">
      <c r="B8" s="17" t="s">
        <v>329</v>
      </c>
      <c r="C8" s="14" t="s">
        <v>954</v>
      </c>
    </row>
    <row r="9" spans="1:4" ht="24.95" customHeight="1" x14ac:dyDescent="0.25">
      <c r="B9" s="17" t="s">
        <v>330</v>
      </c>
      <c r="C9" s="14" t="s">
        <v>955</v>
      </c>
    </row>
    <row r="10" spans="1:4" ht="24.95" customHeight="1" x14ac:dyDescent="0.25">
      <c r="B10" s="17" t="s">
        <v>331</v>
      </c>
      <c r="C10" s="14" t="s">
        <v>956</v>
      </c>
    </row>
    <row r="11" spans="1:4" ht="24.95" customHeight="1" x14ac:dyDescent="0.25">
      <c r="B11" s="17" t="s">
        <v>332</v>
      </c>
      <c r="C11" s="14" t="s">
        <v>957</v>
      </c>
    </row>
    <row r="12" spans="1:4" ht="24.95" customHeight="1" x14ac:dyDescent="0.25">
      <c r="B12" s="17" t="s">
        <v>333</v>
      </c>
      <c r="C12" s="14" t="s">
        <v>958</v>
      </c>
    </row>
    <row r="13" spans="1:4" ht="24.95" customHeight="1" x14ac:dyDescent="0.25">
      <c r="B13" s="17" t="s">
        <v>334</v>
      </c>
      <c r="C13" s="14" t="s">
        <v>959</v>
      </c>
    </row>
    <row r="14" spans="1:4" ht="24.95" customHeight="1" x14ac:dyDescent="0.25">
      <c r="B14" s="17" t="s">
        <v>335</v>
      </c>
      <c r="C14" s="14" t="s">
        <v>960</v>
      </c>
    </row>
    <row r="15" spans="1:4" x14ac:dyDescent="0.25">
      <c r="B15" s="18"/>
      <c r="C15" s="18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</sheetData>
  <mergeCells count="1">
    <mergeCell ref="A1:D1"/>
  </mergeCells>
  <conditionalFormatting sqref="B15:C27">
    <cfRule type="duplicateValues" dxfId="204" priority="8" stopIfTrue="1"/>
  </conditionalFormatting>
  <conditionalFormatting sqref="B9:C9">
    <cfRule type="duplicateValues" dxfId="203" priority="1" stopIfTrue="1"/>
  </conditionalFormatting>
  <conditionalFormatting sqref="B10:C14 B6:C8">
    <cfRule type="duplicateValues" dxfId="202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961</v>
      </c>
      <c r="C6" s="110" t="s">
        <v>962</v>
      </c>
    </row>
    <row r="7" spans="1:4" s="102" customFormat="1" ht="24.95" customHeight="1" x14ac:dyDescent="0.25">
      <c r="A7" s="100"/>
      <c r="B7" s="109" t="s">
        <v>963</v>
      </c>
      <c r="C7" s="110" t="s">
        <v>964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201" priority="6" stopIfTrue="1"/>
  </conditionalFormatting>
  <conditionalFormatting sqref="B9">
    <cfRule type="duplicateValues" dxfId="200" priority="5" stopIfTrue="1"/>
  </conditionalFormatting>
  <conditionalFormatting sqref="B8:B20">
    <cfRule type="duplicateValues" dxfId="199" priority="4" stopIfTrue="1"/>
  </conditionalFormatting>
  <conditionalFormatting sqref="C8 C10:C20">
    <cfRule type="duplicateValues" dxfId="198" priority="3" stopIfTrue="1"/>
  </conditionalFormatting>
  <conditionalFormatting sqref="C9">
    <cfRule type="duplicateValues" dxfId="197" priority="2" stopIfTrue="1"/>
  </conditionalFormatting>
  <conditionalFormatting sqref="B6:C6">
    <cfRule type="duplicateValues" dxfId="19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965</v>
      </c>
      <c r="C6" s="110" t="s">
        <v>966</v>
      </c>
    </row>
    <row r="7" spans="1:4" s="102" customFormat="1" ht="24.95" customHeight="1" x14ac:dyDescent="0.25">
      <c r="A7" s="100"/>
      <c r="B7" s="109" t="s">
        <v>967</v>
      </c>
      <c r="C7" s="110" t="s">
        <v>968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95" priority="6" stopIfTrue="1"/>
  </conditionalFormatting>
  <conditionalFormatting sqref="B9">
    <cfRule type="duplicateValues" dxfId="194" priority="5" stopIfTrue="1"/>
  </conditionalFormatting>
  <conditionalFormatting sqref="B8:B20">
    <cfRule type="duplicateValues" dxfId="193" priority="4" stopIfTrue="1"/>
  </conditionalFormatting>
  <conditionalFormatting sqref="C8 C10:C20">
    <cfRule type="duplicateValues" dxfId="192" priority="3" stopIfTrue="1"/>
  </conditionalFormatting>
  <conditionalFormatting sqref="C9">
    <cfRule type="duplicateValues" dxfId="191" priority="2" stopIfTrue="1"/>
  </conditionalFormatting>
  <conditionalFormatting sqref="B6:C6">
    <cfRule type="duplicateValues" dxfId="19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1" sqref="B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679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23" t="s">
        <v>1279</v>
      </c>
      <c r="C6" s="123" t="s">
        <v>1280</v>
      </c>
    </row>
    <row r="7" spans="1:4" s="102" customFormat="1" ht="24.95" customHeight="1" x14ac:dyDescent="0.25">
      <c r="A7" s="100"/>
      <c r="B7" s="123" t="s">
        <v>1281</v>
      </c>
      <c r="C7" s="123" t="s">
        <v>1282</v>
      </c>
    </row>
    <row r="8" spans="1:4" s="102" customFormat="1" ht="24.95" customHeight="1" x14ac:dyDescent="0.25">
      <c r="B8" s="123" t="s">
        <v>1283</v>
      </c>
      <c r="C8" s="123" t="s">
        <v>1284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189" priority="6" stopIfTrue="1"/>
  </conditionalFormatting>
  <conditionalFormatting sqref="B9">
    <cfRule type="duplicateValues" dxfId="188" priority="5" stopIfTrue="1"/>
  </conditionalFormatting>
  <conditionalFormatting sqref="B9:B20">
    <cfRule type="duplicateValues" dxfId="187" priority="4" stopIfTrue="1"/>
  </conditionalFormatting>
  <conditionalFormatting sqref="C10:C20">
    <cfRule type="duplicateValues" dxfId="186" priority="3" stopIfTrue="1"/>
  </conditionalFormatting>
  <conditionalFormatting sqref="C9">
    <cfRule type="duplicateValues" dxfId="185" priority="2" stopIfTrue="1"/>
  </conditionalFormatting>
  <conditionalFormatting sqref="B6:C6">
    <cfRule type="duplicateValues" dxfId="18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969</v>
      </c>
      <c r="C6" s="111" t="s">
        <v>970</v>
      </c>
    </row>
    <row r="7" spans="1:4" s="102" customFormat="1" ht="24.95" customHeight="1" x14ac:dyDescent="0.25">
      <c r="A7" s="100"/>
      <c r="B7" s="123" t="s">
        <v>971</v>
      </c>
      <c r="C7" s="111" t="s">
        <v>972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83" priority="6" stopIfTrue="1"/>
  </conditionalFormatting>
  <conditionalFormatting sqref="B9">
    <cfRule type="duplicateValues" dxfId="182" priority="5" stopIfTrue="1"/>
  </conditionalFormatting>
  <conditionalFormatting sqref="B8:B20">
    <cfRule type="duplicateValues" dxfId="181" priority="4" stopIfTrue="1"/>
  </conditionalFormatting>
  <conditionalFormatting sqref="C8 C10:C20">
    <cfRule type="duplicateValues" dxfId="180" priority="3" stopIfTrue="1"/>
  </conditionalFormatting>
  <conditionalFormatting sqref="C9">
    <cfRule type="duplicateValues" dxfId="179" priority="2" stopIfTrue="1"/>
  </conditionalFormatting>
  <conditionalFormatting sqref="B6:C6">
    <cfRule type="duplicateValues" dxfId="17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G26" sqref="G2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482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s="99" customFormat="1" ht="24.95" customHeight="1" x14ac:dyDescent="0.2">
      <c r="A6" s="98"/>
      <c r="B6" s="14" t="s">
        <v>483</v>
      </c>
      <c r="C6" s="14" t="s">
        <v>484</v>
      </c>
    </row>
    <row r="7" spans="1:4" x14ac:dyDescent="0.25">
      <c r="A7" s="13"/>
      <c r="B7" s="14"/>
      <c r="C7" s="14"/>
    </row>
    <row r="8" spans="1:4" x14ac:dyDescent="0.25">
      <c r="B8" s="14"/>
      <c r="C8" s="14"/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6:C29">
    <cfRule type="duplicateValues" dxfId="177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3.25" customHeight="1" x14ac:dyDescent="0.25">
      <c r="A1" s="166" t="s">
        <v>681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973</v>
      </c>
      <c r="C6" s="111" t="s">
        <v>974</v>
      </c>
    </row>
    <row r="7" spans="1:4" s="102" customFormat="1" ht="24.95" customHeight="1" x14ac:dyDescent="0.25">
      <c r="A7" s="100"/>
      <c r="B7" s="111" t="s">
        <v>975</v>
      </c>
      <c r="C7" s="111" t="s">
        <v>976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76" priority="6" stopIfTrue="1"/>
  </conditionalFormatting>
  <conditionalFormatting sqref="B9">
    <cfRule type="duplicateValues" dxfId="175" priority="5" stopIfTrue="1"/>
  </conditionalFormatting>
  <conditionalFormatting sqref="B8:B20">
    <cfRule type="duplicateValues" dxfId="174" priority="4" stopIfTrue="1"/>
  </conditionalFormatting>
  <conditionalFormatting sqref="C8 C10:C20">
    <cfRule type="duplicateValues" dxfId="173" priority="3" stopIfTrue="1"/>
  </conditionalFormatting>
  <conditionalFormatting sqref="C9">
    <cfRule type="duplicateValues" dxfId="172" priority="2" stopIfTrue="1"/>
  </conditionalFormatting>
  <conditionalFormatting sqref="B6:C6">
    <cfRule type="duplicateValues" dxfId="17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C17" sqref="C17"/>
    </sheetView>
  </sheetViews>
  <sheetFormatPr defaultRowHeight="15" x14ac:dyDescent="0.25"/>
  <cols>
    <col min="2" max="2" width="40.85546875" customWidth="1"/>
    <col min="3" max="3" width="29.85546875" customWidth="1"/>
    <col min="4" max="4" width="13.5703125" bestFit="1" customWidth="1"/>
  </cols>
  <sheetData>
    <row r="1" spans="1:4" ht="15" customHeight="1" x14ac:dyDescent="0.25">
      <c r="A1" s="166" t="s">
        <v>682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05" t="s">
        <v>213</v>
      </c>
      <c r="C5" s="114" t="s">
        <v>449</v>
      </c>
      <c r="D5" s="114" t="s">
        <v>1084</v>
      </c>
    </row>
    <row r="6" spans="1:4" s="102" customFormat="1" ht="24.95" customHeight="1" x14ac:dyDescent="0.25">
      <c r="A6" s="100"/>
      <c r="B6" s="127" t="s">
        <v>1285</v>
      </c>
      <c r="C6" s="111" t="s">
        <v>1286</v>
      </c>
      <c r="D6" s="111"/>
    </row>
    <row r="7" spans="1:4" s="102" customFormat="1" ht="24.95" customHeight="1" x14ac:dyDescent="0.25">
      <c r="A7" s="100"/>
      <c r="B7" s="127" t="s">
        <v>1287</v>
      </c>
      <c r="C7" s="111" t="s">
        <v>1288</v>
      </c>
      <c r="D7" s="111"/>
    </row>
    <row r="8" spans="1:4" s="102" customFormat="1" ht="24.95" customHeight="1" x14ac:dyDescent="0.25">
      <c r="B8" s="111" t="s">
        <v>1289</v>
      </c>
      <c r="C8" s="111" t="s">
        <v>1290</v>
      </c>
      <c r="D8" s="111" t="s">
        <v>796</v>
      </c>
    </row>
  </sheetData>
  <mergeCells count="1">
    <mergeCell ref="A1:D1"/>
  </mergeCells>
  <conditionalFormatting sqref="B6:C7">
    <cfRule type="duplicateValues" dxfId="17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zoomScaleNormal="100" workbookViewId="0">
      <selection activeCell="B18" sqref="B1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336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7" t="s">
        <v>337</v>
      </c>
      <c r="C6" s="14" t="s">
        <v>977</v>
      </c>
    </row>
    <row r="7" spans="1:4" s="99" customFormat="1" ht="24.95" customHeight="1" x14ac:dyDescent="0.2">
      <c r="A7" s="98"/>
      <c r="B7" s="17" t="s">
        <v>338</v>
      </c>
      <c r="C7" s="14" t="s">
        <v>978</v>
      </c>
    </row>
    <row r="8" spans="1:4" s="99" customFormat="1" ht="24.95" customHeight="1" x14ac:dyDescent="0.2">
      <c r="B8" s="17" t="s">
        <v>339</v>
      </c>
      <c r="C8" s="14" t="s">
        <v>979</v>
      </c>
    </row>
    <row r="9" spans="1:4" s="99" customFormat="1" ht="24.95" customHeight="1" x14ac:dyDescent="0.2">
      <c r="B9" s="17" t="s">
        <v>340</v>
      </c>
      <c r="C9" s="14" t="s">
        <v>980</v>
      </c>
    </row>
    <row r="10" spans="1:4" s="99" customFormat="1" ht="24.95" customHeight="1" x14ac:dyDescent="0.2">
      <c r="B10" s="17" t="s">
        <v>341</v>
      </c>
      <c r="C10" s="14" t="s">
        <v>981</v>
      </c>
    </row>
    <row r="11" spans="1:4" s="99" customFormat="1" ht="24.95" customHeight="1" x14ac:dyDescent="0.2">
      <c r="B11" s="17" t="s">
        <v>342</v>
      </c>
      <c r="C11" s="14" t="s">
        <v>982</v>
      </c>
    </row>
    <row r="12" spans="1:4" s="99" customFormat="1" ht="24.95" customHeight="1" x14ac:dyDescent="0.2">
      <c r="B12" s="17" t="s">
        <v>343</v>
      </c>
      <c r="C12" s="14" t="s">
        <v>983</v>
      </c>
    </row>
    <row r="13" spans="1:4" s="99" customFormat="1" ht="24.95" customHeight="1" x14ac:dyDescent="0.2">
      <c r="B13" s="17" t="s">
        <v>344</v>
      </c>
      <c r="C13" s="14" t="s">
        <v>984</v>
      </c>
    </row>
    <row r="14" spans="1:4" s="99" customFormat="1" ht="24.95" customHeight="1" x14ac:dyDescent="0.2">
      <c r="B14" s="17" t="s">
        <v>345</v>
      </c>
      <c r="C14" s="14" t="s">
        <v>985</v>
      </c>
    </row>
    <row r="15" spans="1:4" s="99" customFormat="1" ht="24.95" customHeight="1" x14ac:dyDescent="0.2">
      <c r="B15" s="17" t="s">
        <v>346</v>
      </c>
      <c r="C15" s="14" t="s">
        <v>986</v>
      </c>
    </row>
    <row r="16" spans="1:4" ht="24.95" customHeight="1" x14ac:dyDescent="0.25">
      <c r="B16" s="17" t="s">
        <v>347</v>
      </c>
      <c r="C16" s="14" t="s">
        <v>987</v>
      </c>
    </row>
    <row r="17" spans="2:3" ht="24.95" customHeight="1" x14ac:dyDescent="0.25">
      <c r="B17" s="17" t="s">
        <v>348</v>
      </c>
      <c r="C17" s="14" t="s">
        <v>988</v>
      </c>
    </row>
    <row r="18" spans="2:3" ht="24.95" customHeight="1" x14ac:dyDescent="0.25">
      <c r="B18" s="17" t="s">
        <v>349</v>
      </c>
      <c r="C18" s="14" t="s">
        <v>989</v>
      </c>
    </row>
    <row r="19" spans="2:3" ht="24.95" customHeight="1" x14ac:dyDescent="0.25">
      <c r="B19" s="17" t="s">
        <v>990</v>
      </c>
      <c r="C19" s="14" t="s">
        <v>991</v>
      </c>
    </row>
    <row r="20" spans="2:3" ht="24.95" customHeight="1" x14ac:dyDescent="0.25">
      <c r="B20" s="17" t="s">
        <v>350</v>
      </c>
      <c r="C20" s="14" t="s">
        <v>992</v>
      </c>
    </row>
    <row r="21" spans="2:3" ht="24.95" customHeight="1" x14ac:dyDescent="0.25">
      <c r="B21" s="17" t="s">
        <v>351</v>
      </c>
      <c r="C21" s="14" t="s">
        <v>993</v>
      </c>
    </row>
    <row r="22" spans="2:3" ht="24.95" customHeight="1" x14ac:dyDescent="0.25">
      <c r="B22" s="17" t="s">
        <v>352</v>
      </c>
      <c r="C22" s="14" t="s">
        <v>994</v>
      </c>
    </row>
    <row r="23" spans="2:3" ht="24.95" customHeight="1" x14ac:dyDescent="0.25">
      <c r="B23" s="17" t="s">
        <v>353</v>
      </c>
      <c r="C23" s="14" t="s">
        <v>995</v>
      </c>
    </row>
    <row r="24" spans="2:3" ht="24.95" customHeight="1" x14ac:dyDescent="0.25">
      <c r="B24" s="17" t="s">
        <v>354</v>
      </c>
      <c r="C24" s="14" t="s">
        <v>996</v>
      </c>
    </row>
    <row r="25" spans="2:3" ht="24.95" customHeight="1" x14ac:dyDescent="0.25">
      <c r="B25" s="17" t="s">
        <v>355</v>
      </c>
      <c r="C25" s="14" t="s">
        <v>997</v>
      </c>
    </row>
  </sheetData>
  <mergeCells count="1">
    <mergeCell ref="A1:D1"/>
  </mergeCells>
  <conditionalFormatting sqref="B6:C25">
    <cfRule type="duplicateValues" dxfId="169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G14" sqref="G14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683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998</v>
      </c>
      <c r="C6" s="111" t="s">
        <v>999</v>
      </c>
    </row>
    <row r="7" spans="1:4" s="102" customFormat="1" ht="24.95" customHeight="1" x14ac:dyDescent="0.25">
      <c r="A7" s="100"/>
      <c r="B7" s="111" t="s">
        <v>1000</v>
      </c>
      <c r="C7" s="111" t="s">
        <v>1001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68" priority="6" stopIfTrue="1"/>
  </conditionalFormatting>
  <conditionalFormatting sqref="B9">
    <cfRule type="duplicateValues" dxfId="167" priority="5" stopIfTrue="1"/>
  </conditionalFormatting>
  <conditionalFormatting sqref="B8:B20">
    <cfRule type="duplicateValues" dxfId="166" priority="4" stopIfTrue="1"/>
  </conditionalFormatting>
  <conditionalFormatting sqref="C8 C10:C20">
    <cfRule type="duplicateValues" dxfId="165" priority="3" stopIfTrue="1"/>
  </conditionalFormatting>
  <conditionalFormatting sqref="C9">
    <cfRule type="duplicateValues" dxfId="164" priority="2" stopIfTrue="1"/>
  </conditionalFormatting>
  <conditionalFormatting sqref="B6:C7">
    <cfRule type="duplicateValues" dxfId="16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zoomScaleNormal="100" workbookViewId="0">
      <selection activeCell="B24" sqref="B24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612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613</v>
      </c>
      <c r="C6" s="93" t="s">
        <v>614</v>
      </c>
    </row>
    <row r="7" spans="1:4" s="102" customFormat="1" ht="24.95" customHeight="1" x14ac:dyDescent="0.2">
      <c r="A7" s="100"/>
      <c r="B7" s="17" t="s">
        <v>615</v>
      </c>
      <c r="C7" s="93" t="s">
        <v>642</v>
      </c>
    </row>
    <row r="8" spans="1:4" s="102" customFormat="1" ht="24.95" customHeight="1" x14ac:dyDescent="0.2">
      <c r="B8" s="17" t="s">
        <v>616</v>
      </c>
      <c r="C8" s="93" t="s">
        <v>617</v>
      </c>
    </row>
    <row r="9" spans="1:4" s="102" customFormat="1" ht="24.95" customHeight="1" x14ac:dyDescent="0.2">
      <c r="B9" s="17" t="s">
        <v>596</v>
      </c>
      <c r="C9" s="93" t="s">
        <v>597</v>
      </c>
    </row>
    <row r="10" spans="1:4" s="102" customFormat="1" ht="24.95" customHeight="1" x14ac:dyDescent="0.2">
      <c r="B10" s="17" t="s">
        <v>618</v>
      </c>
      <c r="C10" s="93" t="s">
        <v>619</v>
      </c>
    </row>
    <row r="11" spans="1:4" s="102" customFormat="1" ht="24.95" customHeight="1" x14ac:dyDescent="0.2">
      <c r="B11" s="17" t="s">
        <v>620</v>
      </c>
      <c r="C11" s="93" t="s">
        <v>621</v>
      </c>
    </row>
    <row r="12" spans="1:4" s="102" customFormat="1" ht="24.95" customHeight="1" x14ac:dyDescent="0.2">
      <c r="B12" s="17" t="s">
        <v>622</v>
      </c>
      <c r="C12" s="93" t="s">
        <v>623</v>
      </c>
    </row>
    <row r="13" spans="1:4" s="102" customFormat="1" ht="24.95" customHeight="1" x14ac:dyDescent="0.2">
      <c r="B13" s="17" t="s">
        <v>306</v>
      </c>
      <c r="C13" s="93" t="s">
        <v>624</v>
      </c>
    </row>
    <row r="14" spans="1:4" s="102" customFormat="1" ht="24.95" customHeight="1" x14ac:dyDescent="0.2">
      <c r="B14" s="17" t="s">
        <v>308</v>
      </c>
      <c r="C14" s="93" t="s">
        <v>625</v>
      </c>
    </row>
    <row r="15" spans="1:4" s="102" customFormat="1" ht="24.95" customHeight="1" x14ac:dyDescent="0.2">
      <c r="B15" s="17" t="s">
        <v>323</v>
      </c>
      <c r="C15" s="93" t="s">
        <v>626</v>
      </c>
    </row>
    <row r="16" spans="1:4" s="102" customFormat="1" ht="24.95" customHeight="1" x14ac:dyDescent="0.2">
      <c r="B16" s="17" t="s">
        <v>310</v>
      </c>
      <c r="C16" s="93" t="s">
        <v>627</v>
      </c>
    </row>
    <row r="17" spans="2:3" s="102" customFormat="1" ht="24.95" customHeight="1" x14ac:dyDescent="0.2">
      <c r="B17" s="17" t="s">
        <v>605</v>
      </c>
      <c r="C17" s="93" t="s">
        <v>606</v>
      </c>
    </row>
    <row r="18" spans="2:3" s="102" customFormat="1" ht="24.95" customHeight="1" x14ac:dyDescent="0.2">
      <c r="B18" s="17" t="s">
        <v>313</v>
      </c>
      <c r="C18" s="93" t="s">
        <v>628</v>
      </c>
    </row>
    <row r="19" spans="2:3" s="102" customFormat="1" ht="24.95" customHeight="1" x14ac:dyDescent="0.2">
      <c r="B19" s="17" t="s">
        <v>629</v>
      </c>
      <c r="C19" s="93" t="s">
        <v>630</v>
      </c>
    </row>
    <row r="20" spans="2:3" s="102" customFormat="1" ht="24.95" customHeight="1" x14ac:dyDescent="0.2">
      <c r="B20" s="17" t="s">
        <v>631</v>
      </c>
      <c r="C20" s="93" t="s">
        <v>643</v>
      </c>
    </row>
  </sheetData>
  <mergeCells count="1">
    <mergeCell ref="A1:D1"/>
  </mergeCells>
  <conditionalFormatting sqref="B6:B8 B10:B20">
    <cfRule type="duplicateValues" dxfId="292" priority="5" stopIfTrue="1"/>
  </conditionalFormatting>
  <conditionalFormatting sqref="B9">
    <cfRule type="duplicateValues" dxfId="291" priority="4" stopIfTrue="1"/>
  </conditionalFormatting>
  <conditionalFormatting sqref="B6:B20">
    <cfRule type="duplicateValues" dxfId="290" priority="3" stopIfTrue="1"/>
  </conditionalFormatting>
  <conditionalFormatting sqref="C6:C8 C10:C20">
    <cfRule type="duplicateValues" dxfId="289" priority="2" stopIfTrue="1"/>
  </conditionalFormatting>
  <conditionalFormatting sqref="C9">
    <cfRule type="duplicateValues" dxfId="28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Normal="100" workbookViewId="0">
      <selection activeCell="C18" sqref="C1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356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7" t="s">
        <v>357</v>
      </c>
      <c r="C6" s="14" t="s">
        <v>1002</v>
      </c>
    </row>
    <row r="7" spans="1:4" s="99" customFormat="1" ht="24.95" customHeight="1" x14ac:dyDescent="0.2">
      <c r="A7" s="98"/>
      <c r="B7" s="17" t="s">
        <v>358</v>
      </c>
      <c r="C7" s="14" t="s">
        <v>1003</v>
      </c>
    </row>
    <row r="8" spans="1:4" s="99" customFormat="1" ht="24.95" customHeight="1" x14ac:dyDescent="0.2">
      <c r="B8" s="17" t="s">
        <v>359</v>
      </c>
      <c r="C8" s="14" t="s">
        <v>1004</v>
      </c>
    </row>
    <row r="9" spans="1:4" s="99" customFormat="1" ht="24.95" customHeight="1" x14ac:dyDescent="0.2">
      <c r="B9" s="17" t="s">
        <v>360</v>
      </c>
      <c r="C9" s="14" t="s">
        <v>1005</v>
      </c>
    </row>
    <row r="10" spans="1:4" s="99" customFormat="1" ht="24.95" customHeight="1" x14ac:dyDescent="0.2">
      <c r="B10" s="17" t="s">
        <v>361</v>
      </c>
      <c r="C10" s="14" t="s">
        <v>1006</v>
      </c>
    </row>
    <row r="11" spans="1:4" s="99" customFormat="1" ht="24.95" customHeight="1" x14ac:dyDescent="0.25">
      <c r="B11" s="110" t="s">
        <v>362</v>
      </c>
      <c r="C11" s="14" t="s">
        <v>1007</v>
      </c>
    </row>
    <row r="12" spans="1:4" s="99" customFormat="1" ht="24.95" customHeight="1" x14ac:dyDescent="0.25">
      <c r="B12" s="110" t="s">
        <v>363</v>
      </c>
      <c r="C12" s="14" t="s">
        <v>1008</v>
      </c>
    </row>
    <row r="13" spans="1:4" s="99" customFormat="1" ht="24.95" customHeight="1" x14ac:dyDescent="0.25">
      <c r="B13" s="110" t="s">
        <v>364</v>
      </c>
      <c r="C13" s="14" t="s">
        <v>1009</v>
      </c>
    </row>
  </sheetData>
  <mergeCells count="1">
    <mergeCell ref="A1:D1"/>
  </mergeCells>
  <conditionalFormatting sqref="B6:C13">
    <cfRule type="duplicateValues" dxfId="162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0" sqref="B1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1010</v>
      </c>
      <c r="C6" s="111" t="s">
        <v>1011</v>
      </c>
    </row>
    <row r="7" spans="1:4" s="102" customFormat="1" ht="24.95" customHeight="1" x14ac:dyDescent="0.25">
      <c r="A7" s="100"/>
      <c r="B7" s="111" t="s">
        <v>1012</v>
      </c>
      <c r="C7" s="111" t="s">
        <v>1013</v>
      </c>
    </row>
    <row r="8" spans="1:4" s="102" customFormat="1" ht="24.95" customHeight="1" x14ac:dyDescent="0.25">
      <c r="B8" s="111" t="s">
        <v>1014</v>
      </c>
      <c r="C8" s="111" t="s">
        <v>1015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161" priority="6" stopIfTrue="1"/>
  </conditionalFormatting>
  <conditionalFormatting sqref="B9">
    <cfRule type="duplicateValues" dxfId="160" priority="5" stopIfTrue="1"/>
  </conditionalFormatting>
  <conditionalFormatting sqref="B9:B20">
    <cfRule type="duplicateValues" dxfId="159" priority="4" stopIfTrue="1"/>
  </conditionalFormatting>
  <conditionalFormatting sqref="C10:C20">
    <cfRule type="duplicateValues" dxfId="158" priority="3" stopIfTrue="1"/>
  </conditionalFormatting>
  <conditionalFormatting sqref="C9">
    <cfRule type="duplicateValues" dxfId="157" priority="2" stopIfTrue="1"/>
  </conditionalFormatting>
  <conditionalFormatting sqref="B6:C7">
    <cfRule type="duplicateValues" dxfId="15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Normal="100" workbookViewId="0">
      <selection activeCell="C21" sqref="C2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365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366</v>
      </c>
      <c r="C6" s="14" t="s">
        <v>1016</v>
      </c>
    </row>
    <row r="7" spans="1:4" s="102" customFormat="1" ht="24.95" customHeight="1" x14ac:dyDescent="0.2">
      <c r="A7" s="100"/>
      <c r="B7" s="17" t="s">
        <v>367</v>
      </c>
      <c r="C7" s="14" t="s">
        <v>1017</v>
      </c>
    </row>
    <row r="8" spans="1:4" s="102" customFormat="1" ht="24.95" customHeight="1" x14ac:dyDescent="0.2">
      <c r="B8" s="17" t="s">
        <v>368</v>
      </c>
      <c r="C8" s="14" t="s">
        <v>436</v>
      </c>
    </row>
    <row r="9" spans="1:4" s="102" customFormat="1" ht="24.95" customHeight="1" x14ac:dyDescent="0.2">
      <c r="B9" s="17" t="s">
        <v>369</v>
      </c>
      <c r="C9" s="14" t="s">
        <v>1018</v>
      </c>
    </row>
    <row r="10" spans="1:4" s="102" customFormat="1" ht="24.95" customHeight="1" x14ac:dyDescent="0.2">
      <c r="B10" s="17" t="s">
        <v>370</v>
      </c>
      <c r="C10" s="14" t="s">
        <v>1019</v>
      </c>
    </row>
    <row r="11" spans="1:4" s="102" customFormat="1" ht="24.95" customHeight="1" x14ac:dyDescent="0.2">
      <c r="B11" s="17" t="s">
        <v>371</v>
      </c>
      <c r="C11" s="14" t="s">
        <v>437</v>
      </c>
    </row>
    <row r="12" spans="1:4" s="102" customFormat="1" ht="24.95" customHeight="1" x14ac:dyDescent="0.2">
      <c r="B12" s="17" t="s">
        <v>372</v>
      </c>
      <c r="C12" s="14" t="s">
        <v>1020</v>
      </c>
    </row>
    <row r="13" spans="1:4" s="102" customFormat="1" ht="24.95" customHeight="1" x14ac:dyDescent="0.2">
      <c r="B13" s="17" t="s">
        <v>373</v>
      </c>
      <c r="C13" s="14" t="s">
        <v>1021</v>
      </c>
    </row>
    <row r="14" spans="1:4" s="102" customFormat="1" ht="24.95" customHeight="1" x14ac:dyDescent="0.2">
      <c r="B14" s="17" t="s">
        <v>374</v>
      </c>
      <c r="C14" s="14" t="s">
        <v>1022</v>
      </c>
    </row>
    <row r="15" spans="1:4" s="102" customFormat="1" ht="24.95" customHeight="1" x14ac:dyDescent="0.2">
      <c r="B15" s="17" t="s">
        <v>375</v>
      </c>
      <c r="C15" s="14" t="s">
        <v>1023</v>
      </c>
    </row>
    <row r="16" spans="1:4" s="102" customFormat="1" ht="24.95" customHeight="1" x14ac:dyDescent="0.2">
      <c r="B16" s="17" t="s">
        <v>376</v>
      </c>
      <c r="C16" s="14" t="s">
        <v>1024</v>
      </c>
    </row>
    <row r="17" spans="2:3" s="102" customFormat="1" ht="24.95" customHeight="1" x14ac:dyDescent="0.2">
      <c r="B17" s="17" t="s">
        <v>377</v>
      </c>
      <c r="C17" s="14" t="s">
        <v>1025</v>
      </c>
    </row>
    <row r="18" spans="2:3" s="102" customFormat="1" ht="24.95" customHeight="1" x14ac:dyDescent="0.2">
      <c r="B18" s="17" t="s">
        <v>378</v>
      </c>
      <c r="C18" s="14" t="s">
        <v>1026</v>
      </c>
    </row>
    <row r="19" spans="2:3" s="102" customFormat="1" ht="24.95" customHeight="1" x14ac:dyDescent="0.2">
      <c r="B19" s="17" t="s">
        <v>379</v>
      </c>
      <c r="C19" s="14" t="s">
        <v>438</v>
      </c>
    </row>
  </sheetData>
  <mergeCells count="1">
    <mergeCell ref="A1:D1"/>
  </mergeCells>
  <conditionalFormatting sqref="B19:C19">
    <cfRule type="duplicateValues" dxfId="155" priority="1" stopIfTrue="1"/>
  </conditionalFormatting>
  <conditionalFormatting sqref="B6:C18">
    <cfRule type="duplicateValues" dxfId="154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zoomScaleNormal="100" workbookViewId="0">
      <selection activeCell="F32" sqref="F3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380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7" t="s">
        <v>381</v>
      </c>
      <c r="C6" s="14" t="s">
        <v>1027</v>
      </c>
    </row>
    <row r="7" spans="1:4" ht="24.95" customHeight="1" x14ac:dyDescent="0.25">
      <c r="A7" s="13"/>
      <c r="B7" s="17" t="s">
        <v>382</v>
      </c>
      <c r="C7" s="14" t="s">
        <v>1028</v>
      </c>
    </row>
    <row r="8" spans="1:4" ht="24.95" customHeight="1" x14ac:dyDescent="0.25">
      <c r="B8" s="17" t="s">
        <v>383</v>
      </c>
      <c r="C8" s="14" t="s">
        <v>1029</v>
      </c>
    </row>
    <row r="9" spans="1:4" ht="24.95" customHeight="1" x14ac:dyDescent="0.25">
      <c r="B9" s="17" t="s">
        <v>384</v>
      </c>
      <c r="C9" s="14" t="s">
        <v>1030</v>
      </c>
    </row>
    <row r="10" spans="1:4" ht="24.95" customHeight="1" x14ac:dyDescent="0.25">
      <c r="B10" s="17" t="s">
        <v>385</v>
      </c>
      <c r="C10" s="14" t="s">
        <v>1031</v>
      </c>
    </row>
    <row r="11" spans="1:4" ht="24.95" customHeight="1" x14ac:dyDescent="0.25">
      <c r="B11" s="17" t="s">
        <v>386</v>
      </c>
      <c r="C11" s="14" t="s">
        <v>1032</v>
      </c>
    </row>
    <row r="12" spans="1:4" ht="24.95" customHeight="1" x14ac:dyDescent="0.25">
      <c r="B12" s="17" t="s">
        <v>1033</v>
      </c>
      <c r="C12" s="14" t="s">
        <v>1034</v>
      </c>
    </row>
    <row r="13" spans="1:4" ht="24.95" customHeight="1" x14ac:dyDescent="0.25">
      <c r="B13" s="17" t="s">
        <v>1035</v>
      </c>
      <c r="C13" s="14" t="s">
        <v>1036</v>
      </c>
    </row>
    <row r="14" spans="1:4" ht="24.95" customHeight="1" x14ac:dyDescent="0.25">
      <c r="B14" s="17" t="s">
        <v>1037</v>
      </c>
      <c r="C14" s="14" t="s">
        <v>1038</v>
      </c>
    </row>
    <row r="15" spans="1:4" ht="24.95" customHeight="1" x14ac:dyDescent="0.25">
      <c r="B15" s="17" t="s">
        <v>1039</v>
      </c>
      <c r="C15" s="14" t="s">
        <v>1040</v>
      </c>
    </row>
    <row r="16" spans="1:4" ht="24.95" customHeight="1" x14ac:dyDescent="0.25">
      <c r="B16" s="17" t="s">
        <v>387</v>
      </c>
      <c r="C16" s="14" t="s">
        <v>1041</v>
      </c>
    </row>
    <row r="17" spans="2:3" ht="24.95" customHeight="1" x14ac:dyDescent="0.25">
      <c r="B17" s="17" t="s">
        <v>388</v>
      </c>
      <c r="C17" s="14" t="s">
        <v>1042</v>
      </c>
    </row>
    <row r="18" spans="2:3" ht="24.95" customHeight="1" x14ac:dyDescent="0.25">
      <c r="B18" s="17" t="s">
        <v>389</v>
      </c>
      <c r="C18" s="14" t="s">
        <v>1043</v>
      </c>
    </row>
    <row r="19" spans="2:3" ht="24.95" customHeight="1" x14ac:dyDescent="0.25">
      <c r="B19" s="17" t="s">
        <v>390</v>
      </c>
      <c r="C19" s="14" t="s">
        <v>1044</v>
      </c>
    </row>
    <row r="20" spans="2:3" ht="24.95" customHeight="1" x14ac:dyDescent="0.25">
      <c r="B20" s="17" t="s">
        <v>391</v>
      </c>
      <c r="C20" s="14" t="s">
        <v>1045</v>
      </c>
    </row>
    <row r="21" spans="2:3" ht="24.95" customHeight="1" x14ac:dyDescent="0.25">
      <c r="B21" s="17" t="s">
        <v>392</v>
      </c>
      <c r="C21" s="14" t="s">
        <v>1046</v>
      </c>
    </row>
    <row r="22" spans="2:3" ht="24.95" customHeight="1" x14ac:dyDescent="0.25">
      <c r="B22" s="17" t="s">
        <v>1047</v>
      </c>
      <c r="C22" s="14" t="s">
        <v>1048</v>
      </c>
    </row>
    <row r="23" spans="2:3" ht="24.95" customHeight="1" x14ac:dyDescent="0.25">
      <c r="B23" s="17" t="s">
        <v>393</v>
      </c>
      <c r="C23" s="14" t="s">
        <v>1049</v>
      </c>
    </row>
    <row r="24" spans="2:3" ht="24.95" customHeight="1" x14ac:dyDescent="0.25">
      <c r="B24" s="17" t="s">
        <v>394</v>
      </c>
      <c r="C24" s="14" t="s">
        <v>1050</v>
      </c>
    </row>
    <row r="25" spans="2:3" ht="24.95" customHeight="1" x14ac:dyDescent="0.25">
      <c r="B25" s="17" t="s">
        <v>395</v>
      </c>
      <c r="C25" s="14" t="s">
        <v>1051</v>
      </c>
    </row>
    <row r="26" spans="2:3" ht="24.95" customHeight="1" x14ac:dyDescent="0.25">
      <c r="B26" s="21"/>
      <c r="C26" s="95"/>
    </row>
    <row r="27" spans="2:3" ht="24.95" customHeight="1" x14ac:dyDescent="0.25">
      <c r="B27" s="21"/>
      <c r="C27" s="95"/>
    </row>
    <row r="28" spans="2:3" ht="24.95" customHeight="1" x14ac:dyDescent="0.25">
      <c r="B28" s="21"/>
      <c r="C28" s="95"/>
    </row>
    <row r="29" spans="2:3" ht="24.95" customHeight="1" x14ac:dyDescent="0.25">
      <c r="B29" s="21"/>
      <c r="C29" s="95"/>
    </row>
    <row r="30" spans="2:3" ht="24.95" customHeight="1" x14ac:dyDescent="0.25">
      <c r="B30" s="21"/>
      <c r="C30" s="95"/>
    </row>
    <row r="31" spans="2:3" ht="24.95" customHeight="1" x14ac:dyDescent="0.25">
      <c r="B31" s="21"/>
      <c r="C31" s="95"/>
    </row>
    <row r="32" spans="2:3" ht="24.95" customHeight="1" x14ac:dyDescent="0.25">
      <c r="B32" s="21"/>
      <c r="C32" s="95"/>
    </row>
    <row r="33" spans="2:3" ht="24.95" customHeight="1" x14ac:dyDescent="0.25">
      <c r="B33" s="21"/>
      <c r="C33" s="95"/>
    </row>
    <row r="34" spans="2:3" ht="24.95" customHeight="1" x14ac:dyDescent="0.25">
      <c r="B34" s="21"/>
      <c r="C34" s="95"/>
    </row>
    <row r="35" spans="2:3" ht="24.95" customHeight="1" x14ac:dyDescent="0.25">
      <c r="B35" s="21"/>
      <c r="C35" s="95"/>
    </row>
  </sheetData>
  <mergeCells count="1">
    <mergeCell ref="A1:D1"/>
  </mergeCells>
  <conditionalFormatting sqref="B26:B35">
    <cfRule type="duplicateValues" dxfId="153" priority="3" stopIfTrue="1"/>
  </conditionalFormatting>
  <conditionalFormatting sqref="B26:B35">
    <cfRule type="duplicateValues" dxfId="152" priority="2" stopIfTrue="1"/>
  </conditionalFormatting>
  <conditionalFormatting sqref="B6:C25">
    <cfRule type="duplicateValues" dxfId="151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C15" sqref="C1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4.75" customHeight="1" x14ac:dyDescent="0.25">
      <c r="A1" s="166" t="s">
        <v>485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449</v>
      </c>
    </row>
    <row r="6" spans="1:4" s="99" customFormat="1" ht="24.95" customHeight="1" x14ac:dyDescent="0.2">
      <c r="A6" s="98"/>
      <c r="B6" s="14" t="s">
        <v>486</v>
      </c>
      <c r="C6" s="14" t="s">
        <v>487</v>
      </c>
    </row>
    <row r="7" spans="1:4" s="99" customFormat="1" ht="24.95" customHeight="1" x14ac:dyDescent="0.2">
      <c r="A7" s="98"/>
      <c r="B7" s="14" t="s">
        <v>488</v>
      </c>
      <c r="C7" s="14" t="s">
        <v>489</v>
      </c>
    </row>
    <row r="8" spans="1:4" x14ac:dyDescent="0.25">
      <c r="B8" s="14"/>
      <c r="C8" s="14"/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8:C29">
    <cfRule type="duplicateValues" dxfId="150" priority="2" stopIfTrue="1"/>
  </conditionalFormatting>
  <conditionalFormatting sqref="B6:C7">
    <cfRule type="duplicateValues" dxfId="149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B23" sqref="B23"/>
    </sheetView>
  </sheetViews>
  <sheetFormatPr defaultRowHeight="15" x14ac:dyDescent="0.25"/>
  <cols>
    <col min="2" max="2" width="40.85546875" customWidth="1"/>
    <col min="3" max="3" width="29.85546875" customWidth="1"/>
    <col min="4" max="4" width="25.7109375" bestFit="1" customWidth="1"/>
    <col min="5" max="5" width="14" bestFit="1" customWidth="1"/>
  </cols>
  <sheetData>
    <row r="1" spans="1:6" ht="15" customHeight="1" x14ac:dyDescent="0.25">
      <c r="A1" s="166" t="s">
        <v>685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x14ac:dyDescent="0.25">
      <c r="A5" s="13"/>
      <c r="B5" s="114" t="s">
        <v>213</v>
      </c>
      <c r="C5" s="114" t="s">
        <v>214</v>
      </c>
      <c r="D5" s="114" t="s">
        <v>796</v>
      </c>
      <c r="E5" s="114" t="s">
        <v>214</v>
      </c>
    </row>
    <row r="6" spans="1:6" s="102" customFormat="1" ht="24.95" customHeight="1" x14ac:dyDescent="0.25">
      <c r="A6" s="100"/>
      <c r="B6" s="111" t="s">
        <v>1052</v>
      </c>
      <c r="C6" s="111" t="s">
        <v>1053</v>
      </c>
      <c r="D6" s="111" t="s">
        <v>1054</v>
      </c>
      <c r="E6" s="111" t="s">
        <v>1055</v>
      </c>
    </row>
    <row r="7" spans="1:6" s="102" customFormat="1" ht="24.95" customHeight="1" x14ac:dyDescent="0.25">
      <c r="A7" s="100"/>
      <c r="B7" s="111" t="s">
        <v>1056</v>
      </c>
      <c r="C7" s="111" t="s">
        <v>1057</v>
      </c>
      <c r="D7" s="111" t="s">
        <v>1054</v>
      </c>
      <c r="E7" s="111" t="s">
        <v>1055</v>
      </c>
    </row>
  </sheetData>
  <mergeCells count="1">
    <mergeCell ref="A1:F1"/>
  </mergeCells>
  <conditionalFormatting sqref="B6:C6">
    <cfRule type="duplicateValues" dxfId="14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13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69" t="s">
        <v>1058</v>
      </c>
      <c r="C6" s="170" t="s">
        <v>1059</v>
      </c>
    </row>
    <row r="7" spans="1:4" s="102" customFormat="1" ht="24.95" customHeight="1" x14ac:dyDescent="0.2">
      <c r="A7" s="100"/>
      <c r="B7" s="169"/>
      <c r="C7" s="170"/>
    </row>
    <row r="8" spans="1:4" s="102" customFormat="1" ht="24.95" customHeight="1" x14ac:dyDescent="0.25">
      <c r="B8" s="124" t="s">
        <v>1060</v>
      </c>
      <c r="C8" s="125" t="s">
        <v>1061</v>
      </c>
    </row>
    <row r="9" spans="1:4" s="102" customFormat="1" ht="24.95" customHeight="1" x14ac:dyDescent="0.25">
      <c r="B9" s="124" t="s">
        <v>1062</v>
      </c>
      <c r="C9" s="125" t="s">
        <v>1063</v>
      </c>
    </row>
    <row r="10" spans="1:4" s="102" customFormat="1" ht="24.95" customHeight="1" x14ac:dyDescent="0.2">
      <c r="B10" s="169" t="s">
        <v>1064</v>
      </c>
      <c r="C10" s="170" t="s">
        <v>1065</v>
      </c>
    </row>
    <row r="11" spans="1:4" s="102" customFormat="1" ht="24.95" customHeight="1" x14ac:dyDescent="0.2">
      <c r="B11" s="169"/>
      <c r="C11" s="170"/>
    </row>
    <row r="12" spans="1:4" s="102" customFormat="1" ht="24.95" customHeight="1" x14ac:dyDescent="0.25">
      <c r="B12" s="124" t="s">
        <v>1060</v>
      </c>
      <c r="C12" s="125" t="s">
        <v>1061</v>
      </c>
    </row>
    <row r="13" spans="1:4" s="102" customFormat="1" ht="24.95" customHeight="1" x14ac:dyDescent="0.25">
      <c r="B13" s="124" t="s">
        <v>1066</v>
      </c>
      <c r="C13" s="125" t="s">
        <v>1067</v>
      </c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5">
    <mergeCell ref="A1:D1"/>
    <mergeCell ref="B6:B7"/>
    <mergeCell ref="C6:C7"/>
    <mergeCell ref="B10:B11"/>
    <mergeCell ref="C10:C11"/>
  </mergeCells>
  <conditionalFormatting sqref="B14:B20">
    <cfRule type="duplicateValues" dxfId="147" priority="6" stopIfTrue="1"/>
  </conditionalFormatting>
  <conditionalFormatting sqref="B14:B20">
    <cfRule type="duplicateValues" dxfId="146" priority="4" stopIfTrue="1"/>
  </conditionalFormatting>
  <conditionalFormatting sqref="C14:C20">
    <cfRule type="duplicateValues" dxfId="145" priority="3" stopIfTrue="1"/>
  </conditionalFormatting>
  <conditionalFormatting sqref="B6:C7">
    <cfRule type="duplicateValues" dxfId="14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13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1068</v>
      </c>
      <c r="C6" s="111" t="s">
        <v>1069</v>
      </c>
    </row>
    <row r="7" spans="1:4" s="102" customFormat="1" ht="24.95" customHeight="1" x14ac:dyDescent="0.25">
      <c r="A7" s="100"/>
      <c r="B7" s="111" t="s">
        <v>1070</v>
      </c>
      <c r="C7" s="111" t="s">
        <v>1071</v>
      </c>
    </row>
    <row r="8" spans="1:4" s="102" customFormat="1" ht="24.95" customHeight="1" x14ac:dyDescent="0.25">
      <c r="B8" s="111" t="s">
        <v>1072</v>
      </c>
      <c r="C8" s="111" t="s">
        <v>1073</v>
      </c>
    </row>
    <row r="9" spans="1:4" s="102" customFormat="1" ht="24.95" customHeight="1" x14ac:dyDescent="0.25">
      <c r="B9" s="111" t="s">
        <v>1074</v>
      </c>
      <c r="C9" s="111" t="s">
        <v>1075</v>
      </c>
    </row>
    <row r="10" spans="1:4" s="102" customFormat="1" ht="24.95" customHeight="1" x14ac:dyDescent="0.25">
      <c r="B10" s="111" t="s">
        <v>1076</v>
      </c>
      <c r="C10" s="111" t="s">
        <v>1077</v>
      </c>
    </row>
    <row r="11" spans="1:4" s="102" customFormat="1" ht="24.95" customHeight="1" x14ac:dyDescent="0.25">
      <c r="B11" s="111" t="s">
        <v>1078</v>
      </c>
      <c r="C11" s="111" t="s">
        <v>1079</v>
      </c>
    </row>
    <row r="12" spans="1:4" s="102" customFormat="1" ht="24.95" customHeight="1" x14ac:dyDescent="0.25">
      <c r="B12" s="126" t="s">
        <v>1080</v>
      </c>
      <c r="C12" s="111" t="s">
        <v>1081</v>
      </c>
    </row>
    <row r="13" spans="1:4" s="102" customFormat="1" ht="24.95" customHeight="1" x14ac:dyDescent="0.25">
      <c r="B13" s="111" t="s">
        <v>1082</v>
      </c>
      <c r="C13" s="111" t="s">
        <v>1083</v>
      </c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4:B20">
    <cfRule type="duplicateValues" dxfId="143" priority="6" stopIfTrue="1"/>
  </conditionalFormatting>
  <conditionalFormatting sqref="B14:B20">
    <cfRule type="duplicateValues" dxfId="142" priority="4" stopIfTrue="1"/>
  </conditionalFormatting>
  <conditionalFormatting sqref="C14:C20">
    <cfRule type="duplicateValues" dxfId="141" priority="3" stopIfTrue="1"/>
  </conditionalFormatting>
  <conditionalFormatting sqref="B6:C7">
    <cfRule type="duplicateValues" dxfId="14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B25" sqref="B25"/>
    </sheetView>
  </sheetViews>
  <sheetFormatPr defaultRowHeight="15" x14ac:dyDescent="0.25"/>
  <cols>
    <col min="2" max="2" width="40.85546875" customWidth="1"/>
    <col min="3" max="3" width="29.85546875" customWidth="1"/>
    <col min="4" max="4" width="17.7109375" bestFit="1" customWidth="1"/>
  </cols>
  <sheetData>
    <row r="1" spans="1:4" ht="15" customHeight="1" x14ac:dyDescent="0.25">
      <c r="A1" s="166" t="s">
        <v>688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14" t="s">
        <v>213</v>
      </c>
      <c r="C5" s="114" t="s">
        <v>449</v>
      </c>
      <c r="D5" s="114" t="s">
        <v>1084</v>
      </c>
    </row>
    <row r="6" spans="1:4" s="102" customFormat="1" ht="24.95" customHeight="1" x14ac:dyDescent="0.25">
      <c r="A6" s="100"/>
      <c r="B6" s="111" t="s">
        <v>1085</v>
      </c>
      <c r="C6" s="111" t="s">
        <v>1086</v>
      </c>
      <c r="D6" s="111"/>
    </row>
    <row r="7" spans="1:4" s="102" customFormat="1" ht="24.95" customHeight="1" x14ac:dyDescent="0.25">
      <c r="A7" s="100"/>
      <c r="B7" s="111" t="s">
        <v>1087</v>
      </c>
      <c r="C7" s="111" t="s">
        <v>1088</v>
      </c>
      <c r="D7" s="111" t="s">
        <v>1089</v>
      </c>
    </row>
    <row r="8" spans="1:4" s="102" customFormat="1" ht="24.95" customHeight="1" x14ac:dyDescent="0.25">
      <c r="B8" s="111" t="s">
        <v>1090</v>
      </c>
      <c r="C8" s="111" t="s">
        <v>1091</v>
      </c>
      <c r="D8" s="111"/>
    </row>
    <row r="9" spans="1:4" s="102" customFormat="1" ht="24.95" customHeight="1" x14ac:dyDescent="0.25">
      <c r="B9" s="111" t="s">
        <v>1092</v>
      </c>
      <c r="C9" s="111" t="s">
        <v>1093</v>
      </c>
      <c r="D9" s="111" t="s">
        <v>1089</v>
      </c>
    </row>
  </sheetData>
  <mergeCells count="1">
    <mergeCell ref="A1:D1"/>
  </mergeCells>
  <conditionalFormatting sqref="B6:C6 B8:C8">
    <cfRule type="duplicateValues" dxfId="13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689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1094</v>
      </c>
      <c r="C6" s="127" t="s">
        <v>1095</v>
      </c>
    </row>
    <row r="7" spans="1:4" s="102" customFormat="1" ht="24.95" customHeight="1" x14ac:dyDescent="0.25">
      <c r="A7" s="100"/>
      <c r="B7" s="111" t="s">
        <v>1096</v>
      </c>
      <c r="C7" s="127" t="s">
        <v>1097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38" priority="6" stopIfTrue="1"/>
  </conditionalFormatting>
  <conditionalFormatting sqref="B9">
    <cfRule type="duplicateValues" dxfId="137" priority="5" stopIfTrue="1"/>
  </conditionalFormatting>
  <conditionalFormatting sqref="B8:B20">
    <cfRule type="duplicateValues" dxfId="136" priority="4" stopIfTrue="1"/>
  </conditionalFormatting>
  <conditionalFormatting sqref="C8 C10:C20">
    <cfRule type="duplicateValues" dxfId="135" priority="3" stopIfTrue="1"/>
  </conditionalFormatting>
  <conditionalFormatting sqref="C9">
    <cfRule type="duplicateValues" dxfId="134" priority="2" stopIfTrue="1"/>
  </conditionalFormatting>
  <conditionalFormatting sqref="B6:C7">
    <cfRule type="duplicateValues" dxfId="13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B25" sqref="B2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665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717</v>
      </c>
      <c r="C6" s="110" t="s">
        <v>718</v>
      </c>
    </row>
    <row r="7" spans="1:4" s="102" customFormat="1" ht="24.95" customHeight="1" x14ac:dyDescent="0.25">
      <c r="A7" s="100"/>
      <c r="B7" s="109" t="s">
        <v>719</v>
      </c>
      <c r="C7" s="110" t="s">
        <v>720</v>
      </c>
    </row>
    <row r="8" spans="1:4" s="102" customFormat="1" ht="24.95" customHeight="1" x14ac:dyDescent="0.25">
      <c r="B8" s="109" t="s">
        <v>721</v>
      </c>
      <c r="C8" s="110" t="s">
        <v>718</v>
      </c>
    </row>
  </sheetData>
  <mergeCells count="1">
    <mergeCell ref="A1:D1"/>
  </mergeCells>
  <conditionalFormatting sqref="B6:C6">
    <cfRule type="duplicateValues" dxfId="28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1098</v>
      </c>
      <c r="C6" s="127" t="s">
        <v>1099</v>
      </c>
    </row>
    <row r="7" spans="1:4" s="102" customFormat="1" ht="24.95" customHeight="1" x14ac:dyDescent="0.25">
      <c r="A7" s="100"/>
      <c r="B7" s="111" t="s">
        <v>1100</v>
      </c>
      <c r="C7" s="127" t="s">
        <v>1101</v>
      </c>
    </row>
    <row r="8" spans="1:4" s="102" customFormat="1" ht="24.95" customHeight="1" x14ac:dyDescent="0.25">
      <c r="B8" s="111" t="s">
        <v>1098</v>
      </c>
      <c r="C8" s="127" t="s">
        <v>1099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132" priority="6" stopIfTrue="1"/>
  </conditionalFormatting>
  <conditionalFormatting sqref="B9">
    <cfRule type="duplicateValues" dxfId="131" priority="5" stopIfTrue="1"/>
  </conditionalFormatting>
  <conditionalFormatting sqref="B9:B20">
    <cfRule type="duplicateValues" dxfId="130" priority="4" stopIfTrue="1"/>
  </conditionalFormatting>
  <conditionalFormatting sqref="C10:C20">
    <cfRule type="duplicateValues" dxfId="129" priority="3" stopIfTrue="1"/>
  </conditionalFormatting>
  <conditionalFormatting sqref="C9">
    <cfRule type="duplicateValues" dxfId="128" priority="2" stopIfTrue="1"/>
  </conditionalFormatting>
  <conditionalFormatting sqref="B6:C7">
    <cfRule type="duplicateValues" dxfId="12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opLeftCell="A15" zoomScaleNormal="100" workbookViewId="0">
      <selection activeCell="B32" sqref="B3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396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7" t="s">
        <v>397</v>
      </c>
      <c r="C6" s="14" t="s">
        <v>1102</v>
      </c>
    </row>
    <row r="7" spans="1:4" ht="24.95" customHeight="1" x14ac:dyDescent="0.25">
      <c r="A7" s="13"/>
      <c r="B7" s="17" t="s">
        <v>1103</v>
      </c>
      <c r="C7" s="14" t="s">
        <v>1104</v>
      </c>
    </row>
    <row r="8" spans="1:4" ht="24.95" customHeight="1" x14ac:dyDescent="0.25">
      <c r="B8" s="17" t="s">
        <v>398</v>
      </c>
      <c r="C8" s="14" t="s">
        <v>1105</v>
      </c>
    </row>
    <row r="9" spans="1:4" ht="24.95" customHeight="1" x14ac:dyDescent="0.25">
      <c r="B9" s="17" t="s">
        <v>399</v>
      </c>
      <c r="C9" s="14" t="s">
        <v>1106</v>
      </c>
    </row>
    <row r="10" spans="1:4" ht="24.95" customHeight="1" x14ac:dyDescent="0.25">
      <c r="B10" s="17" t="s">
        <v>400</v>
      </c>
      <c r="C10" s="14" t="s">
        <v>1107</v>
      </c>
    </row>
    <row r="11" spans="1:4" ht="24.95" customHeight="1" x14ac:dyDescent="0.25">
      <c r="B11" s="17" t="s">
        <v>1108</v>
      </c>
      <c r="C11" s="14" t="s">
        <v>1109</v>
      </c>
    </row>
    <row r="12" spans="1:4" ht="24.95" customHeight="1" x14ac:dyDescent="0.25">
      <c r="B12" s="17" t="s">
        <v>401</v>
      </c>
      <c r="C12" s="14" t="s">
        <v>1110</v>
      </c>
    </row>
    <row r="13" spans="1:4" ht="24.95" customHeight="1" x14ac:dyDescent="0.25">
      <c r="B13" s="17" t="s">
        <v>402</v>
      </c>
      <c r="C13" s="14" t="s">
        <v>1111</v>
      </c>
    </row>
    <row r="14" spans="1:4" ht="24.95" customHeight="1" x14ac:dyDescent="0.25">
      <c r="B14" s="17" t="s">
        <v>403</v>
      </c>
      <c r="C14" s="14" t="s">
        <v>1112</v>
      </c>
    </row>
    <row r="15" spans="1:4" ht="24.95" customHeight="1" x14ac:dyDescent="0.25">
      <c r="B15" s="17" t="s">
        <v>404</v>
      </c>
      <c r="C15" s="14" t="s">
        <v>1113</v>
      </c>
    </row>
    <row r="16" spans="1:4" ht="24.95" customHeight="1" x14ac:dyDescent="0.25">
      <c r="B16" s="17" t="s">
        <v>1114</v>
      </c>
      <c r="C16" s="14" t="s">
        <v>1115</v>
      </c>
    </row>
    <row r="17" spans="2:3" ht="24.95" customHeight="1" x14ac:dyDescent="0.25">
      <c r="B17" s="17" t="s">
        <v>405</v>
      </c>
      <c r="C17" s="14" t="s">
        <v>1116</v>
      </c>
    </row>
    <row r="18" spans="2:3" ht="24.95" customHeight="1" x14ac:dyDescent="0.25">
      <c r="B18" s="17" t="s">
        <v>1117</v>
      </c>
      <c r="C18" s="14" t="s">
        <v>1118</v>
      </c>
    </row>
    <row r="19" spans="2:3" ht="24.95" customHeight="1" x14ac:dyDescent="0.25">
      <c r="B19" s="17" t="s">
        <v>406</v>
      </c>
      <c r="C19" s="14" t="s">
        <v>1119</v>
      </c>
    </row>
    <row r="20" spans="2:3" ht="24.95" customHeight="1" x14ac:dyDescent="0.25">
      <c r="B20" s="17" t="s">
        <v>1120</v>
      </c>
      <c r="C20" s="14" t="s">
        <v>1121</v>
      </c>
    </row>
    <row r="21" spans="2:3" ht="24.95" customHeight="1" x14ac:dyDescent="0.25">
      <c r="B21" s="17" t="s">
        <v>407</v>
      </c>
      <c r="C21" s="14" t="s">
        <v>1122</v>
      </c>
    </row>
    <row r="22" spans="2:3" ht="24.95" customHeight="1" x14ac:dyDescent="0.25">
      <c r="B22" s="17" t="s">
        <v>408</v>
      </c>
      <c r="C22" s="14" t="s">
        <v>1123</v>
      </c>
    </row>
    <row r="23" spans="2:3" ht="24.95" customHeight="1" x14ac:dyDescent="0.25">
      <c r="B23" s="17" t="s">
        <v>409</v>
      </c>
      <c r="C23" s="14" t="s">
        <v>1124</v>
      </c>
    </row>
    <row r="24" spans="2:3" ht="24.95" customHeight="1" x14ac:dyDescent="0.25">
      <c r="B24" s="17" t="s">
        <v>410</v>
      </c>
      <c r="C24" s="14" t="s">
        <v>1125</v>
      </c>
    </row>
    <row r="25" spans="2:3" ht="24.95" customHeight="1" x14ac:dyDescent="0.25">
      <c r="B25" s="17" t="s">
        <v>411</v>
      </c>
      <c r="C25" s="14" t="s">
        <v>1126</v>
      </c>
    </row>
    <row r="26" spans="2:3" ht="24.95" customHeight="1" x14ac:dyDescent="0.25">
      <c r="B26" s="17" t="s">
        <v>1127</v>
      </c>
      <c r="C26" s="14" t="s">
        <v>1128</v>
      </c>
    </row>
    <row r="27" spans="2:3" ht="24.95" customHeight="1" x14ac:dyDescent="0.25">
      <c r="B27" s="17" t="s">
        <v>412</v>
      </c>
      <c r="C27" s="14" t="s">
        <v>1129</v>
      </c>
    </row>
    <row r="28" spans="2:3" ht="24.95" customHeight="1" x14ac:dyDescent="0.25">
      <c r="B28" s="17" t="s">
        <v>413</v>
      </c>
      <c r="C28" s="14" t="s">
        <v>1130</v>
      </c>
    </row>
    <row r="29" spans="2:3" ht="24.95" customHeight="1" x14ac:dyDescent="0.25">
      <c r="B29" s="17" t="s">
        <v>1131</v>
      </c>
      <c r="C29" s="14" t="s">
        <v>1132</v>
      </c>
    </row>
  </sheetData>
  <mergeCells count="1">
    <mergeCell ref="A1:D1"/>
  </mergeCells>
  <conditionalFormatting sqref="B6:C29">
    <cfRule type="duplicateValues" dxfId="126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0" sqref="B1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1133</v>
      </c>
      <c r="C6" s="93" t="s">
        <v>1134</v>
      </c>
    </row>
    <row r="7" spans="1:4" s="102" customFormat="1" ht="24.95" customHeight="1" x14ac:dyDescent="0.2">
      <c r="A7" s="100"/>
      <c r="B7" s="17" t="s">
        <v>1135</v>
      </c>
      <c r="C7" s="93" t="s">
        <v>1136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125" priority="5" stopIfTrue="1"/>
  </conditionalFormatting>
  <conditionalFormatting sqref="B9">
    <cfRule type="duplicateValues" dxfId="124" priority="4" stopIfTrue="1"/>
  </conditionalFormatting>
  <conditionalFormatting sqref="B6:B20">
    <cfRule type="duplicateValues" dxfId="123" priority="3" stopIfTrue="1"/>
  </conditionalFormatting>
  <conditionalFormatting sqref="C6:C8 C10:C20">
    <cfRule type="duplicateValues" dxfId="122" priority="2" stopIfTrue="1"/>
  </conditionalFormatting>
  <conditionalFormatting sqref="C9">
    <cfRule type="duplicateValues" dxfId="12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8" sqref="B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1204</v>
      </c>
      <c r="C6" s="110" t="s">
        <v>1205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120" priority="6" stopIfTrue="1"/>
  </conditionalFormatting>
  <conditionalFormatting sqref="B9">
    <cfRule type="duplicateValues" dxfId="119" priority="5" stopIfTrue="1"/>
  </conditionalFormatting>
  <conditionalFormatting sqref="B7:B20">
    <cfRule type="duplicateValues" dxfId="118" priority="4" stopIfTrue="1"/>
  </conditionalFormatting>
  <conditionalFormatting sqref="C7:C8 C10:C20">
    <cfRule type="duplicateValues" dxfId="117" priority="3" stopIfTrue="1"/>
  </conditionalFormatting>
  <conditionalFormatting sqref="C9">
    <cfRule type="duplicateValues" dxfId="116" priority="2" stopIfTrue="1"/>
  </conditionalFormatting>
  <conditionalFormatting sqref="B6:C6">
    <cfRule type="duplicateValues" dxfId="11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Normal="100" workbookViewId="0">
      <selection activeCell="B17" sqref="B1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414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7" t="s">
        <v>1141</v>
      </c>
      <c r="C6" s="128">
        <v>28835225884</v>
      </c>
    </row>
    <row r="7" spans="1:4" s="99" customFormat="1" ht="24.95" customHeight="1" x14ac:dyDescent="0.2">
      <c r="A7" s="98"/>
      <c r="B7" s="17" t="s">
        <v>216</v>
      </c>
      <c r="C7" s="128">
        <v>2045121909</v>
      </c>
    </row>
    <row r="8" spans="1:4" s="99" customFormat="1" ht="24.95" customHeight="1" x14ac:dyDescent="0.2">
      <c r="B8" s="17" t="s">
        <v>429</v>
      </c>
      <c r="C8" s="128" t="s">
        <v>1142</v>
      </c>
    </row>
    <row r="9" spans="1:4" s="99" customFormat="1" ht="24.95" customHeight="1" x14ac:dyDescent="0.2">
      <c r="B9" s="17" t="s">
        <v>221</v>
      </c>
      <c r="C9" s="128">
        <v>21901370801</v>
      </c>
    </row>
    <row r="10" spans="1:4" s="99" customFormat="1" ht="24.95" customHeight="1" x14ac:dyDescent="0.2">
      <c r="B10" s="17" t="s">
        <v>223</v>
      </c>
      <c r="C10" s="128">
        <v>29380008805</v>
      </c>
    </row>
    <row r="11" spans="1:4" s="99" customFormat="1" ht="24.95" customHeight="1" x14ac:dyDescent="0.2">
      <c r="B11" s="17" t="s">
        <v>430</v>
      </c>
      <c r="C11" s="128">
        <v>25347194839</v>
      </c>
    </row>
    <row r="12" spans="1:4" s="99" customFormat="1" ht="24.95" customHeight="1" x14ac:dyDescent="0.2">
      <c r="B12" s="17" t="s">
        <v>431</v>
      </c>
      <c r="C12" s="128">
        <v>27839787843</v>
      </c>
    </row>
    <row r="13" spans="1:4" s="99" customFormat="1" ht="24.95" customHeight="1" x14ac:dyDescent="0.2">
      <c r="B13" s="17" t="s">
        <v>432</v>
      </c>
      <c r="C13" s="128">
        <v>902384864</v>
      </c>
    </row>
    <row r="14" spans="1:4" x14ac:dyDescent="0.25">
      <c r="B14" s="17" t="s">
        <v>433</v>
      </c>
      <c r="C14" s="128">
        <v>10341409812</v>
      </c>
    </row>
  </sheetData>
  <mergeCells count="1">
    <mergeCell ref="A1:D1"/>
  </mergeCells>
  <conditionalFormatting sqref="B6:B14">
    <cfRule type="duplicateValues" dxfId="114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zoomScaleNormal="100" workbookViewId="0">
      <selection activeCell="C17" sqref="C1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415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5">
      <c r="A6" s="98"/>
      <c r="B6" s="129" t="s">
        <v>337</v>
      </c>
      <c r="C6" s="130">
        <v>28700629820</v>
      </c>
    </row>
    <row r="7" spans="1:4" s="99" customFormat="1" ht="24.95" customHeight="1" x14ac:dyDescent="0.25">
      <c r="A7" s="98"/>
      <c r="B7" s="129" t="s">
        <v>338</v>
      </c>
      <c r="C7" s="130">
        <v>17743612805</v>
      </c>
    </row>
    <row r="8" spans="1:4" s="99" customFormat="1" ht="24.95" customHeight="1" x14ac:dyDescent="0.25">
      <c r="B8" s="129" t="s">
        <v>340</v>
      </c>
      <c r="C8" s="130">
        <v>26611224866</v>
      </c>
    </row>
    <row r="9" spans="1:4" s="99" customFormat="1" ht="24.95" customHeight="1" x14ac:dyDescent="0.25">
      <c r="B9" s="131" t="s">
        <v>343</v>
      </c>
      <c r="C9" s="130">
        <v>20014608804</v>
      </c>
    </row>
    <row r="10" spans="1:4" s="99" customFormat="1" ht="24.95" customHeight="1" x14ac:dyDescent="0.25">
      <c r="B10" s="129" t="s">
        <v>434</v>
      </c>
      <c r="C10" s="130" t="s">
        <v>636</v>
      </c>
    </row>
    <row r="11" spans="1:4" s="99" customFormat="1" ht="24.95" customHeight="1" x14ac:dyDescent="0.25">
      <c r="B11" s="131" t="s">
        <v>345</v>
      </c>
      <c r="C11" s="130">
        <v>29250417870</v>
      </c>
    </row>
    <row r="12" spans="1:4" s="99" customFormat="1" ht="24.95" customHeight="1" x14ac:dyDescent="0.25">
      <c r="B12" s="129" t="s">
        <v>347</v>
      </c>
      <c r="C12" s="130">
        <v>30196793890</v>
      </c>
    </row>
    <row r="13" spans="1:4" s="99" customFormat="1" ht="24.95" customHeight="1" x14ac:dyDescent="0.25">
      <c r="B13" s="129" t="s">
        <v>348</v>
      </c>
      <c r="C13" s="130">
        <v>17139729808</v>
      </c>
    </row>
    <row r="14" spans="1:4" s="99" customFormat="1" ht="24.95" customHeight="1" x14ac:dyDescent="0.25">
      <c r="B14" s="129" t="s">
        <v>352</v>
      </c>
      <c r="C14" s="130">
        <v>26819737831</v>
      </c>
    </row>
    <row r="15" spans="1:4" s="99" customFormat="1" ht="24.95" customHeight="1" x14ac:dyDescent="0.25">
      <c r="B15" s="131" t="s">
        <v>354</v>
      </c>
      <c r="C15" s="130">
        <v>7041982823</v>
      </c>
    </row>
  </sheetData>
  <mergeCells count="1">
    <mergeCell ref="A1:D1"/>
  </mergeCells>
  <conditionalFormatting sqref="B6:B15">
    <cfRule type="duplicateValues" dxfId="113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1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693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1143</v>
      </c>
      <c r="C6" s="111" t="s">
        <v>1144</v>
      </c>
    </row>
    <row r="7" spans="1:4" s="102" customFormat="1" ht="24.95" customHeight="1" x14ac:dyDescent="0.25">
      <c r="A7" s="100"/>
      <c r="B7" s="111" t="s">
        <v>1145</v>
      </c>
      <c r="C7" s="111" t="s">
        <v>1146</v>
      </c>
    </row>
    <row r="8" spans="1:4" s="102" customFormat="1" ht="24.95" customHeight="1" x14ac:dyDescent="0.25">
      <c r="B8" s="111" t="s">
        <v>1147</v>
      </c>
      <c r="C8" s="111" t="s">
        <v>1148</v>
      </c>
    </row>
    <row r="9" spans="1:4" s="102" customFormat="1" ht="24.95" customHeight="1" x14ac:dyDescent="0.25">
      <c r="B9" s="111" t="s">
        <v>1149</v>
      </c>
      <c r="C9" s="111" t="s">
        <v>1150</v>
      </c>
    </row>
    <row r="10" spans="1:4" s="102" customFormat="1" ht="24.95" customHeight="1" x14ac:dyDescent="0.25">
      <c r="B10" s="111" t="s">
        <v>1151</v>
      </c>
      <c r="C10" s="111" t="s">
        <v>1152</v>
      </c>
    </row>
    <row r="11" spans="1:4" s="102" customFormat="1" ht="24.95" customHeight="1" x14ac:dyDescent="0.25">
      <c r="B11" s="111" t="s">
        <v>1153</v>
      </c>
      <c r="C11" s="111" t="s">
        <v>1154</v>
      </c>
    </row>
    <row r="12" spans="1:4" s="102" customFormat="1" ht="24.95" customHeight="1" x14ac:dyDescent="0.25">
      <c r="B12" s="111" t="s">
        <v>1155</v>
      </c>
      <c r="C12" s="111" t="s">
        <v>1156</v>
      </c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3:B20">
    <cfRule type="duplicateValues" dxfId="112" priority="6" stopIfTrue="1"/>
  </conditionalFormatting>
  <conditionalFormatting sqref="B13:B20">
    <cfRule type="duplicateValues" dxfId="111" priority="4" stopIfTrue="1"/>
  </conditionalFormatting>
  <conditionalFormatting sqref="C13:C20">
    <cfRule type="duplicateValues" dxfId="110" priority="3" stopIfTrue="1"/>
  </conditionalFormatting>
  <conditionalFormatting sqref="B6:C7">
    <cfRule type="duplicateValues" dxfId="10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32.25" customHeight="1" x14ac:dyDescent="0.25">
      <c r="A1" s="166" t="s">
        <v>694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1157</v>
      </c>
      <c r="C6" s="111" t="s">
        <v>1158</v>
      </c>
    </row>
    <row r="7" spans="1:4" s="102" customFormat="1" ht="24.95" customHeight="1" x14ac:dyDescent="0.25">
      <c r="A7" s="100"/>
      <c r="B7" s="111" t="s">
        <v>1159</v>
      </c>
      <c r="C7" s="111" t="s">
        <v>1160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08" priority="6" stopIfTrue="1"/>
  </conditionalFormatting>
  <conditionalFormatting sqref="B9">
    <cfRule type="duplicateValues" dxfId="107" priority="5" stopIfTrue="1"/>
  </conditionalFormatting>
  <conditionalFormatting sqref="B8:B20">
    <cfRule type="duplicateValues" dxfId="106" priority="4" stopIfTrue="1"/>
  </conditionalFormatting>
  <conditionalFormatting sqref="C8 C10:C20">
    <cfRule type="duplicateValues" dxfId="105" priority="3" stopIfTrue="1"/>
  </conditionalFormatting>
  <conditionalFormatting sqref="C9">
    <cfRule type="duplicateValues" dxfId="104" priority="2" stopIfTrue="1"/>
  </conditionalFormatting>
  <conditionalFormatting sqref="B6:C7">
    <cfRule type="duplicateValues" dxfId="10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B35" sqref="B35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416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4" customFormat="1" ht="24.95" customHeight="1" x14ac:dyDescent="0.2">
      <c r="A6" s="103"/>
      <c r="B6" s="14" t="s">
        <v>1114</v>
      </c>
      <c r="C6" s="14" t="s">
        <v>1115</v>
      </c>
    </row>
    <row r="7" spans="1:4" s="104" customFormat="1" ht="24.95" customHeight="1" x14ac:dyDescent="0.2">
      <c r="A7" s="103"/>
      <c r="B7" s="14" t="s">
        <v>1161</v>
      </c>
      <c r="C7" s="14" t="s">
        <v>1104</v>
      </c>
    </row>
    <row r="8" spans="1:4" s="104" customFormat="1" ht="24.95" customHeight="1" x14ac:dyDescent="0.2">
      <c r="B8" s="14" t="s">
        <v>1108</v>
      </c>
      <c r="C8" s="14" t="s">
        <v>1109</v>
      </c>
    </row>
    <row r="9" spans="1:4" s="104" customFormat="1" ht="24.95" customHeight="1" x14ac:dyDescent="0.2">
      <c r="B9" s="14" t="s">
        <v>417</v>
      </c>
      <c r="C9" s="14" t="s">
        <v>1102</v>
      </c>
    </row>
    <row r="10" spans="1:4" s="104" customFormat="1" ht="24.95" customHeight="1" x14ac:dyDescent="0.2">
      <c r="B10" s="14" t="s">
        <v>398</v>
      </c>
      <c r="C10" s="14" t="s">
        <v>1105</v>
      </c>
    </row>
    <row r="11" spans="1:4" s="104" customFormat="1" ht="24.95" customHeight="1" x14ac:dyDescent="0.2">
      <c r="B11" s="14" t="s">
        <v>399</v>
      </c>
      <c r="C11" s="14" t="s">
        <v>1106</v>
      </c>
    </row>
    <row r="12" spans="1:4" s="104" customFormat="1" ht="24.95" customHeight="1" x14ac:dyDescent="0.2">
      <c r="B12" s="14" t="s">
        <v>400</v>
      </c>
      <c r="C12" s="14" t="s">
        <v>1107</v>
      </c>
    </row>
    <row r="13" spans="1:4" s="104" customFormat="1" ht="24.95" customHeight="1" x14ac:dyDescent="0.2">
      <c r="B13" s="14" t="s">
        <v>401</v>
      </c>
      <c r="C13" s="14" t="s">
        <v>1110</v>
      </c>
    </row>
    <row r="14" spans="1:4" s="104" customFormat="1" ht="24.95" customHeight="1" x14ac:dyDescent="0.2">
      <c r="B14" s="14" t="s">
        <v>1120</v>
      </c>
      <c r="C14" s="14" t="s">
        <v>1121</v>
      </c>
    </row>
    <row r="15" spans="1:4" s="104" customFormat="1" ht="24.95" customHeight="1" x14ac:dyDescent="0.2">
      <c r="B15" s="14" t="s">
        <v>412</v>
      </c>
      <c r="C15" s="14" t="s">
        <v>1129</v>
      </c>
    </row>
    <row r="16" spans="1:4" s="104" customFormat="1" ht="24.95" customHeight="1" x14ac:dyDescent="0.2">
      <c r="B16" s="14" t="s">
        <v>413</v>
      </c>
      <c r="C16" s="14" t="s">
        <v>1130</v>
      </c>
    </row>
    <row r="17" spans="2:3" s="104" customFormat="1" ht="24.95" customHeight="1" x14ac:dyDescent="0.2">
      <c r="B17" s="14" t="s">
        <v>1127</v>
      </c>
      <c r="C17" s="14" t="s">
        <v>1128</v>
      </c>
    </row>
    <row r="18" spans="2:3" s="104" customFormat="1" ht="24.95" customHeight="1" x14ac:dyDescent="0.2">
      <c r="B18" s="14" t="s">
        <v>402</v>
      </c>
      <c r="C18" s="14" t="s">
        <v>1111</v>
      </c>
    </row>
    <row r="19" spans="2:3" s="104" customFormat="1" ht="24.95" customHeight="1" x14ac:dyDescent="0.2">
      <c r="B19" s="14" t="s">
        <v>403</v>
      </c>
      <c r="C19" s="14" t="s">
        <v>1112</v>
      </c>
    </row>
    <row r="20" spans="2:3" s="104" customFormat="1" ht="24.95" customHeight="1" x14ac:dyDescent="0.2">
      <c r="B20" s="14" t="s">
        <v>404</v>
      </c>
      <c r="C20" s="14" t="s">
        <v>1113</v>
      </c>
    </row>
    <row r="21" spans="2:3" s="104" customFormat="1" ht="24.95" customHeight="1" x14ac:dyDescent="0.2">
      <c r="B21" s="14" t="s">
        <v>1131</v>
      </c>
      <c r="C21" s="14" t="s">
        <v>1132</v>
      </c>
    </row>
    <row r="22" spans="2:3" s="104" customFormat="1" ht="24.95" customHeight="1" x14ac:dyDescent="0.2">
      <c r="B22" s="14" t="s">
        <v>405</v>
      </c>
      <c r="C22" s="14" t="s">
        <v>1116</v>
      </c>
    </row>
    <row r="23" spans="2:3" s="104" customFormat="1" ht="24.95" customHeight="1" x14ac:dyDescent="0.2">
      <c r="B23" s="14" t="s">
        <v>406</v>
      </c>
      <c r="C23" s="14" t="s">
        <v>1119</v>
      </c>
    </row>
    <row r="24" spans="2:3" s="104" customFormat="1" ht="24.95" customHeight="1" x14ac:dyDescent="0.2">
      <c r="B24" s="14" t="s">
        <v>410</v>
      </c>
      <c r="C24" s="132" t="s">
        <v>1125</v>
      </c>
    </row>
    <row r="25" spans="2:3" s="104" customFormat="1" ht="24.95" customHeight="1" x14ac:dyDescent="0.2">
      <c r="B25" s="14" t="s">
        <v>407</v>
      </c>
      <c r="C25" s="14" t="s">
        <v>1122</v>
      </c>
    </row>
    <row r="26" spans="2:3" ht="24.95" customHeight="1" x14ac:dyDescent="0.25">
      <c r="B26" s="14" t="s">
        <v>408</v>
      </c>
      <c r="C26" s="14" t="s">
        <v>1123</v>
      </c>
    </row>
    <row r="27" spans="2:3" ht="24.95" customHeight="1" x14ac:dyDescent="0.25">
      <c r="B27" s="14" t="s">
        <v>1117</v>
      </c>
      <c r="C27" s="14" t="s">
        <v>1118</v>
      </c>
    </row>
    <row r="28" spans="2:3" ht="24.95" customHeight="1" x14ac:dyDescent="0.25">
      <c r="B28" s="14" t="s">
        <v>409</v>
      </c>
      <c r="C28" s="14" t="s">
        <v>1124</v>
      </c>
    </row>
    <row r="29" spans="2:3" ht="24.95" customHeight="1" x14ac:dyDescent="0.25">
      <c r="B29" s="14" t="s">
        <v>411</v>
      </c>
      <c r="C29" s="14" t="s">
        <v>1126</v>
      </c>
    </row>
  </sheetData>
  <mergeCells count="1">
    <mergeCell ref="A1:D1"/>
  </mergeCells>
  <conditionalFormatting sqref="B6:C29">
    <cfRule type="duplicateValues" dxfId="102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1162</v>
      </c>
      <c r="C6" s="111" t="s">
        <v>1163</v>
      </c>
    </row>
    <row r="7" spans="1:4" s="102" customFormat="1" ht="24.95" customHeight="1" x14ac:dyDescent="0.25">
      <c r="A7" s="100"/>
      <c r="B7" s="111" t="s">
        <v>1164</v>
      </c>
      <c r="C7" s="111" t="s">
        <v>1165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101" priority="6" stopIfTrue="1"/>
  </conditionalFormatting>
  <conditionalFormatting sqref="B9">
    <cfRule type="duplicateValues" dxfId="100" priority="5" stopIfTrue="1"/>
  </conditionalFormatting>
  <conditionalFormatting sqref="B8:B20">
    <cfRule type="duplicateValues" dxfId="99" priority="4" stopIfTrue="1"/>
  </conditionalFormatting>
  <conditionalFormatting sqref="C8 C10:C20">
    <cfRule type="duplicateValues" dxfId="98" priority="3" stopIfTrue="1"/>
  </conditionalFormatting>
  <conditionalFormatting sqref="C9">
    <cfRule type="duplicateValues" dxfId="97" priority="2" stopIfTrue="1"/>
  </conditionalFormatting>
  <conditionalFormatting sqref="B6:C7">
    <cfRule type="duplicateValues" dxfId="9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B26" sqref="B2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666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722</v>
      </c>
      <c r="C6" s="111" t="s">
        <v>723</v>
      </c>
    </row>
    <row r="7" spans="1:4" s="102" customFormat="1" ht="24.95" customHeight="1" x14ac:dyDescent="0.25">
      <c r="A7" s="100"/>
      <c r="B7" s="111" t="s">
        <v>724</v>
      </c>
      <c r="C7" s="111" t="s">
        <v>725</v>
      </c>
    </row>
  </sheetData>
  <mergeCells count="1">
    <mergeCell ref="A1:D1"/>
  </mergeCells>
  <conditionalFormatting sqref="B6:C6">
    <cfRule type="duplicateValues" dxfId="28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1166</v>
      </c>
      <c r="C6" s="111" t="s">
        <v>1167</v>
      </c>
    </row>
    <row r="7" spans="1:4" s="102" customFormat="1" ht="24.95" customHeight="1" x14ac:dyDescent="0.25">
      <c r="A7" s="100"/>
      <c r="B7" s="111" t="s">
        <v>1168</v>
      </c>
      <c r="C7" s="111" t="s">
        <v>1169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95" priority="6" stopIfTrue="1"/>
  </conditionalFormatting>
  <conditionalFormatting sqref="B9">
    <cfRule type="duplicateValues" dxfId="94" priority="5" stopIfTrue="1"/>
  </conditionalFormatting>
  <conditionalFormatting sqref="B8:B20">
    <cfRule type="duplicateValues" dxfId="93" priority="4" stopIfTrue="1"/>
  </conditionalFormatting>
  <conditionalFormatting sqref="C8 C10:C20">
    <cfRule type="duplicateValues" dxfId="92" priority="3" stopIfTrue="1"/>
  </conditionalFormatting>
  <conditionalFormatting sqref="C9">
    <cfRule type="duplicateValues" dxfId="91" priority="2" stopIfTrue="1"/>
  </conditionalFormatting>
  <conditionalFormatting sqref="B6:C7">
    <cfRule type="duplicateValues" dxfId="9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>
      <selection activeCell="D27" sqref="D27"/>
    </sheetView>
  </sheetViews>
  <sheetFormatPr defaultRowHeight="15" x14ac:dyDescent="0.25"/>
  <cols>
    <col min="2" max="2" width="40.85546875" customWidth="1"/>
    <col min="3" max="3" width="29.85546875" customWidth="1"/>
    <col min="4" max="4" width="41.28515625" bestFit="1" customWidth="1"/>
  </cols>
  <sheetData>
    <row r="1" spans="1:4" ht="15" customHeight="1" x14ac:dyDescent="0.25">
      <c r="A1" s="166" t="s">
        <v>697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14" t="s">
        <v>213</v>
      </c>
      <c r="C5" s="114" t="s">
        <v>449</v>
      </c>
      <c r="D5" s="114" t="s">
        <v>1084</v>
      </c>
    </row>
    <row r="6" spans="1:4" s="102" customFormat="1" ht="24.95" customHeight="1" x14ac:dyDescent="0.25">
      <c r="A6" s="100"/>
      <c r="B6" s="111" t="s">
        <v>1170</v>
      </c>
      <c r="C6" s="133" t="s">
        <v>1171</v>
      </c>
      <c r="D6" s="123" t="s">
        <v>1172</v>
      </c>
    </row>
    <row r="7" spans="1:4" s="102" customFormat="1" ht="24.95" customHeight="1" x14ac:dyDescent="0.25">
      <c r="A7" s="100"/>
      <c r="B7" s="111" t="s">
        <v>1173</v>
      </c>
      <c r="C7" s="111" t="s">
        <v>1174</v>
      </c>
      <c r="D7" s="111" t="s">
        <v>1175</v>
      </c>
    </row>
    <row r="8" spans="1:4" s="102" customFormat="1" ht="24.95" customHeight="1" x14ac:dyDescent="0.25">
      <c r="B8" s="111" t="s">
        <v>1176</v>
      </c>
      <c r="C8" s="111" t="s">
        <v>1177</v>
      </c>
      <c r="D8" s="111" t="s">
        <v>1178</v>
      </c>
    </row>
    <row r="9" spans="1:4" s="102" customFormat="1" ht="24.95" customHeight="1" x14ac:dyDescent="0.25">
      <c r="B9" s="111" t="s">
        <v>1179</v>
      </c>
      <c r="C9" s="111" t="s">
        <v>1180</v>
      </c>
      <c r="D9" s="111" t="s">
        <v>1181</v>
      </c>
    </row>
    <row r="10" spans="1:4" s="102" customFormat="1" ht="24.95" customHeight="1" x14ac:dyDescent="0.25">
      <c r="B10" s="111" t="s">
        <v>1182</v>
      </c>
      <c r="C10" s="111" t="s">
        <v>1183</v>
      </c>
      <c r="D10" s="111" t="s">
        <v>1181</v>
      </c>
    </row>
    <row r="11" spans="1:4" s="102" customFormat="1" ht="24.95" customHeight="1" x14ac:dyDescent="0.25">
      <c r="B11" s="111" t="s">
        <v>1184</v>
      </c>
      <c r="C11" s="111" t="s">
        <v>1185</v>
      </c>
      <c r="D11" s="111" t="s">
        <v>1181</v>
      </c>
    </row>
    <row r="12" spans="1:4" s="102" customFormat="1" ht="24.95" customHeight="1" x14ac:dyDescent="0.25">
      <c r="B12" s="111" t="s">
        <v>1186</v>
      </c>
      <c r="C12" s="111" t="s">
        <v>1187</v>
      </c>
      <c r="D12" s="111" t="s">
        <v>1181</v>
      </c>
    </row>
    <row r="13" spans="1:4" s="102" customFormat="1" ht="24.95" customHeight="1" x14ac:dyDescent="0.25">
      <c r="B13" s="111" t="s">
        <v>1188</v>
      </c>
      <c r="C13" s="111" t="s">
        <v>1189</v>
      </c>
      <c r="D13" s="111" t="s">
        <v>1181</v>
      </c>
    </row>
    <row r="14" spans="1:4" s="102" customFormat="1" ht="24.95" customHeight="1" x14ac:dyDescent="0.25">
      <c r="B14" s="111" t="s">
        <v>1190</v>
      </c>
      <c r="C14" s="111" t="s">
        <v>1191</v>
      </c>
      <c r="D14" s="111" t="s">
        <v>1178</v>
      </c>
    </row>
  </sheetData>
  <mergeCells count="1">
    <mergeCell ref="A1:D1"/>
  </mergeCells>
  <conditionalFormatting sqref="B6:C7">
    <cfRule type="duplicateValues" dxfId="8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1192</v>
      </c>
      <c r="C6" s="111" t="s">
        <v>1193</v>
      </c>
    </row>
    <row r="7" spans="1:4" s="102" customFormat="1" ht="24.95" customHeight="1" x14ac:dyDescent="0.25">
      <c r="A7" s="100"/>
      <c r="B7" s="111" t="s">
        <v>1194</v>
      </c>
      <c r="C7" s="111" t="s">
        <v>1195</v>
      </c>
    </row>
    <row r="8" spans="1:4" s="102" customFormat="1" ht="24.95" customHeight="1" x14ac:dyDescent="0.25">
      <c r="B8" s="111" t="s">
        <v>1196</v>
      </c>
      <c r="C8" s="111" t="s">
        <v>1197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88" priority="6" stopIfTrue="1"/>
  </conditionalFormatting>
  <conditionalFormatting sqref="B9">
    <cfRule type="duplicateValues" dxfId="87" priority="5" stopIfTrue="1"/>
  </conditionalFormatting>
  <conditionalFormatting sqref="B9:B20">
    <cfRule type="duplicateValues" dxfId="86" priority="4" stopIfTrue="1"/>
  </conditionalFormatting>
  <conditionalFormatting sqref="C10:C20">
    <cfRule type="duplicateValues" dxfId="85" priority="3" stopIfTrue="1"/>
  </conditionalFormatting>
  <conditionalFormatting sqref="C9">
    <cfRule type="duplicateValues" dxfId="84" priority="2" stopIfTrue="1"/>
  </conditionalFormatting>
  <conditionalFormatting sqref="B6:C7">
    <cfRule type="duplicateValues" dxfId="8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9" sqref="B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699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1198</v>
      </c>
      <c r="C6" s="111" t="s">
        <v>1199</v>
      </c>
    </row>
    <row r="7" spans="1:4" s="102" customFormat="1" ht="24.95" customHeight="1" x14ac:dyDescent="0.25">
      <c r="A7" s="100"/>
      <c r="B7" s="111" t="s">
        <v>1200</v>
      </c>
      <c r="C7" s="111" t="s">
        <v>1201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82" priority="6" stopIfTrue="1"/>
  </conditionalFormatting>
  <conditionalFormatting sqref="B9">
    <cfRule type="duplicateValues" dxfId="81" priority="5" stopIfTrue="1"/>
  </conditionalFormatting>
  <conditionalFormatting sqref="B8:B20">
    <cfRule type="duplicateValues" dxfId="80" priority="4" stopIfTrue="1"/>
  </conditionalFormatting>
  <conditionalFormatting sqref="C8 C10:C20">
    <cfRule type="duplicateValues" dxfId="79" priority="3" stopIfTrue="1"/>
  </conditionalFormatting>
  <conditionalFormatting sqref="C9">
    <cfRule type="duplicateValues" dxfId="78" priority="2" stopIfTrue="1"/>
  </conditionalFormatting>
  <conditionalFormatting sqref="B6:C7">
    <cfRule type="duplicateValues" dxfId="7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7" sqref="B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700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1202</v>
      </c>
      <c r="C6" s="111" t="s">
        <v>1203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76" priority="6" stopIfTrue="1"/>
  </conditionalFormatting>
  <conditionalFormatting sqref="B9">
    <cfRule type="duplicateValues" dxfId="75" priority="5" stopIfTrue="1"/>
  </conditionalFormatting>
  <conditionalFormatting sqref="B7:B20">
    <cfRule type="duplicateValues" dxfId="74" priority="4" stopIfTrue="1"/>
  </conditionalFormatting>
  <conditionalFormatting sqref="C7:C8 C10:C20">
    <cfRule type="duplicateValues" dxfId="73" priority="3" stopIfTrue="1"/>
  </conditionalFormatting>
  <conditionalFormatting sqref="C9">
    <cfRule type="duplicateValues" dxfId="72" priority="2" stopIfTrue="1"/>
  </conditionalFormatting>
  <conditionalFormatting sqref="B6:C6">
    <cfRule type="duplicateValues" dxfId="7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C18" sqref="C18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1137</v>
      </c>
      <c r="C6" s="111" t="s">
        <v>1138</v>
      </c>
    </row>
    <row r="7" spans="1:4" s="102" customFormat="1" ht="24.95" customHeight="1" x14ac:dyDescent="0.25">
      <c r="A7" s="100"/>
      <c r="B7" s="111" t="s">
        <v>1139</v>
      </c>
      <c r="C7" s="111" t="s">
        <v>1140</v>
      </c>
    </row>
    <row r="8" spans="1:4" s="102" customFormat="1" ht="24.95" customHeight="1" x14ac:dyDescent="0.25">
      <c r="B8" s="111" t="s">
        <v>1137</v>
      </c>
      <c r="C8" s="111" t="s">
        <v>1138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70" priority="6" stopIfTrue="1"/>
  </conditionalFormatting>
  <conditionalFormatting sqref="B9">
    <cfRule type="duplicateValues" dxfId="69" priority="5" stopIfTrue="1"/>
  </conditionalFormatting>
  <conditionalFormatting sqref="B9:B20">
    <cfRule type="duplicateValues" dxfId="68" priority="4" stopIfTrue="1"/>
  </conditionalFormatting>
  <conditionalFormatting sqref="C10:C20">
    <cfRule type="duplicateValues" dxfId="67" priority="3" stopIfTrue="1"/>
  </conditionalFormatting>
  <conditionalFormatting sqref="C9">
    <cfRule type="duplicateValues" dxfId="66" priority="2" stopIfTrue="1"/>
  </conditionalFormatting>
  <conditionalFormatting sqref="B6:C7">
    <cfRule type="duplicateValues" dxfId="6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34" t="s">
        <v>1223</v>
      </c>
      <c r="C6" s="115" t="s">
        <v>1224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64" priority="6" stopIfTrue="1"/>
  </conditionalFormatting>
  <conditionalFormatting sqref="B9">
    <cfRule type="duplicateValues" dxfId="63" priority="5" stopIfTrue="1"/>
  </conditionalFormatting>
  <conditionalFormatting sqref="B7:B20">
    <cfRule type="duplicateValues" dxfId="62" priority="4" stopIfTrue="1"/>
  </conditionalFormatting>
  <conditionalFormatting sqref="C7:C8 C10:C20">
    <cfRule type="duplicateValues" dxfId="61" priority="3" stopIfTrue="1"/>
  </conditionalFormatting>
  <conditionalFormatting sqref="C9">
    <cfRule type="duplicateValues" dxfId="60" priority="2" stopIfTrue="1"/>
  </conditionalFormatting>
  <conditionalFormatting sqref="B6:C6">
    <cfRule type="duplicateValues" dxfId="5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zoomScaleNormal="100" workbookViewId="0">
      <selection activeCell="B13" sqref="B13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239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240</v>
      </c>
      <c r="C6" s="14" t="s">
        <v>1212</v>
      </c>
    </row>
    <row r="7" spans="1:4" s="102" customFormat="1" ht="24.95" customHeight="1" x14ac:dyDescent="0.2">
      <c r="A7" s="100"/>
      <c r="B7" s="17" t="s">
        <v>241</v>
      </c>
      <c r="C7" s="14" t="s">
        <v>440</v>
      </c>
    </row>
  </sheetData>
  <mergeCells count="1">
    <mergeCell ref="A1:D1"/>
  </mergeCells>
  <conditionalFormatting sqref="B6:C7">
    <cfRule type="duplicateValues" dxfId="58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0" sqref="B1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703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7" t="s">
        <v>1206</v>
      </c>
      <c r="C6" s="118" t="s">
        <v>1207</v>
      </c>
    </row>
    <row r="7" spans="1:4" s="102" customFormat="1" ht="24.95" customHeight="1" x14ac:dyDescent="0.25">
      <c r="A7" s="100"/>
      <c r="B7" s="117" t="s">
        <v>1208</v>
      </c>
      <c r="C7" s="118" t="s">
        <v>1209</v>
      </c>
    </row>
    <row r="8" spans="1:4" s="102" customFormat="1" ht="24.95" customHeight="1" x14ac:dyDescent="0.25">
      <c r="B8" s="117" t="s">
        <v>1210</v>
      </c>
      <c r="C8" s="118" t="s">
        <v>1211</v>
      </c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10:B20">
    <cfRule type="duplicateValues" dxfId="57" priority="6" stopIfTrue="1"/>
  </conditionalFormatting>
  <conditionalFormatting sqref="B9">
    <cfRule type="duplicateValues" dxfId="56" priority="5" stopIfTrue="1"/>
  </conditionalFormatting>
  <conditionalFormatting sqref="B9:B20">
    <cfRule type="duplicateValues" dxfId="55" priority="4" stopIfTrue="1"/>
  </conditionalFormatting>
  <conditionalFormatting sqref="C10:C20">
    <cfRule type="duplicateValues" dxfId="54" priority="3" stopIfTrue="1"/>
  </conditionalFormatting>
  <conditionalFormatting sqref="C9">
    <cfRule type="duplicateValues" dxfId="53" priority="2" stopIfTrue="1"/>
  </conditionalFormatting>
  <conditionalFormatting sqref="B6:C6">
    <cfRule type="duplicateValues" dxfId="5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Normal="100" workbookViewId="0">
      <selection activeCell="B6" sqref="B6:C14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251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7" t="s">
        <v>252</v>
      </c>
      <c r="C6" s="14" t="s">
        <v>1213</v>
      </c>
    </row>
    <row r="7" spans="1:4" s="99" customFormat="1" ht="24.95" customHeight="1" x14ac:dyDescent="0.2">
      <c r="A7" s="98"/>
      <c r="B7" s="17" t="s">
        <v>253</v>
      </c>
      <c r="C7" s="14" t="s">
        <v>1214</v>
      </c>
    </row>
    <row r="8" spans="1:4" s="99" customFormat="1" ht="24.95" customHeight="1" x14ac:dyDescent="0.2">
      <c r="A8" s="98"/>
      <c r="B8" s="17" t="s">
        <v>254</v>
      </c>
      <c r="C8" s="14" t="s">
        <v>1215</v>
      </c>
    </row>
    <row r="9" spans="1:4" s="99" customFormat="1" ht="24.95" customHeight="1" x14ac:dyDescent="0.2">
      <c r="A9" s="98"/>
      <c r="B9" s="17" t="s">
        <v>255</v>
      </c>
      <c r="C9" s="14" t="s">
        <v>1216</v>
      </c>
    </row>
    <row r="10" spans="1:4" s="99" customFormat="1" ht="24.95" customHeight="1" x14ac:dyDescent="0.2">
      <c r="A10" s="98"/>
      <c r="B10" s="17" t="s">
        <v>256</v>
      </c>
      <c r="C10" s="14" t="s">
        <v>1217</v>
      </c>
    </row>
    <row r="11" spans="1:4" s="99" customFormat="1" ht="24.95" customHeight="1" x14ac:dyDescent="0.2">
      <c r="A11" s="98"/>
      <c r="B11" s="17" t="s">
        <v>257</v>
      </c>
      <c r="C11" s="14" t="s">
        <v>1218</v>
      </c>
    </row>
    <row r="12" spans="1:4" s="99" customFormat="1" ht="24.95" customHeight="1" x14ac:dyDescent="0.2">
      <c r="A12" s="98"/>
      <c r="B12" s="17" t="s">
        <v>258</v>
      </c>
      <c r="C12" s="14" t="s">
        <v>1219</v>
      </c>
    </row>
    <row r="13" spans="1:4" s="99" customFormat="1" ht="24.95" customHeight="1" x14ac:dyDescent="0.2">
      <c r="A13" s="98"/>
      <c r="B13" s="17" t="s">
        <v>259</v>
      </c>
      <c r="C13" s="14" t="s">
        <v>1220</v>
      </c>
    </row>
    <row r="14" spans="1:4" s="99" customFormat="1" ht="24.95" customHeight="1" x14ac:dyDescent="0.2">
      <c r="A14" s="98"/>
      <c r="B14" s="17" t="s">
        <v>260</v>
      </c>
      <c r="C14" s="14" t="s">
        <v>1221</v>
      </c>
    </row>
  </sheetData>
  <mergeCells count="1">
    <mergeCell ref="A1:D1"/>
  </mergeCells>
  <conditionalFormatting sqref="B6:C14">
    <cfRule type="duplicateValues" dxfId="51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opLeftCell="A4" zoomScaleNormal="100" workbookViewId="0">
      <selection activeCell="B23" sqref="B23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212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12" t="s">
        <v>215</v>
      </c>
      <c r="C6" s="113" t="s">
        <v>768</v>
      </c>
    </row>
    <row r="7" spans="1:4" s="102" customFormat="1" ht="24.95" customHeight="1" x14ac:dyDescent="0.2">
      <c r="A7" s="100"/>
      <c r="B7" s="112" t="s">
        <v>216</v>
      </c>
      <c r="C7" s="113" t="s">
        <v>217</v>
      </c>
    </row>
    <row r="8" spans="1:4" s="102" customFormat="1" ht="24.95" customHeight="1" x14ac:dyDescent="0.2">
      <c r="A8" s="100"/>
      <c r="B8" s="112" t="s">
        <v>218</v>
      </c>
      <c r="C8" s="113" t="s">
        <v>769</v>
      </c>
    </row>
    <row r="9" spans="1:4" s="102" customFormat="1" ht="24.95" customHeight="1" x14ac:dyDescent="0.2">
      <c r="A9" s="100"/>
      <c r="B9" s="112" t="s">
        <v>219</v>
      </c>
      <c r="C9" s="113" t="s">
        <v>770</v>
      </c>
    </row>
    <row r="10" spans="1:4" s="102" customFormat="1" ht="24.95" customHeight="1" x14ac:dyDescent="0.2">
      <c r="A10" s="100"/>
      <c r="B10" s="112" t="s">
        <v>771</v>
      </c>
      <c r="C10" s="113" t="s">
        <v>772</v>
      </c>
    </row>
    <row r="11" spans="1:4" s="102" customFormat="1" ht="24.95" customHeight="1" x14ac:dyDescent="0.2">
      <c r="A11" s="100"/>
      <c r="B11" s="112" t="s">
        <v>220</v>
      </c>
      <c r="C11" s="113" t="s">
        <v>773</v>
      </c>
    </row>
    <row r="12" spans="1:4" s="102" customFormat="1" ht="24.95" customHeight="1" x14ac:dyDescent="0.2">
      <c r="A12" s="100"/>
      <c r="B12" s="112" t="s">
        <v>774</v>
      </c>
      <c r="C12" s="113" t="s">
        <v>775</v>
      </c>
    </row>
    <row r="13" spans="1:4" s="102" customFormat="1" ht="24.95" customHeight="1" x14ac:dyDescent="0.2">
      <c r="A13" s="100"/>
      <c r="B13" s="112" t="s">
        <v>221</v>
      </c>
      <c r="C13" s="113" t="s">
        <v>776</v>
      </c>
    </row>
    <row r="14" spans="1:4" s="102" customFormat="1" ht="24.95" customHeight="1" x14ac:dyDescent="0.2">
      <c r="A14" s="100"/>
      <c r="B14" s="112" t="s">
        <v>222</v>
      </c>
      <c r="C14" s="113" t="s">
        <v>777</v>
      </c>
    </row>
    <row r="15" spans="1:4" s="102" customFormat="1" ht="24.95" customHeight="1" x14ac:dyDescent="0.2">
      <c r="B15" s="112" t="s">
        <v>223</v>
      </c>
      <c r="C15" s="113" t="s">
        <v>778</v>
      </c>
    </row>
    <row r="16" spans="1:4" s="102" customFormat="1" ht="24.95" customHeight="1" x14ac:dyDescent="0.2">
      <c r="B16" s="112" t="s">
        <v>224</v>
      </c>
      <c r="C16" s="113" t="s">
        <v>779</v>
      </c>
    </row>
    <row r="17" spans="2:3" s="102" customFormat="1" ht="24.95" customHeight="1" x14ac:dyDescent="0.2">
      <c r="B17" s="112" t="s">
        <v>225</v>
      </c>
      <c r="C17" s="113" t="s">
        <v>780</v>
      </c>
    </row>
    <row r="18" spans="2:3" s="102" customFormat="1" ht="24.95" customHeight="1" x14ac:dyDescent="0.2">
      <c r="B18" s="112" t="s">
        <v>226</v>
      </c>
      <c r="C18" s="113" t="s">
        <v>781</v>
      </c>
    </row>
    <row r="19" spans="2:3" s="102" customFormat="1" ht="24.95" customHeight="1" x14ac:dyDescent="0.2">
      <c r="B19" s="112" t="s">
        <v>227</v>
      </c>
      <c r="C19" s="113" t="s">
        <v>782</v>
      </c>
    </row>
    <row r="20" spans="2:3" s="102" customFormat="1" ht="24.95" customHeight="1" x14ac:dyDescent="0.2">
      <c r="B20" s="112" t="s">
        <v>228</v>
      </c>
      <c r="C20" s="113" t="s">
        <v>783</v>
      </c>
    </row>
    <row r="21" spans="2:3" s="102" customFormat="1" ht="24.95" customHeight="1" x14ac:dyDescent="0.2">
      <c r="B21" s="112" t="s">
        <v>784</v>
      </c>
      <c r="C21" s="113" t="s">
        <v>785</v>
      </c>
    </row>
    <row r="22" spans="2:3" s="102" customFormat="1" ht="24.95" customHeight="1" x14ac:dyDescent="0.2">
      <c r="B22" s="112" t="s">
        <v>229</v>
      </c>
      <c r="C22" s="113" t="s">
        <v>786</v>
      </c>
    </row>
    <row r="23" spans="2:3" s="102" customFormat="1" ht="24.95" customHeight="1" x14ac:dyDescent="0.2">
      <c r="B23" s="112" t="s">
        <v>230</v>
      </c>
      <c r="C23" s="113" t="s">
        <v>787</v>
      </c>
    </row>
    <row r="24" spans="2:3" s="102" customFormat="1" ht="24.95" customHeight="1" x14ac:dyDescent="0.2">
      <c r="B24" s="112" t="s">
        <v>231</v>
      </c>
      <c r="C24" s="113" t="s">
        <v>788</v>
      </c>
    </row>
    <row r="25" spans="2:3" s="102" customFormat="1" ht="24.95" customHeight="1" x14ac:dyDescent="0.2">
      <c r="B25" s="112" t="s">
        <v>789</v>
      </c>
      <c r="C25" s="113" t="s">
        <v>790</v>
      </c>
    </row>
    <row r="26" spans="2:3" s="102" customFormat="1" ht="24.95" customHeight="1" x14ac:dyDescent="0.25">
      <c r="B26"/>
      <c r="C26"/>
    </row>
    <row r="27" spans="2:3" s="102" customFormat="1" ht="24.95" customHeight="1" x14ac:dyDescent="0.25">
      <c r="B27"/>
      <c r="C27"/>
    </row>
    <row r="28" spans="2:3" s="102" customFormat="1" ht="24.95" customHeight="1" x14ac:dyDescent="0.25">
      <c r="B28"/>
      <c r="C28"/>
    </row>
    <row r="29" spans="2:3" s="102" customFormat="1" ht="24.95" customHeight="1" x14ac:dyDescent="0.25">
      <c r="B29"/>
      <c r="C29"/>
    </row>
    <row r="30" spans="2:3" s="102" customFormat="1" ht="24.95" customHeight="1" x14ac:dyDescent="0.25">
      <c r="B30"/>
      <c r="C30"/>
    </row>
    <row r="31" spans="2:3" s="102" customFormat="1" ht="24.95" customHeight="1" x14ac:dyDescent="0.25">
      <c r="B31"/>
      <c r="C31"/>
    </row>
    <row r="32" spans="2:3" s="102" customFormat="1" ht="24.95" customHeight="1" x14ac:dyDescent="0.25">
      <c r="B32"/>
      <c r="C32"/>
    </row>
    <row r="33" spans="2:3" s="102" customFormat="1" ht="24.95" customHeight="1" x14ac:dyDescent="0.25">
      <c r="B33"/>
      <c r="C33"/>
    </row>
  </sheetData>
  <mergeCells count="1">
    <mergeCell ref="A1:D1"/>
  </mergeCells>
  <conditionalFormatting sqref="B12:B13">
    <cfRule type="duplicateValues" dxfId="285" priority="2" stopIfTrue="1"/>
  </conditionalFormatting>
  <conditionalFormatting sqref="B17:B21">
    <cfRule type="duplicateValues" dxfId="284" priority="4" stopIfTrue="1"/>
  </conditionalFormatting>
  <conditionalFormatting sqref="B22:B25 B6:B11">
    <cfRule type="duplicateValues" dxfId="283" priority="14" stopIfTrue="1"/>
  </conditionalFormatting>
  <conditionalFormatting sqref="B6:B25">
    <cfRule type="duplicateValues" dxfId="282" priority="16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zoomScaleNormal="100" workbookViewId="0">
      <selection activeCell="C11" sqref="C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261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7" customFormat="1" ht="24.95" customHeight="1" x14ac:dyDescent="0.2">
      <c r="A6" s="108"/>
      <c r="B6" s="17" t="s">
        <v>262</v>
      </c>
      <c r="C6" s="14" t="s">
        <v>1222</v>
      </c>
      <c r="D6" s="106"/>
    </row>
    <row r="7" spans="1:4" s="107" customFormat="1" ht="24.95" customHeight="1" x14ac:dyDescent="0.2">
      <c r="A7" s="108"/>
      <c r="B7" s="17" t="s">
        <v>263</v>
      </c>
      <c r="C7" s="14" t="s">
        <v>439</v>
      </c>
      <c r="D7" s="106"/>
    </row>
  </sheetData>
  <mergeCells count="1">
    <mergeCell ref="A1:D1"/>
  </mergeCells>
  <conditionalFormatting sqref="B6:C7">
    <cfRule type="duplicateValues" dxfId="50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9" sqref="B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7" customHeight="1" x14ac:dyDescent="0.25">
      <c r="A1" s="166" t="s">
        <v>704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1225</v>
      </c>
      <c r="C6" s="93" t="s">
        <v>1226</v>
      </c>
    </row>
    <row r="7" spans="1:4" s="102" customFormat="1" ht="24.95" customHeight="1" x14ac:dyDescent="0.2">
      <c r="A7" s="100"/>
      <c r="B7" s="17" t="s">
        <v>1227</v>
      </c>
      <c r="C7" s="93" t="s">
        <v>1228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49" priority="5" stopIfTrue="1"/>
  </conditionalFormatting>
  <conditionalFormatting sqref="B9">
    <cfRule type="duplicateValues" dxfId="48" priority="4" stopIfTrue="1"/>
  </conditionalFormatting>
  <conditionalFormatting sqref="B6:B20">
    <cfRule type="duplicateValues" dxfId="47" priority="3" stopIfTrue="1"/>
  </conditionalFormatting>
  <conditionalFormatting sqref="C6:C8 C10:C20">
    <cfRule type="duplicateValues" dxfId="46" priority="2" stopIfTrue="1"/>
  </conditionalFormatting>
  <conditionalFormatting sqref="C9">
    <cfRule type="duplicateValues" dxfId="4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sqref="A1:D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705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/>
      <c r="C6" s="93"/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44" priority="5" stopIfTrue="1"/>
  </conditionalFormatting>
  <conditionalFormatting sqref="B9">
    <cfRule type="duplicateValues" dxfId="43" priority="4" stopIfTrue="1"/>
  </conditionalFormatting>
  <conditionalFormatting sqref="B6:B20">
    <cfRule type="duplicateValues" dxfId="42" priority="3" stopIfTrue="1"/>
  </conditionalFormatting>
  <conditionalFormatting sqref="C6:C8 C10:C20">
    <cfRule type="duplicateValues" dxfId="41" priority="2" stopIfTrue="1"/>
  </conditionalFormatting>
  <conditionalFormatting sqref="C9">
    <cfRule type="duplicateValues" dxfId="4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C7" sqref="C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706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/>
      <c r="C6" s="93"/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39" priority="5" stopIfTrue="1"/>
  </conditionalFormatting>
  <conditionalFormatting sqref="B9">
    <cfRule type="duplicateValues" dxfId="38" priority="4" stopIfTrue="1"/>
  </conditionalFormatting>
  <conditionalFormatting sqref="B6:B20">
    <cfRule type="duplicateValues" dxfId="37" priority="3" stopIfTrue="1"/>
  </conditionalFormatting>
  <conditionalFormatting sqref="C6:C8 C10:C20">
    <cfRule type="duplicateValues" dxfId="36" priority="2" stopIfTrue="1"/>
  </conditionalFormatting>
  <conditionalFormatting sqref="C9">
    <cfRule type="duplicateValues" dxfId="3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9" sqref="B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1269</v>
      </c>
      <c r="C6" s="93" t="s">
        <v>1270</v>
      </c>
    </row>
    <row r="7" spans="1:4" s="102" customFormat="1" ht="24.95" customHeight="1" x14ac:dyDescent="0.2">
      <c r="A7" s="100"/>
      <c r="B7" s="17" t="s">
        <v>1271</v>
      </c>
      <c r="C7" s="93" t="s">
        <v>1272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34" priority="5" stopIfTrue="1"/>
  </conditionalFormatting>
  <conditionalFormatting sqref="B9">
    <cfRule type="duplicateValues" dxfId="33" priority="4" stopIfTrue="1"/>
  </conditionalFormatting>
  <conditionalFormatting sqref="B6:B20">
    <cfRule type="duplicateValues" dxfId="32" priority="3" stopIfTrue="1"/>
  </conditionalFormatting>
  <conditionalFormatting sqref="C6:C8 C10:C20">
    <cfRule type="duplicateValues" dxfId="31" priority="2" stopIfTrue="1"/>
  </conditionalFormatting>
  <conditionalFormatting sqref="C9">
    <cfRule type="duplicateValues" dxfId="3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10" sqref="B10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7" t="s">
        <v>1240</v>
      </c>
      <c r="C6" s="118"/>
    </row>
    <row r="7" spans="1:4" s="102" customFormat="1" ht="24.95" customHeight="1" x14ac:dyDescent="0.25">
      <c r="A7" s="100"/>
      <c r="B7" s="117" t="s">
        <v>1241</v>
      </c>
      <c r="C7" s="118" t="s">
        <v>1242</v>
      </c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8 B10:B20">
    <cfRule type="duplicateValues" dxfId="29" priority="6" stopIfTrue="1"/>
  </conditionalFormatting>
  <conditionalFormatting sqref="B9">
    <cfRule type="duplicateValues" dxfId="28" priority="5" stopIfTrue="1"/>
  </conditionalFormatting>
  <conditionalFormatting sqref="B8:B20">
    <cfRule type="duplicateValues" dxfId="27" priority="4" stopIfTrue="1"/>
  </conditionalFormatting>
  <conditionalFormatting sqref="C8 C10:C20">
    <cfRule type="duplicateValues" dxfId="26" priority="3" stopIfTrue="1"/>
  </conditionalFormatting>
  <conditionalFormatting sqref="C9">
    <cfRule type="duplicateValues" dxfId="25" priority="2" stopIfTrue="1"/>
  </conditionalFormatting>
  <conditionalFormatting sqref="B6:C6">
    <cfRule type="duplicateValues" dxfId="2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7" sqref="B7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709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11" t="s">
        <v>1235</v>
      </c>
      <c r="C6" s="111" t="s">
        <v>976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23" priority="6" stopIfTrue="1"/>
  </conditionalFormatting>
  <conditionalFormatting sqref="B9">
    <cfRule type="duplicateValues" dxfId="22" priority="5" stopIfTrue="1"/>
  </conditionalFormatting>
  <conditionalFormatting sqref="B7:B20">
    <cfRule type="duplicateValues" dxfId="21" priority="4" stopIfTrue="1"/>
  </conditionalFormatting>
  <conditionalFormatting sqref="C7:C8 C10:C20">
    <cfRule type="duplicateValues" dxfId="20" priority="3" stopIfTrue="1"/>
  </conditionalFormatting>
  <conditionalFormatting sqref="C9">
    <cfRule type="duplicateValues" dxfId="19" priority="2" stopIfTrue="1"/>
  </conditionalFormatting>
  <conditionalFormatting sqref="B6:C6">
    <cfRule type="duplicateValues" dxfId="1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C14" sqref="C14"/>
    </sheetView>
  </sheetViews>
  <sheetFormatPr defaultRowHeight="15" x14ac:dyDescent="0.25"/>
  <cols>
    <col min="2" max="2" width="42.7109375" bestFit="1" customWidth="1"/>
    <col min="3" max="3" width="29.85546875" customWidth="1"/>
    <col min="4" max="4" width="16.42578125" bestFit="1" customWidth="1"/>
    <col min="5" max="5" width="14" bestFit="1" customWidth="1"/>
  </cols>
  <sheetData>
    <row r="1" spans="1:6" ht="15" customHeight="1" x14ac:dyDescent="0.25">
      <c r="A1" s="166" t="s">
        <v>710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x14ac:dyDescent="0.25">
      <c r="A5" s="13"/>
      <c r="B5" s="114" t="s">
        <v>213</v>
      </c>
      <c r="C5" s="114" t="s">
        <v>214</v>
      </c>
      <c r="D5" s="114" t="s">
        <v>849</v>
      </c>
      <c r="E5" s="114" t="s">
        <v>214</v>
      </c>
    </row>
    <row r="6" spans="1:6" s="102" customFormat="1" ht="24.95" customHeight="1" x14ac:dyDescent="0.25">
      <c r="A6" s="100"/>
      <c r="B6" s="111" t="s">
        <v>1229</v>
      </c>
      <c r="C6" s="111" t="s">
        <v>1230</v>
      </c>
      <c r="D6" s="111" t="s">
        <v>1231</v>
      </c>
      <c r="E6" s="111" t="s">
        <v>1232</v>
      </c>
    </row>
    <row r="7" spans="1:6" s="102" customFormat="1" ht="24.95" customHeight="1" x14ac:dyDescent="0.25">
      <c r="A7" s="100"/>
      <c r="B7" s="111" t="s">
        <v>1233</v>
      </c>
      <c r="C7" s="111" t="s">
        <v>1234</v>
      </c>
      <c r="D7" s="111" t="s">
        <v>1231</v>
      </c>
      <c r="E7" s="111" t="s">
        <v>1232</v>
      </c>
    </row>
  </sheetData>
  <mergeCells count="1">
    <mergeCell ref="A1:F1"/>
  </mergeCells>
  <conditionalFormatting sqref="B6:C6">
    <cfRule type="duplicateValues" dxfId="1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D23" sqref="D23"/>
    </sheetView>
  </sheetViews>
  <sheetFormatPr defaultRowHeight="15" x14ac:dyDescent="0.25"/>
  <cols>
    <col min="2" max="2" width="40.85546875" customWidth="1"/>
    <col min="3" max="3" width="29.85546875" customWidth="1"/>
    <col min="4" max="4" width="31.28515625" bestFit="1" customWidth="1"/>
    <col min="5" max="5" width="14.140625" bestFit="1" customWidth="1"/>
  </cols>
  <sheetData>
    <row r="1" spans="1:6" ht="15" customHeight="1" x14ac:dyDescent="0.25">
      <c r="A1" s="166" t="s">
        <v>711</v>
      </c>
      <c r="B1" s="167"/>
      <c r="C1" s="167"/>
      <c r="D1" s="167"/>
      <c r="E1" s="167"/>
      <c r="F1" s="168"/>
    </row>
    <row r="3" spans="1:6" x14ac:dyDescent="0.25">
      <c r="A3" s="13"/>
      <c r="B3" s="13"/>
    </row>
    <row r="4" spans="1:6" x14ac:dyDescent="0.25">
      <c r="A4" s="13"/>
      <c r="B4" s="13"/>
    </row>
    <row r="5" spans="1:6" x14ac:dyDescent="0.25">
      <c r="A5" s="13"/>
      <c r="B5" s="114" t="s">
        <v>213</v>
      </c>
      <c r="C5" s="114" t="s">
        <v>449</v>
      </c>
      <c r="D5" s="114" t="s">
        <v>849</v>
      </c>
      <c r="E5" s="114" t="s">
        <v>214</v>
      </c>
    </row>
    <row r="6" spans="1:6" s="102" customFormat="1" ht="24.95" customHeight="1" x14ac:dyDescent="0.25">
      <c r="A6" s="100"/>
      <c r="B6" s="111" t="s">
        <v>1273</v>
      </c>
      <c r="C6" s="111" t="s">
        <v>1274</v>
      </c>
      <c r="D6" s="111" t="s">
        <v>1275</v>
      </c>
      <c r="E6" s="111" t="s">
        <v>1276</v>
      </c>
    </row>
    <row r="7" spans="1:6" s="102" customFormat="1" ht="24.95" customHeight="1" x14ac:dyDescent="0.25">
      <c r="A7" s="100"/>
      <c r="B7" s="111" t="s">
        <v>1277</v>
      </c>
      <c r="C7" s="111" t="s">
        <v>1278</v>
      </c>
      <c r="D7" s="111" t="s">
        <v>1275</v>
      </c>
      <c r="E7" s="111" t="s">
        <v>1276</v>
      </c>
    </row>
  </sheetData>
  <mergeCells count="1">
    <mergeCell ref="A1:F1"/>
  </mergeCells>
  <conditionalFormatting sqref="B6:C7">
    <cfRule type="duplicateValues" dxfId="1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6" sqref="B6:C6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29.25" customHeight="1" x14ac:dyDescent="0.25">
      <c r="A1" s="166" t="s">
        <v>712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1236</v>
      </c>
      <c r="C6" s="110" t="s">
        <v>1237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7:B8 B10:B20">
    <cfRule type="duplicateValues" dxfId="15" priority="6" stopIfTrue="1"/>
  </conditionalFormatting>
  <conditionalFormatting sqref="B9">
    <cfRule type="duplicateValues" dxfId="14" priority="5" stopIfTrue="1"/>
  </conditionalFormatting>
  <conditionalFormatting sqref="B7:B20">
    <cfRule type="duplicateValues" dxfId="13" priority="4" stopIfTrue="1"/>
  </conditionalFormatting>
  <conditionalFormatting sqref="C7:C8 C10:C20">
    <cfRule type="duplicateValues" dxfId="12" priority="3" stopIfTrue="1"/>
  </conditionalFormatting>
  <conditionalFormatting sqref="C9">
    <cfRule type="duplicateValues" dxfId="11" priority="2" stopIfTrue="1"/>
  </conditionalFormatting>
  <conditionalFormatting sqref="B6:C6">
    <cfRule type="duplicateValues" dxfId="1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G11" sqref="G1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232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12" t="s">
        <v>726</v>
      </c>
      <c r="C6" s="113" t="s">
        <v>727</v>
      </c>
    </row>
    <row r="7" spans="1:4" ht="24.95" customHeight="1" x14ac:dyDescent="0.25">
      <c r="A7" s="13"/>
      <c r="B7" s="112" t="s">
        <v>728</v>
      </c>
      <c r="C7" s="113" t="s">
        <v>729</v>
      </c>
    </row>
    <row r="8" spans="1:4" ht="24.95" customHeight="1" x14ac:dyDescent="0.25">
      <c r="A8" s="13"/>
      <c r="B8" s="112" t="s">
        <v>730</v>
      </c>
      <c r="C8" s="113" t="s">
        <v>731</v>
      </c>
    </row>
    <row r="9" spans="1:4" ht="24.95" customHeight="1" x14ac:dyDescent="0.25">
      <c r="A9" s="13"/>
      <c r="B9" s="112" t="s">
        <v>732</v>
      </c>
      <c r="C9" s="113" t="s">
        <v>733</v>
      </c>
    </row>
    <row r="10" spans="1:4" ht="24.95" customHeight="1" x14ac:dyDescent="0.25">
      <c r="A10" s="13"/>
      <c r="B10" s="112" t="s">
        <v>734</v>
      </c>
      <c r="C10" s="113" t="s">
        <v>735</v>
      </c>
    </row>
    <row r="11" spans="1:4" ht="24.95" customHeight="1" x14ac:dyDescent="0.25">
      <c r="A11" s="13"/>
      <c r="B11" s="112" t="s">
        <v>736</v>
      </c>
      <c r="C11" s="113" t="s">
        <v>737</v>
      </c>
    </row>
    <row r="12" spans="1:4" ht="24.95" customHeight="1" x14ac:dyDescent="0.25">
      <c r="A12" s="13"/>
      <c r="B12" s="112" t="s">
        <v>738</v>
      </c>
      <c r="C12" s="113" t="s">
        <v>739</v>
      </c>
    </row>
    <row r="13" spans="1:4" ht="24.95" customHeight="1" x14ac:dyDescent="0.25">
      <c r="A13" s="13"/>
      <c r="B13" s="112" t="s">
        <v>740</v>
      </c>
      <c r="C13" s="113" t="s">
        <v>741</v>
      </c>
    </row>
    <row r="14" spans="1:4" ht="24.95" customHeight="1" x14ac:dyDescent="0.25">
      <c r="A14" s="13"/>
      <c r="B14" s="112" t="s">
        <v>742</v>
      </c>
      <c r="C14" s="113" t="s">
        <v>743</v>
      </c>
    </row>
    <row r="15" spans="1:4" ht="24.95" customHeight="1" x14ac:dyDescent="0.25">
      <c r="B15" s="112" t="s">
        <v>744</v>
      </c>
      <c r="C15" s="113" t="s">
        <v>745</v>
      </c>
    </row>
    <row r="16" spans="1:4" ht="24.95" customHeight="1" x14ac:dyDescent="0.25">
      <c r="B16" s="112" t="s">
        <v>746</v>
      </c>
      <c r="C16" s="113" t="s">
        <v>747</v>
      </c>
    </row>
    <row r="17" spans="2:3" ht="24.95" customHeight="1" x14ac:dyDescent="0.25">
      <c r="B17" s="112" t="s">
        <v>748</v>
      </c>
      <c r="C17" s="113" t="s">
        <v>749</v>
      </c>
    </row>
    <row r="18" spans="2:3" ht="24.95" customHeight="1" x14ac:dyDescent="0.25">
      <c r="B18" s="112" t="s">
        <v>658</v>
      </c>
      <c r="C18" s="113" t="s">
        <v>750</v>
      </c>
    </row>
    <row r="19" spans="2:3" ht="24.95" customHeight="1" x14ac:dyDescent="0.25">
      <c r="B19" s="112" t="s">
        <v>751</v>
      </c>
      <c r="C19" s="113" t="s">
        <v>752</v>
      </c>
    </row>
    <row r="20" spans="2:3" ht="24.95" customHeight="1" x14ac:dyDescent="0.25">
      <c r="B20" s="112" t="s">
        <v>753</v>
      </c>
      <c r="C20" s="113" t="s">
        <v>754</v>
      </c>
    </row>
    <row r="21" spans="2:3" ht="24.95" customHeight="1" x14ac:dyDescent="0.25">
      <c r="B21" s="112" t="s">
        <v>659</v>
      </c>
      <c r="C21" s="113" t="s">
        <v>755</v>
      </c>
    </row>
    <row r="22" spans="2:3" ht="24.95" customHeight="1" x14ac:dyDescent="0.25">
      <c r="B22" s="112" t="s">
        <v>756</v>
      </c>
      <c r="C22" s="113" t="s">
        <v>757</v>
      </c>
    </row>
    <row r="23" spans="2:3" ht="24.95" customHeight="1" x14ac:dyDescent="0.25">
      <c r="B23" s="112" t="s">
        <v>758</v>
      </c>
      <c r="C23" s="113" t="s">
        <v>759</v>
      </c>
    </row>
    <row r="24" spans="2:3" ht="24.95" customHeight="1" x14ac:dyDescent="0.25">
      <c r="B24" s="112" t="s">
        <v>657</v>
      </c>
      <c r="C24" s="113" t="s">
        <v>760</v>
      </c>
    </row>
    <row r="25" spans="2:3" ht="24.95" customHeight="1" x14ac:dyDescent="0.25">
      <c r="B25" s="112" t="s">
        <v>761</v>
      </c>
      <c r="C25" s="113" t="s">
        <v>762</v>
      </c>
    </row>
    <row r="26" spans="2:3" ht="24.95" customHeight="1" x14ac:dyDescent="0.25">
      <c r="B26" s="112" t="s">
        <v>763</v>
      </c>
      <c r="C26" s="113" t="s">
        <v>764</v>
      </c>
    </row>
    <row r="27" spans="2:3" ht="24.95" customHeight="1" x14ac:dyDescent="0.25">
      <c r="B27" s="112" t="s">
        <v>661</v>
      </c>
      <c r="C27" s="113" t="s">
        <v>765</v>
      </c>
    </row>
    <row r="28" spans="2:3" ht="24.95" customHeight="1" x14ac:dyDescent="0.25">
      <c r="B28" s="112" t="s">
        <v>766</v>
      </c>
      <c r="C28" s="113" t="s">
        <v>767</v>
      </c>
    </row>
    <row r="29" spans="2:3" ht="24.95" customHeight="1" x14ac:dyDescent="0.25">
      <c r="B29" s="17" t="s">
        <v>233</v>
      </c>
      <c r="C29" s="94" t="s">
        <v>632</v>
      </c>
    </row>
  </sheetData>
  <mergeCells count="1">
    <mergeCell ref="A1:D1"/>
  </mergeCells>
  <conditionalFormatting sqref="B29">
    <cfRule type="duplicateValues" dxfId="281" priority="7" stopIfTrue="1"/>
  </conditionalFormatting>
  <conditionalFormatting sqref="B29">
    <cfRule type="duplicateValues" dxfId="280" priority="6"/>
  </conditionalFormatting>
  <conditionalFormatting sqref="B6:B8 B10:B20">
    <cfRule type="duplicateValues" dxfId="279" priority="5" stopIfTrue="1"/>
  </conditionalFormatting>
  <conditionalFormatting sqref="B9">
    <cfRule type="duplicateValues" dxfId="278" priority="4" stopIfTrue="1"/>
  </conditionalFormatting>
  <conditionalFormatting sqref="B6:B20">
    <cfRule type="duplicateValues" dxfId="277" priority="3" stopIfTrue="1"/>
  </conditionalFormatting>
  <conditionalFormatting sqref="C6:C8 C10:C20">
    <cfRule type="duplicateValues" dxfId="276" priority="2" stopIfTrue="1"/>
  </conditionalFormatting>
  <conditionalFormatting sqref="C9">
    <cfRule type="duplicateValues" dxfId="275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topLeftCell="A22" zoomScaleNormal="100" workbookViewId="0">
      <selection activeCell="C42" sqref="C42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288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ht="24.95" customHeight="1" x14ac:dyDescent="0.25">
      <c r="A6" s="13"/>
      <c r="B6" s="17" t="s">
        <v>289</v>
      </c>
      <c r="C6" s="14" t="s">
        <v>1243</v>
      </c>
    </row>
    <row r="7" spans="1:4" ht="24.95" customHeight="1" x14ac:dyDescent="0.25">
      <c r="A7" s="13"/>
      <c r="B7" s="17" t="s">
        <v>290</v>
      </c>
      <c r="C7" s="14" t="s">
        <v>947</v>
      </c>
    </row>
    <row r="8" spans="1:4" ht="24.95" customHeight="1" x14ac:dyDescent="0.25">
      <c r="B8" s="17" t="s">
        <v>291</v>
      </c>
      <c r="C8" s="14" t="s">
        <v>950</v>
      </c>
    </row>
    <row r="9" spans="1:4" ht="24.95" customHeight="1" x14ac:dyDescent="0.25">
      <c r="B9" s="17" t="s">
        <v>292</v>
      </c>
      <c r="C9" s="14" t="s">
        <v>293</v>
      </c>
    </row>
    <row r="10" spans="1:4" ht="24.95" customHeight="1" x14ac:dyDescent="0.25">
      <c r="B10" s="17" t="s">
        <v>294</v>
      </c>
      <c r="C10" s="14" t="s">
        <v>1244</v>
      </c>
    </row>
    <row r="11" spans="1:4" ht="24.95" customHeight="1" x14ac:dyDescent="0.25">
      <c r="B11" s="17" t="s">
        <v>295</v>
      </c>
      <c r="C11" s="14" t="s">
        <v>1245</v>
      </c>
    </row>
    <row r="12" spans="1:4" ht="24.95" customHeight="1" x14ac:dyDescent="0.25">
      <c r="B12" s="17" t="s">
        <v>296</v>
      </c>
      <c r="C12" s="14" t="s">
        <v>1246</v>
      </c>
    </row>
    <row r="13" spans="1:4" ht="24.95" customHeight="1" x14ac:dyDescent="0.25">
      <c r="B13" s="17" t="s">
        <v>297</v>
      </c>
      <c r="C13" s="14" t="s">
        <v>1247</v>
      </c>
    </row>
    <row r="14" spans="1:4" ht="24.95" customHeight="1" x14ac:dyDescent="0.25">
      <c r="B14" s="17" t="s">
        <v>298</v>
      </c>
      <c r="C14" s="14" t="s">
        <v>1248</v>
      </c>
    </row>
    <row r="15" spans="1:4" ht="24.95" customHeight="1" x14ac:dyDescent="0.25">
      <c r="B15" s="17" t="s">
        <v>299</v>
      </c>
      <c r="C15" s="14" t="s">
        <v>1249</v>
      </c>
    </row>
    <row r="16" spans="1:4" ht="24.95" customHeight="1" x14ac:dyDescent="0.25">
      <c r="B16" s="17" t="s">
        <v>1250</v>
      </c>
      <c r="C16" s="14" t="s">
        <v>1251</v>
      </c>
    </row>
    <row r="17" spans="2:3" ht="24.95" customHeight="1" x14ac:dyDescent="0.25">
      <c r="B17" s="17" t="s">
        <v>300</v>
      </c>
      <c r="C17" s="14" t="s">
        <v>1252</v>
      </c>
    </row>
    <row r="18" spans="2:3" ht="24.95" customHeight="1" x14ac:dyDescent="0.25">
      <c r="B18" s="17" t="s">
        <v>301</v>
      </c>
      <c r="C18" s="14" t="s">
        <v>1253</v>
      </c>
    </row>
    <row r="19" spans="2:3" ht="24.95" customHeight="1" x14ac:dyDescent="0.25">
      <c r="B19" s="17" t="s">
        <v>302</v>
      </c>
      <c r="C19" s="14" t="s">
        <v>1254</v>
      </c>
    </row>
    <row r="20" spans="2:3" ht="24.95" customHeight="1" x14ac:dyDescent="0.25">
      <c r="B20" s="17" t="s">
        <v>303</v>
      </c>
      <c r="C20" s="14" t="s">
        <v>1255</v>
      </c>
    </row>
    <row r="21" spans="2:3" ht="24.95" customHeight="1" x14ac:dyDescent="0.25">
      <c r="B21" s="17" t="s">
        <v>304</v>
      </c>
      <c r="C21" s="14" t="s">
        <v>1256</v>
      </c>
    </row>
    <row r="22" spans="2:3" ht="24.95" customHeight="1" x14ac:dyDescent="0.25">
      <c r="B22" s="17" t="s">
        <v>1257</v>
      </c>
      <c r="C22" s="14" t="s">
        <v>1258</v>
      </c>
    </row>
    <row r="23" spans="2:3" ht="24.95" customHeight="1" x14ac:dyDescent="0.25">
      <c r="B23" s="17" t="s">
        <v>305</v>
      </c>
      <c r="C23" s="14" t="s">
        <v>838</v>
      </c>
    </row>
    <row r="24" spans="2:3" ht="24.95" customHeight="1" x14ac:dyDescent="0.25">
      <c r="B24" s="17" t="s">
        <v>306</v>
      </c>
      <c r="C24" s="14" t="s">
        <v>1259</v>
      </c>
    </row>
    <row r="25" spans="2:3" ht="24.95" customHeight="1" x14ac:dyDescent="0.25">
      <c r="B25" s="17" t="s">
        <v>307</v>
      </c>
      <c r="C25" s="14" t="s">
        <v>1260</v>
      </c>
    </row>
    <row r="26" spans="2:3" ht="24.95" customHeight="1" x14ac:dyDescent="0.25">
      <c r="B26" s="17" t="s">
        <v>308</v>
      </c>
      <c r="C26" s="14" t="s">
        <v>1261</v>
      </c>
    </row>
    <row r="27" spans="2:3" ht="24.95" customHeight="1" x14ac:dyDescent="0.25">
      <c r="B27" s="17" t="s">
        <v>924</v>
      </c>
      <c r="C27" s="14" t="s">
        <v>925</v>
      </c>
    </row>
    <row r="28" spans="2:3" ht="24.95" customHeight="1" x14ac:dyDescent="0.25">
      <c r="B28" s="17" t="s">
        <v>309</v>
      </c>
      <c r="C28" s="14" t="s">
        <v>1262</v>
      </c>
    </row>
    <row r="29" spans="2:3" ht="24.95" customHeight="1" x14ac:dyDescent="0.25">
      <c r="B29" s="17" t="s">
        <v>310</v>
      </c>
      <c r="C29" s="14" t="s">
        <v>948</v>
      </c>
    </row>
    <row r="30" spans="2:3" ht="24.95" customHeight="1" x14ac:dyDescent="0.25">
      <c r="B30" s="17" t="s">
        <v>311</v>
      </c>
      <c r="C30" s="14" t="s">
        <v>1263</v>
      </c>
    </row>
    <row r="31" spans="2:3" ht="24.95" customHeight="1" x14ac:dyDescent="0.25">
      <c r="B31" s="17" t="s">
        <v>312</v>
      </c>
      <c r="C31" s="14" t="s">
        <v>1264</v>
      </c>
    </row>
    <row r="32" spans="2:3" ht="24.95" customHeight="1" x14ac:dyDescent="0.25">
      <c r="B32" s="17" t="s">
        <v>313</v>
      </c>
      <c r="C32" s="14" t="s">
        <v>1265</v>
      </c>
    </row>
    <row r="33" spans="2:3" ht="24.95" customHeight="1" x14ac:dyDescent="0.25">
      <c r="B33" s="17" t="s">
        <v>314</v>
      </c>
      <c r="C33" s="14" t="s">
        <v>1266</v>
      </c>
    </row>
    <row r="34" spans="2:3" ht="24.95" customHeight="1" x14ac:dyDescent="0.25">
      <c r="B34" s="17" t="s">
        <v>315</v>
      </c>
      <c r="C34" s="14" t="s">
        <v>1267</v>
      </c>
    </row>
    <row r="35" spans="2:3" ht="24.95" customHeight="1" x14ac:dyDescent="0.25">
      <c r="B35" s="17" t="s">
        <v>316</v>
      </c>
      <c r="C35" s="14" t="s">
        <v>1268</v>
      </c>
    </row>
  </sheetData>
  <mergeCells count="1">
    <mergeCell ref="A1:D1"/>
  </mergeCells>
  <conditionalFormatting sqref="B8:C8">
    <cfRule type="duplicateValues" dxfId="9" priority="1" stopIfTrue="1"/>
  </conditionalFormatting>
  <conditionalFormatting sqref="B6:C7 B9:C35">
    <cfRule type="duplicateValues" dxfId="8" priority="2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B25" sqref="B25"/>
    </sheetView>
  </sheetViews>
  <sheetFormatPr defaultRowHeight="15" x14ac:dyDescent="0.25"/>
  <cols>
    <col min="2" max="2" width="40.85546875" customWidth="1"/>
    <col min="3" max="3" width="29.85546875" customWidth="1"/>
    <col min="4" max="4" width="18.5703125" bestFit="1" customWidth="1"/>
  </cols>
  <sheetData>
    <row r="1" spans="1:4" ht="31.5" customHeight="1" x14ac:dyDescent="0.25">
      <c r="A1" s="166" t="s">
        <v>713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14" t="s">
        <v>213</v>
      </c>
      <c r="C5" s="114" t="s">
        <v>449</v>
      </c>
      <c r="D5" s="114" t="s">
        <v>1084</v>
      </c>
    </row>
    <row r="6" spans="1:4" s="102" customFormat="1" ht="24.95" customHeight="1" x14ac:dyDescent="0.25">
      <c r="A6" s="100"/>
      <c r="B6" s="111" t="s">
        <v>1291</v>
      </c>
      <c r="C6" s="111" t="s">
        <v>1292</v>
      </c>
      <c r="D6" s="111"/>
    </row>
    <row r="7" spans="1:4" s="102" customFormat="1" ht="24.95" customHeight="1" x14ac:dyDescent="0.25">
      <c r="A7" s="100"/>
      <c r="B7" s="111" t="s">
        <v>1293</v>
      </c>
      <c r="C7" s="111" t="s">
        <v>1294</v>
      </c>
      <c r="D7" s="111" t="s">
        <v>1295</v>
      </c>
    </row>
    <row r="8" spans="1:4" s="102" customFormat="1" ht="24.95" customHeight="1" x14ac:dyDescent="0.25">
      <c r="B8" s="111" t="s">
        <v>1296</v>
      </c>
      <c r="C8" s="111" t="s">
        <v>1297</v>
      </c>
      <c r="D8" s="111"/>
    </row>
    <row r="9" spans="1:4" s="102" customFormat="1" ht="24.95" customHeight="1" x14ac:dyDescent="0.25">
      <c r="B9" s="111" t="s">
        <v>1298</v>
      </c>
      <c r="C9" s="111" t="s">
        <v>1299</v>
      </c>
      <c r="D9" s="111" t="s">
        <v>1300</v>
      </c>
    </row>
  </sheetData>
  <mergeCells count="1">
    <mergeCell ref="A1:D1"/>
  </mergeCells>
  <conditionalFormatting sqref="B6:C6 B8:C8">
    <cfRule type="duplicateValues" dxfId="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B9" sqref="B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714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">
      <c r="A6" s="100"/>
      <c r="B6" s="17" t="s">
        <v>1238</v>
      </c>
      <c r="C6" s="93" t="s">
        <v>1239</v>
      </c>
    </row>
    <row r="7" spans="1:4" s="102" customFormat="1" ht="24.95" customHeight="1" x14ac:dyDescent="0.2">
      <c r="A7" s="100"/>
      <c r="B7" s="17"/>
      <c r="C7" s="93"/>
    </row>
    <row r="8" spans="1:4" s="102" customFormat="1" ht="24.95" customHeight="1" x14ac:dyDescent="0.2">
      <c r="B8" s="17"/>
      <c r="C8" s="93"/>
    </row>
    <row r="9" spans="1:4" s="102" customFormat="1" ht="24.95" customHeight="1" x14ac:dyDescent="0.2">
      <c r="B9" s="17"/>
      <c r="C9" s="93"/>
    </row>
    <row r="10" spans="1:4" s="102" customFormat="1" ht="24.95" customHeight="1" x14ac:dyDescent="0.2">
      <c r="B10" s="17"/>
      <c r="C10" s="93"/>
    </row>
    <row r="11" spans="1:4" s="102" customFormat="1" ht="24.95" customHeight="1" x14ac:dyDescent="0.2">
      <c r="B11" s="17"/>
      <c r="C11" s="93"/>
    </row>
    <row r="12" spans="1:4" s="102" customFormat="1" ht="24.95" customHeight="1" x14ac:dyDescent="0.2">
      <c r="B12" s="17"/>
      <c r="C12" s="93"/>
    </row>
    <row r="13" spans="1:4" s="102" customFormat="1" ht="24.95" customHeight="1" x14ac:dyDescent="0.2">
      <c r="B13" s="17"/>
      <c r="C13" s="93"/>
    </row>
    <row r="14" spans="1:4" s="102" customFormat="1" ht="24.95" customHeight="1" x14ac:dyDescent="0.2">
      <c r="B14" s="17"/>
      <c r="C14" s="93"/>
    </row>
    <row r="15" spans="1:4" s="102" customFormat="1" ht="24.95" customHeight="1" x14ac:dyDescent="0.2">
      <c r="B15" s="17"/>
      <c r="C15" s="93"/>
    </row>
    <row r="16" spans="1:4" s="102" customFormat="1" ht="24.95" customHeight="1" x14ac:dyDescent="0.2">
      <c r="B16" s="17"/>
      <c r="C16" s="93"/>
    </row>
    <row r="17" spans="2:3" s="102" customFormat="1" ht="24.95" customHeight="1" x14ac:dyDescent="0.2">
      <c r="B17" s="17"/>
      <c r="C17" s="93"/>
    </row>
    <row r="18" spans="2:3" s="102" customFormat="1" ht="24.95" customHeight="1" x14ac:dyDescent="0.2">
      <c r="B18" s="17"/>
      <c r="C18" s="93"/>
    </row>
    <row r="19" spans="2:3" s="102" customFormat="1" ht="24.95" customHeight="1" x14ac:dyDescent="0.2">
      <c r="B19" s="17"/>
      <c r="C19" s="93"/>
    </row>
    <row r="20" spans="2:3" s="102" customFormat="1" ht="24.95" customHeight="1" x14ac:dyDescent="0.2">
      <c r="B20" s="17"/>
      <c r="C20" s="93"/>
    </row>
  </sheetData>
  <mergeCells count="1">
    <mergeCell ref="A1:D1"/>
  </mergeCells>
  <conditionalFormatting sqref="B6:B8 B10:B20">
    <cfRule type="duplicateValues" dxfId="6" priority="5" stopIfTrue="1"/>
  </conditionalFormatting>
  <conditionalFormatting sqref="B9">
    <cfRule type="duplicateValues" dxfId="5" priority="4" stopIfTrue="1"/>
  </conditionalFormatting>
  <conditionalFormatting sqref="B6:B20">
    <cfRule type="duplicateValues" dxfId="4" priority="3" stopIfTrue="1"/>
  </conditionalFormatting>
  <conditionalFormatting sqref="C6:C8 C10:C20">
    <cfRule type="duplicateValues" dxfId="3" priority="2" stopIfTrue="1"/>
  </conditionalFormatting>
  <conditionalFormatting sqref="C9">
    <cfRule type="duplicateValues" dxfId="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zoomScaleNormal="100" workbookViewId="0">
      <selection activeCell="E31" sqref="E31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418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99" customFormat="1" ht="24.95" customHeight="1" x14ac:dyDescent="0.2">
      <c r="A6" s="98"/>
      <c r="B6" s="14" t="s">
        <v>267</v>
      </c>
      <c r="C6" s="14" t="s">
        <v>268</v>
      </c>
    </row>
    <row r="7" spans="1:4" s="99" customFormat="1" ht="24.95" customHeight="1" x14ac:dyDescent="0.2">
      <c r="A7" s="98"/>
      <c r="B7" s="14" t="s">
        <v>265</v>
      </c>
      <c r="C7" s="14" t="s">
        <v>266</v>
      </c>
    </row>
    <row r="8" spans="1:4" s="99" customFormat="1" ht="24.95" customHeight="1" x14ac:dyDescent="0.2">
      <c r="B8" s="14" t="s">
        <v>435</v>
      </c>
      <c r="C8" s="14" t="s">
        <v>270</v>
      </c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4"/>
    </row>
    <row r="15" spans="1:4" x14ac:dyDescent="0.25">
      <c r="B15" s="14"/>
      <c r="C15" s="14"/>
    </row>
    <row r="16" spans="1:4" x14ac:dyDescent="0.25">
      <c r="B16" s="14"/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20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</sheetData>
  <mergeCells count="1">
    <mergeCell ref="A1:D1"/>
  </mergeCells>
  <conditionalFormatting sqref="B9:C29">
    <cfRule type="duplicateValues" dxfId="1" priority="3" stopIfTrue="1"/>
  </conditionalFormatting>
  <conditionalFormatting sqref="B6:C8">
    <cfRule type="duplicateValues" dxfId="0" priority="1" stopIfTrue="1"/>
  </conditionalFormatting>
  <pageMargins left="0.511811024" right="0.511811024" top="1.1666666666666667" bottom="0.78740157499999996" header="0.31496062000000002" footer="0.31496062000000002"/>
  <pageSetup paperSize="9" orientation="portrait" horizontalDpi="4294967294" verticalDpi="4294967294" r:id="rId1"/>
  <headerFooter>
    <oddHeader xml:space="preserve">&amp;L&amp;G&amp;CHOSPITAL REGIONAL DE COTIA SECONCI -SP
</oddHead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5" spans="1:1" x14ac:dyDescent="0.25">
      <c r="A5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workbookViewId="0">
      <selection activeCell="B9" sqref="B9"/>
    </sheetView>
  </sheetViews>
  <sheetFormatPr defaultRowHeight="15" x14ac:dyDescent="0.25"/>
  <cols>
    <col min="2" max="2" width="40.85546875" customWidth="1"/>
    <col min="3" max="3" width="29.85546875" customWidth="1"/>
  </cols>
  <sheetData>
    <row r="1" spans="1:4" ht="15" customHeight="1" x14ac:dyDescent="0.25">
      <c r="A1" s="166" t="s">
        <v>667</v>
      </c>
      <c r="B1" s="167"/>
      <c r="C1" s="167"/>
      <c r="D1" s="168"/>
    </row>
    <row r="3" spans="1:4" x14ac:dyDescent="0.25">
      <c r="A3" s="13"/>
      <c r="B3" s="13"/>
    </row>
    <row r="4" spans="1:4" x14ac:dyDescent="0.25">
      <c r="A4" s="13"/>
      <c r="B4" s="13"/>
    </row>
    <row r="5" spans="1:4" x14ac:dyDescent="0.25">
      <c r="A5" s="13"/>
      <c r="B5" s="15" t="s">
        <v>213</v>
      </c>
      <c r="C5" s="15" t="s">
        <v>214</v>
      </c>
    </row>
    <row r="6" spans="1:4" s="102" customFormat="1" ht="24.95" customHeight="1" x14ac:dyDescent="0.25">
      <c r="A6" s="100"/>
      <c r="B6" s="109" t="s">
        <v>791</v>
      </c>
      <c r="C6" s="110" t="s">
        <v>792</v>
      </c>
    </row>
    <row r="7" spans="1:4" s="102" customFormat="1" ht="24.95" customHeight="1" x14ac:dyDescent="0.25">
      <c r="A7" s="100"/>
      <c r="B7" s="109" t="s">
        <v>793</v>
      </c>
      <c r="C7" s="110" t="s">
        <v>794</v>
      </c>
    </row>
    <row r="8" spans="1:4" s="102" customFormat="1" ht="24.95" customHeight="1" x14ac:dyDescent="0.2"/>
    <row r="9" spans="1:4" s="102" customFormat="1" ht="24.95" customHeight="1" x14ac:dyDescent="0.2"/>
    <row r="10" spans="1:4" s="102" customFormat="1" ht="24.95" customHeight="1" x14ac:dyDescent="0.2"/>
    <row r="11" spans="1:4" s="102" customFormat="1" ht="24.95" customHeight="1" x14ac:dyDescent="0.2"/>
    <row r="12" spans="1:4" s="102" customFormat="1" ht="24.95" customHeight="1" x14ac:dyDescent="0.2"/>
    <row r="13" spans="1:4" s="102" customFormat="1" ht="24.95" customHeight="1" x14ac:dyDescent="0.2"/>
    <row r="14" spans="1:4" s="102" customFormat="1" ht="24.95" customHeight="1" x14ac:dyDescent="0.2"/>
    <row r="15" spans="1:4" s="102" customFormat="1" ht="24.95" customHeight="1" x14ac:dyDescent="0.2"/>
    <row r="16" spans="1:4" s="102" customFormat="1" ht="24.95" customHeight="1" x14ac:dyDescent="0.2"/>
    <row r="17" s="102" customFormat="1" ht="24.95" customHeight="1" x14ac:dyDescent="0.2"/>
    <row r="18" s="102" customFormat="1" ht="24.95" customHeight="1" x14ac:dyDescent="0.2"/>
    <row r="19" s="102" customFormat="1" ht="24.95" customHeight="1" x14ac:dyDescent="0.2"/>
    <row r="20" s="102" customFormat="1" ht="24.95" customHeight="1" x14ac:dyDescent="0.2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mergeCells count="1">
    <mergeCell ref="A1:D1"/>
  </mergeCells>
  <conditionalFormatting sqref="B6:C6">
    <cfRule type="duplicateValues" dxfId="274" priority="1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84</vt:i4>
      </vt:variant>
      <vt:variant>
        <vt:lpstr>Intervalos nomeados</vt:lpstr>
      </vt:variant>
      <vt:variant>
        <vt:i4>1</vt:i4>
      </vt:variant>
    </vt:vector>
  </HeadingPairs>
  <TitlesOfParts>
    <vt:vector size="85" baseType="lpstr">
      <vt:lpstr>Contratos</vt:lpstr>
      <vt:lpstr>1 - Sócios Acertta</vt:lpstr>
      <vt:lpstr>2 - Sócios ADM Geral</vt:lpstr>
      <vt:lpstr>3 - Sócios Alfa</vt:lpstr>
      <vt:lpstr>4 - Sócios Alkanse</vt:lpstr>
      <vt:lpstr>5 - Sócios Arcomfrio</vt:lpstr>
      <vt:lpstr>6 - Sócios Arguello</vt:lpstr>
      <vt:lpstr>7 - Sócios ARS</vt:lpstr>
      <vt:lpstr>8 - Sócios Assisnet</vt:lpstr>
      <vt:lpstr>9 - Sócios Baxter</vt:lpstr>
      <vt:lpstr>10 - Sócios Beta</vt:lpstr>
      <vt:lpstr>11 - Sócios BIO2</vt:lpstr>
      <vt:lpstr>12 - Sócios Biocare</vt:lpstr>
      <vt:lpstr>13 - Sócios Bionexo</vt:lpstr>
      <vt:lpstr>14 - Sócios Caivano</vt:lpstr>
      <vt:lpstr>15 - Sócios Carlos Eduardo</vt:lpstr>
      <vt:lpstr>16 - Sócios CIPA</vt:lpstr>
      <vt:lpstr>17 - Sócios Cisabrasile</vt:lpstr>
      <vt:lpstr>18 - Sócios Classic</vt:lpstr>
      <vt:lpstr>19 - Sócios Erecta Baumer</vt:lpstr>
      <vt:lpstr>20 - Sócios Cone</vt:lpstr>
      <vt:lpstr>21 - Sócios Confiance Med.</vt:lpstr>
      <vt:lpstr>22 - Sócios Elevadores Atlas</vt:lpstr>
      <vt:lpstr>23 - Sócios Gel Chopp</vt:lpstr>
      <vt:lpstr>24 - Sócios Gestão Médica</vt:lpstr>
      <vt:lpstr>25 - Sócios GPN</vt:lpstr>
      <vt:lpstr>26 - Sócios IBG Cryo</vt:lpstr>
      <vt:lpstr>27 - Sócio IBG Indústria</vt:lpstr>
      <vt:lpstr>28 - Sócios Ipsilon</vt:lpstr>
      <vt:lpstr>29 - Sócios Jcpan</vt:lpstr>
      <vt:lpstr>30 - Sócios Lavsim</vt:lpstr>
      <vt:lpstr>31 - Sócios LDM</vt:lpstr>
      <vt:lpstr>32 - Sócios Maestro</vt:lpstr>
      <vt:lpstr>33 - Sócios ITEC</vt:lpstr>
      <vt:lpstr>34 - Sócios Meta Medical</vt:lpstr>
      <vt:lpstr>35 - Sócios Mataltec</vt:lpstr>
      <vt:lpstr>36 - Sócios Microcenter</vt:lpstr>
      <vt:lpstr>37 -Sócios MNA - Medic. Neonat.</vt:lpstr>
      <vt:lpstr>38 - Sócios Mustang</vt:lpstr>
      <vt:lpstr>39 - Sócios NC Care</vt:lpstr>
      <vt:lpstr>40 - Sócios NET Scan</vt:lpstr>
      <vt:lpstr>41 - Sócios Omega Cir. Ort.</vt:lpstr>
      <vt:lpstr>42 - Sócios Ortec Cir. Ortop</vt:lpstr>
      <vt:lpstr>43 - Sócios Ortomundi</vt:lpstr>
      <vt:lpstr>44 - Sócios Access</vt:lpstr>
      <vt:lpstr>45 - Sócios Philips</vt:lpstr>
      <vt:lpstr>46 - Sócios Phonoway</vt:lpstr>
      <vt:lpstr>47 - Sócios Planisa</vt:lpstr>
      <vt:lpstr>48 - Sócios PPC Express</vt:lpstr>
      <vt:lpstr>49 - Sócios Praxxis</vt:lpstr>
      <vt:lpstr>50 - Sócios Prime Clin. Anest.</vt:lpstr>
      <vt:lpstr>51 - Sócios Pro Rad</vt:lpstr>
      <vt:lpstr>52 - Sócios Comp. Ultragaz</vt:lpstr>
      <vt:lpstr>53 - Sócios Sassi Clin. Ped.</vt:lpstr>
      <vt:lpstr>54 - Sócios Seane Neonat.</vt:lpstr>
      <vt:lpstr>55 - Sócios Setape</vt:lpstr>
      <vt:lpstr>56 - Sócios SHI Industria</vt:lpstr>
      <vt:lpstr>57 -Sócios Sinapse Clin. Anest.</vt:lpstr>
      <vt:lpstr>58 - Sócios Siscomnet</vt:lpstr>
      <vt:lpstr>59 - Sócios Starex</vt:lpstr>
      <vt:lpstr>60 - Sócios Stemac</vt:lpstr>
      <vt:lpstr>61-76 - Sócios Wireless</vt:lpstr>
      <vt:lpstr>62 - Sócios World Resíduos</vt:lpstr>
      <vt:lpstr>63 - Sócios Yuri Moraes</vt:lpstr>
      <vt:lpstr>64-74 - Sócios Reis Office</vt:lpstr>
      <vt:lpstr>65 - Sócios Correios</vt:lpstr>
      <vt:lpstr>66 - Sócios Cardio SP</vt:lpstr>
      <vt:lpstr>67 - Sócios CDL</vt:lpstr>
      <vt:lpstr>68 - Sócios Cotia Oft</vt:lpstr>
      <vt:lpstr>69 - Sócios Doctors</vt:lpstr>
      <vt:lpstr>70 - Sócios Microambiental</vt:lpstr>
      <vt:lpstr>71 - Sócios RR Assistencia</vt:lpstr>
      <vt:lpstr>72 - Sócios Omega</vt:lpstr>
      <vt:lpstr>73 - Sócios MDnet</vt:lpstr>
      <vt:lpstr>75 - Sócios Certisign</vt:lpstr>
      <vt:lpstr>77 - Sócios Fundação Carlos</vt:lpstr>
      <vt:lpstr>78 - Sócios Fresenius</vt:lpstr>
      <vt:lpstr>79 - Sócios Uber</vt:lpstr>
      <vt:lpstr>80 - Sócios Associação Brasilei</vt:lpstr>
      <vt:lpstr>81 - Sócios HDS Gest. Cirurgica</vt:lpstr>
      <vt:lpstr>82 - Sócios Ortho Clinical</vt:lpstr>
      <vt:lpstr>83 - Sócios CBS</vt:lpstr>
      <vt:lpstr>84 - Sócios Valoremed</vt:lpstr>
      <vt:lpstr>Caixa</vt:lpstr>
      <vt:lpstr>Contratos!Titulos_de_impressao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2020-08-06T16:38:14Z</cp:lastPrinted>
  <dcterms:created xsi:type="dcterms:W3CDTF">2016-08-04T15:07:35Z</dcterms:created>
  <dcterms:modified xsi:type="dcterms:W3CDTF">2020-08-13T14:56:30Z</dcterms:modified>
</cp:coreProperties>
</file>