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205" tabRatio="613" firstSheet="3" activeTab="4"/>
  </bookViews>
  <sheets>
    <sheet name="Contratos - 2018" sheetId="1" state="hidden" r:id="rId1"/>
    <sheet name="Contratos - Formatada  - 2018" sheetId="5" state="hidden" r:id="rId2"/>
    <sheet name="Contratos - Apresentação - 2018" sheetId="6" state="hidden" r:id="rId3"/>
    <sheet name="Contratos -  2019" sheetId="7" r:id="rId4"/>
    <sheet name="Contratos - 2020" sheetId="8" r:id="rId5"/>
    <sheet name="Caixa" sheetId="4" state="hidden" r:id="rId6"/>
  </sheets>
  <definedNames>
    <definedName name="_xlnm._FilterDatabase" localSheetId="3" hidden="1">'Contratos -  2019'!$B$7:$R$219</definedName>
    <definedName name="_xlnm._FilterDatabase" localSheetId="2" hidden="1">'Contratos - Apresentação - 2018'!$A$7:$O$75</definedName>
    <definedName name="_xlnm._FilterDatabase" localSheetId="1" hidden="1">'Contratos - Formatada  - 2018'!$B$7:$P$75</definedName>
    <definedName name="_xlnm.Print_Area" localSheetId="3">'Contratos -  2019'!$B:$P</definedName>
    <definedName name="_xlnm.Print_Area" localSheetId="0">'Contratos - 2018'!$A$2:$M$125</definedName>
    <definedName name="_xlnm.Print_Area" localSheetId="2">'Contratos - Apresentação - 2018'!$A$2:$M$77</definedName>
    <definedName name="_xlnm.Print_Area" localSheetId="1">'Contratos - Formatada  - 2018'!$B$2:$P$66</definedName>
    <definedName name="_xlnm.Print_Titles" localSheetId="3">'Contratos -  2019'!$2:$7</definedName>
    <definedName name="_xlnm.Print_Titles" localSheetId="0">'Contratos - 2018'!$2:$6</definedName>
    <definedName name="_xlnm.Print_Titles" localSheetId="2">'Contratos - Apresentação - 2018'!$2:$7</definedName>
    <definedName name="_xlnm.Print_Titles" localSheetId="1">'Contratos - Formatada  - 2018'!$2:$7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7" i="8" l="1"/>
  <c r="K186" i="8"/>
  <c r="K182" i="8"/>
  <c r="K179" i="8"/>
  <c r="K177" i="8"/>
  <c r="K175" i="8"/>
  <c r="K174" i="8"/>
  <c r="K168" i="8"/>
  <c r="K166" i="8"/>
  <c r="K164" i="8"/>
  <c r="K162" i="8"/>
  <c r="K160" i="8"/>
  <c r="K148" i="8"/>
  <c r="K147" i="8"/>
  <c r="K146" i="8"/>
  <c r="K144" i="8"/>
  <c r="K141" i="8"/>
  <c r="K138" i="8"/>
  <c r="K135" i="8"/>
  <c r="K132" i="8"/>
  <c r="K129" i="8"/>
  <c r="K127" i="8"/>
  <c r="K125" i="8"/>
  <c r="K124" i="8"/>
  <c r="K122" i="8"/>
  <c r="K120" i="8"/>
  <c r="K118" i="8"/>
  <c r="K116" i="8"/>
  <c r="K104" i="8"/>
  <c r="K92" i="8"/>
  <c r="K80" i="8"/>
  <c r="K77" i="8"/>
  <c r="K75" i="8"/>
  <c r="K73" i="8"/>
  <c r="K71" i="8"/>
  <c r="K68" i="8"/>
  <c r="K63" i="8"/>
  <c r="K61" i="8"/>
  <c r="K58" i="8"/>
  <c r="K46" i="8"/>
  <c r="K45" i="8"/>
  <c r="B45" i="8"/>
  <c r="K44" i="8"/>
  <c r="K43" i="8"/>
  <c r="K41" i="8"/>
  <c r="K35" i="8"/>
  <c r="K26" i="8"/>
  <c r="K23" i="8"/>
  <c r="K21" i="8"/>
  <c r="K17" i="8"/>
  <c r="K10" i="8"/>
  <c r="M221" i="7" l="1"/>
  <c r="K182" i="7" l="1"/>
  <c r="K185" i="7" l="1"/>
  <c r="K181" i="7"/>
  <c r="K178" i="7"/>
  <c r="K176" i="7"/>
  <c r="K174" i="7"/>
  <c r="K173" i="7"/>
  <c r="K167" i="7"/>
  <c r="K165" i="7"/>
  <c r="K163" i="7"/>
  <c r="K161" i="7"/>
  <c r="K159" i="7"/>
  <c r="K147" i="7"/>
  <c r="K146" i="7"/>
  <c r="K145" i="7"/>
  <c r="K143" i="7"/>
  <c r="K140" i="7"/>
  <c r="K137" i="7"/>
  <c r="K134" i="7"/>
  <c r="K131" i="7"/>
  <c r="K128" i="7"/>
  <c r="K126" i="7"/>
  <c r="K124" i="7"/>
  <c r="K123" i="7"/>
  <c r="K121" i="7"/>
  <c r="K119" i="7"/>
  <c r="K117" i="7"/>
  <c r="K115" i="7"/>
  <c r="K103" i="7"/>
  <c r="K91" i="7"/>
  <c r="K79" i="7"/>
  <c r="K77" i="7"/>
  <c r="K75" i="7"/>
  <c r="K73" i="7"/>
  <c r="K71" i="7"/>
  <c r="K68" i="7"/>
  <c r="K63" i="7"/>
  <c r="K61" i="7"/>
  <c r="K58" i="7"/>
  <c r="K46" i="7"/>
  <c r="K45" i="7"/>
  <c r="K44" i="7"/>
  <c r="K43" i="7"/>
  <c r="K41" i="7"/>
  <c r="K35" i="7"/>
  <c r="K26" i="7"/>
  <c r="K23" i="7"/>
  <c r="K21" i="7"/>
  <c r="K17" i="7"/>
  <c r="K10" i="7"/>
  <c r="J77" i="6" l="1"/>
  <c r="H20" i="6" l="1"/>
  <c r="H30" i="6"/>
  <c r="H19" i="6"/>
  <c r="H14" i="6"/>
  <c r="H50" i="6"/>
  <c r="H64" i="6"/>
  <c r="H42" i="6"/>
  <c r="H22" i="6"/>
  <c r="H49" i="6"/>
  <c r="H48" i="6"/>
  <c r="H47" i="6"/>
  <c r="H46" i="6"/>
  <c r="H45" i="6"/>
  <c r="H13" i="6"/>
  <c r="H17" i="6"/>
  <c r="H53" i="6"/>
  <c r="H43" i="6"/>
  <c r="H57" i="6"/>
  <c r="H21" i="6"/>
  <c r="H52" i="6"/>
  <c r="H16" i="6"/>
  <c r="H63" i="6"/>
  <c r="H25" i="6"/>
  <c r="H18" i="6"/>
  <c r="H55" i="6"/>
  <c r="H59" i="6"/>
  <c r="H26" i="6"/>
  <c r="H34" i="6"/>
  <c r="H29" i="6"/>
  <c r="H33" i="6"/>
  <c r="H56" i="6"/>
  <c r="H58" i="6"/>
  <c r="H12" i="6"/>
  <c r="H41" i="6"/>
  <c r="H31" i="6"/>
  <c r="H54" i="6"/>
  <c r="H37" i="6"/>
  <c r="H36" i="6"/>
  <c r="H35" i="6"/>
  <c r="H24" i="6"/>
  <c r="H65" i="6"/>
  <c r="H40" i="6"/>
  <c r="H60" i="6"/>
  <c r="H28" i="6"/>
  <c r="H61" i="6"/>
  <c r="H10" i="6"/>
  <c r="H38" i="6"/>
  <c r="H15" i="6"/>
  <c r="H11" i="6"/>
  <c r="H44" i="6"/>
  <c r="H32" i="6"/>
  <c r="H27" i="6"/>
  <c r="H39" i="6"/>
  <c r="H62" i="6"/>
  <c r="H23" i="6"/>
  <c r="H51" i="6"/>
  <c r="M35" i="5"/>
  <c r="M21" i="5"/>
  <c r="M58" i="5"/>
  <c r="M17" i="5" l="1"/>
  <c r="M12" i="5"/>
  <c r="M13" i="5"/>
  <c r="M14" i="5"/>
  <c r="M15" i="5"/>
  <c r="M16" i="5"/>
  <c r="M18" i="5"/>
  <c r="M19" i="5"/>
  <c r="M20" i="5"/>
  <c r="M22" i="5"/>
  <c r="M23" i="5"/>
  <c r="M24" i="5"/>
  <c r="M25" i="5"/>
  <c r="M26" i="5"/>
  <c r="M27" i="5"/>
  <c r="M28" i="5"/>
  <c r="M29" i="5"/>
  <c r="M30" i="5"/>
  <c r="M31" i="5"/>
  <c r="M33" i="5"/>
  <c r="M34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11" i="5"/>
  <c r="M10" i="5"/>
  <c r="M9" i="5"/>
  <c r="M8" i="5"/>
  <c r="I37" i="5" l="1"/>
  <c r="I63" i="5"/>
  <c r="I62" i="5"/>
  <c r="I30" i="5"/>
  <c r="I67" i="5"/>
  <c r="I29" i="5"/>
  <c r="I61" i="5"/>
  <c r="I60" i="5"/>
  <c r="I59" i="5"/>
  <c r="I27" i="5"/>
  <c r="I50" i="5"/>
  <c r="I72" i="5"/>
  <c r="I55" i="5"/>
  <c r="I40" i="5"/>
  <c r="I41" i="5"/>
  <c r="I24" i="5"/>
  <c r="I10" i="5"/>
  <c r="I68" i="5"/>
  <c r="I47" i="5"/>
  <c r="I21" i="5"/>
  <c r="I66" i="5"/>
  <c r="I13" i="5"/>
  <c r="I8" i="5"/>
  <c r="I52" i="5"/>
  <c r="I46" i="5"/>
  <c r="I58" i="5"/>
  <c r="I36" i="5"/>
  <c r="I33" i="5"/>
  <c r="I56" i="5"/>
  <c r="I23" i="5"/>
  <c r="I15" i="5"/>
  <c r="I75" i="5"/>
  <c r="I16" i="5"/>
  <c r="I73" i="5"/>
  <c r="I20" i="5"/>
  <c r="I22" i="5"/>
  <c r="I12" i="5"/>
  <c r="I11" i="5"/>
  <c r="I43" i="5"/>
  <c r="I53" i="5"/>
  <c r="I28" i="5"/>
  <c r="I42" i="5"/>
  <c r="I74" i="5"/>
  <c r="I38" i="5"/>
  <c r="I44" i="5"/>
  <c r="I32" i="5"/>
  <c r="I54" i="5"/>
  <c r="I45" i="5"/>
  <c r="I17" i="5"/>
  <c r="I9" i="5"/>
  <c r="I19" i="5"/>
  <c r="I31" i="5"/>
  <c r="I49" i="5"/>
  <c r="I35" i="5"/>
  <c r="I39" i="5"/>
  <c r="I70" i="5"/>
  <c r="A114" i="1" l="1"/>
  <c r="A115" i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" i="1"/>
  <c r="B17" i="5"/>
  <c r="B8" i="5"/>
  <c r="B50" i="5" s="1"/>
  <c r="B52" i="5"/>
  <c r="B53" i="5" s="1"/>
  <c r="B44" i="5"/>
  <c r="B45" i="5" s="1"/>
  <c r="B46" i="5" s="1"/>
  <c r="B73" i="5"/>
  <c r="B74" i="5" s="1"/>
  <c r="B75" i="5" s="1"/>
  <c r="B66" i="5"/>
  <c r="B67" i="5" s="1"/>
  <c r="B28" i="5"/>
  <c r="B29" i="5" s="1"/>
  <c r="B30" i="5" s="1"/>
  <c r="B31" i="5" s="1"/>
  <c r="B32" i="5" s="1"/>
  <c r="B33" i="5" s="1"/>
  <c r="B38" i="5"/>
  <c r="B39" i="5" s="1"/>
  <c r="B40" i="5" s="1"/>
  <c r="B41" i="5" s="1"/>
  <c r="B42" i="5" s="1"/>
  <c r="B11" i="5"/>
  <c r="B12" i="5" s="1"/>
  <c r="B13" i="5" s="1"/>
  <c r="B22" i="5"/>
  <c r="B19" i="5"/>
  <c r="B24" i="5"/>
  <c r="B35" i="5"/>
  <c r="B15" i="5"/>
  <c r="B59" i="5"/>
  <c r="B60" i="5" s="1"/>
  <c r="B61" i="5" s="1"/>
  <c r="B62" i="5" s="1"/>
  <c r="B63" i="5" s="1"/>
  <c r="B9" i="5" l="1"/>
  <c r="B54" i="5"/>
  <c r="B55" i="5"/>
  <c r="B56" i="5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B10" i="7" l="1"/>
  <c r="B17" i="7" s="1"/>
  <c r="B21" i="7" s="1"/>
  <c r="B23" i="7" s="1"/>
  <c r="B26" i="7" s="1"/>
  <c r="B28" i="7" s="1"/>
  <c r="B35" i="7" s="1"/>
  <c r="B41" i="7" s="1"/>
  <c r="B43" i="7" s="1"/>
  <c r="B44" i="7" s="1"/>
  <c r="B45" i="7" s="1"/>
  <c r="B46" i="7" s="1"/>
  <c r="B58" i="7" s="1"/>
  <c r="B61" i="7" s="1"/>
  <c r="B63" i="7" s="1"/>
  <c r="B68" i="7" s="1"/>
  <c r="B71" i="7" s="1"/>
  <c r="B73" i="7" s="1"/>
  <c r="B75" i="7" s="1"/>
  <c r="B77" i="7" s="1"/>
  <c r="B79" i="7" s="1"/>
  <c r="B91" i="7" s="1"/>
  <c r="B103" i="7" s="1"/>
  <c r="B115" i="7" s="1"/>
  <c r="B117" i="7" s="1"/>
  <c r="B119" i="7" s="1"/>
  <c r="B121" i="7" s="1"/>
  <c r="B123" i="7" s="1"/>
  <c r="B124" i="7" s="1"/>
  <c r="B126" i="7" s="1"/>
  <c r="B128" i="7" s="1"/>
  <c r="B131" i="7" s="1"/>
  <c r="B134" i="7" s="1"/>
  <c r="B137" i="7" s="1"/>
  <c r="B140" i="7" s="1"/>
  <c r="B143" i="7" s="1"/>
  <c r="B145" i="7" s="1"/>
  <c r="B146" i="7" s="1"/>
  <c r="B147" i="7" s="1"/>
  <c r="B159" i="7" s="1"/>
  <c r="B161" i="7" s="1"/>
  <c r="B163" i="7" s="1"/>
  <c r="B165" i="7" s="1"/>
  <c r="B167" i="7" s="1"/>
  <c r="B173" i="7" s="1"/>
  <c r="B174" i="7" s="1"/>
  <c r="B176" i="7" s="1"/>
  <c r="B178" i="7" s="1"/>
  <c r="B181" i="7" s="1"/>
  <c r="B182" i="7" s="1"/>
  <c r="B185" i="7" s="1"/>
  <c r="B187" i="7" s="1"/>
  <c r="B189" i="7" s="1"/>
  <c r="B192" i="7" s="1"/>
  <c r="B195" i="7" s="1"/>
  <c r="B200" i="7" s="1"/>
  <c r="B203" i="7" s="1"/>
  <c r="B205" i="7" s="1"/>
  <c r="B208" i="7" s="1"/>
  <c r="B212" i="7" s="1"/>
  <c r="B213" i="7" s="1"/>
  <c r="B214" i="7" s="1"/>
</calcChain>
</file>

<file path=xl/comments1.xml><?xml version="1.0" encoding="utf-8"?>
<comments xmlns="http://schemas.openxmlformats.org/spreadsheetml/2006/main">
  <authors>
    <author>Regina Célia Alves Pereira</author>
  </authors>
  <commentList>
    <comment ref="G220" authorId="0">
      <text>
        <r>
          <rPr>
            <b/>
            <sz val="9"/>
            <color indexed="81"/>
            <rFont val="Segoe UI"/>
            <family val="2"/>
          </rPr>
          <t>Regina Célia Alves Pereira:</t>
        </r>
        <r>
          <rPr>
            <sz val="9"/>
            <color indexed="81"/>
            <rFont val="Segoe UI"/>
            <family val="2"/>
          </rPr>
          <t xml:space="preserve">
Presidente
</t>
        </r>
      </text>
    </comment>
  </commentList>
</comments>
</file>

<file path=xl/sharedStrings.xml><?xml version="1.0" encoding="utf-8"?>
<sst xmlns="http://schemas.openxmlformats.org/spreadsheetml/2006/main" count="3077" uniqueCount="602">
  <si>
    <t>Educação e Glória Para Sempre</t>
  </si>
  <si>
    <t>001/2016</t>
  </si>
  <si>
    <t>Assinatura de Jornal e Revista</t>
  </si>
  <si>
    <t>00.000.000/0001-00</t>
  </si>
  <si>
    <t>002/2016</t>
  </si>
  <si>
    <t>Situação</t>
  </si>
  <si>
    <t xml:space="preserve">Livraria nada sei ltda. </t>
  </si>
  <si>
    <t>aquisição de calendários</t>
  </si>
  <si>
    <t>Mensal</t>
  </si>
  <si>
    <t>Parcela Única</t>
  </si>
  <si>
    <t>025/2015</t>
  </si>
  <si>
    <t>Lua Nova Glacial</t>
  </si>
  <si>
    <t>Utensílios Hospitalares</t>
  </si>
  <si>
    <t>Prestação de Serviços</t>
  </si>
  <si>
    <t>Ativo</t>
  </si>
  <si>
    <t>Encerrado</t>
  </si>
  <si>
    <t>003/2016</t>
  </si>
  <si>
    <t xml:space="preserve">Não há </t>
  </si>
  <si>
    <t>prestacao</t>
  </si>
  <si>
    <t>Fornecedor</t>
  </si>
  <si>
    <t>Vigência</t>
  </si>
  <si>
    <r>
      <t xml:space="preserve">Tipo </t>
    </r>
    <r>
      <rPr>
        <b/>
        <sz val="6"/>
        <color rgb="FFFF0000"/>
        <rFont val="Verdana"/>
        <family val="2"/>
      </rPr>
      <t xml:space="preserve">(4) </t>
    </r>
  </si>
  <si>
    <r>
      <rPr>
        <b/>
        <sz val="6"/>
        <color rgb="FFFF0000"/>
        <rFont val="Verdana"/>
        <family val="2"/>
      </rPr>
      <t>(3)</t>
    </r>
    <r>
      <rPr>
        <b/>
        <sz val="11"/>
        <rFont val="Verdana"/>
        <family val="2"/>
      </rPr>
      <t xml:space="preserve"> Logo da Unidade</t>
    </r>
  </si>
  <si>
    <r>
      <t xml:space="preserve">Objeto </t>
    </r>
    <r>
      <rPr>
        <b/>
        <sz val="6"/>
        <color rgb="FFFF0000"/>
        <rFont val="Verdana"/>
        <family val="2"/>
      </rPr>
      <t xml:space="preserve">(8) </t>
    </r>
  </si>
  <si>
    <r>
      <t xml:space="preserve">Término </t>
    </r>
    <r>
      <rPr>
        <b/>
        <sz val="6"/>
        <color rgb="FFFF0000"/>
        <rFont val="Verdana"/>
        <family val="2"/>
      </rPr>
      <t xml:space="preserve">(9) </t>
    </r>
  </si>
  <si>
    <r>
      <t xml:space="preserve">CNPJ/CPF </t>
    </r>
    <r>
      <rPr>
        <b/>
        <sz val="6"/>
        <color rgb="FFFF0000"/>
        <rFont val="Verdana"/>
        <family val="2"/>
      </rPr>
      <t xml:space="preserve">(6) </t>
    </r>
  </si>
  <si>
    <r>
      <rPr>
        <b/>
        <sz val="6"/>
        <color rgb="FFFF0000"/>
        <rFont val="Verdana"/>
        <family val="2"/>
      </rPr>
      <t>(1)</t>
    </r>
    <r>
      <rPr>
        <b/>
        <sz val="3"/>
        <rFont val="Verdana"/>
        <family val="2"/>
      </rPr>
      <t xml:space="preserve"> </t>
    </r>
    <r>
      <rPr>
        <b/>
        <sz val="12"/>
        <rFont val="Verdana"/>
        <family val="2"/>
      </rPr>
      <t xml:space="preserve">UNIDADE XXXXXXX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6"/>
        <color rgb="FFFF0000"/>
        <rFont val="Verdana"/>
        <family val="2"/>
      </rPr>
      <t>(2)</t>
    </r>
    <r>
      <rPr>
        <b/>
        <sz val="6"/>
        <rFont val="Verdana"/>
        <family val="2"/>
      </rPr>
      <t xml:space="preserve"> </t>
    </r>
    <r>
      <rPr>
        <b/>
        <sz val="12"/>
        <rFont val="Verdana"/>
        <family val="2"/>
      </rPr>
      <t>RELAÇÃO DE CONTRATOS -  EXERCÍCIO XXXX</t>
    </r>
  </si>
  <si>
    <t>004/2016</t>
  </si>
  <si>
    <t>Locação</t>
  </si>
  <si>
    <t>Inter Telecom Comercio e Locação</t>
  </si>
  <si>
    <t>Locação de equipamentos de materias radiocomunicação</t>
  </si>
  <si>
    <t>Fornecimento de Materiais</t>
  </si>
  <si>
    <t>Comercial Commed Prod Hospitalares</t>
  </si>
  <si>
    <t xml:space="preserve">Materias e Utensilios Diversos </t>
  </si>
  <si>
    <r>
      <t xml:space="preserve">Razão Social/Nome </t>
    </r>
    <r>
      <rPr>
        <b/>
        <sz val="6"/>
        <color rgb="FFFF0000"/>
        <rFont val="Verdana"/>
        <family val="2"/>
      </rPr>
      <t>(6)</t>
    </r>
    <r>
      <rPr>
        <b/>
        <sz val="9"/>
        <color rgb="FFFF0000"/>
        <rFont val="Verdana"/>
        <family val="2"/>
      </rPr>
      <t xml:space="preserve"> </t>
    </r>
  </si>
  <si>
    <r>
      <t xml:space="preserve">Ínicio </t>
    </r>
    <r>
      <rPr>
        <b/>
        <sz val="6"/>
        <color rgb="FFFF0000"/>
        <rFont val="Verdana"/>
        <family val="2"/>
      </rPr>
      <t>(9)</t>
    </r>
  </si>
  <si>
    <t>N°</t>
  </si>
  <si>
    <r>
      <t>Contrato</t>
    </r>
    <r>
      <rPr>
        <b/>
        <sz val="6"/>
        <color theme="1"/>
        <rFont val="Verdana"/>
        <family val="2"/>
      </rPr>
      <t xml:space="preserve"> </t>
    </r>
    <r>
      <rPr>
        <b/>
        <sz val="6"/>
        <color rgb="FFFF0000"/>
        <rFont val="Verdana"/>
        <family val="2"/>
      </rPr>
      <t>(5)</t>
    </r>
    <r>
      <rPr>
        <b/>
        <sz val="6"/>
        <color theme="1"/>
        <rFont val="Verdana"/>
        <family val="2"/>
      </rPr>
      <t xml:space="preserve"> </t>
    </r>
  </si>
  <si>
    <r>
      <t xml:space="preserve">Data de Assinatura </t>
    </r>
    <r>
      <rPr>
        <b/>
        <sz val="6"/>
        <color rgb="FFFF0000"/>
        <rFont val="Verdana"/>
        <family val="2"/>
      </rPr>
      <t>(7)</t>
    </r>
    <r>
      <rPr>
        <b/>
        <sz val="6"/>
        <color theme="1"/>
        <rFont val="Verdana"/>
        <family val="2"/>
      </rPr>
      <t xml:space="preserve"> </t>
    </r>
  </si>
  <si>
    <r>
      <t>Valor Anual</t>
    </r>
    <r>
      <rPr>
        <b/>
        <sz val="6"/>
        <color theme="1"/>
        <rFont val="Verdana"/>
        <family val="2"/>
      </rPr>
      <t xml:space="preserve"> </t>
    </r>
    <r>
      <rPr>
        <b/>
        <sz val="6"/>
        <color rgb="FFFF0000"/>
        <rFont val="Verdana"/>
        <family val="2"/>
      </rPr>
      <t xml:space="preserve">(10) </t>
    </r>
  </si>
  <si>
    <r>
      <t>Forma de Pagamento</t>
    </r>
    <r>
      <rPr>
        <b/>
        <sz val="6"/>
        <color rgb="FFFF0000"/>
        <rFont val="Verdana"/>
        <family val="2"/>
      </rPr>
      <t xml:space="preserve"> (11) </t>
    </r>
  </si>
  <si>
    <r>
      <t>Multas / Atrasos / Pendências</t>
    </r>
    <r>
      <rPr>
        <b/>
        <sz val="6"/>
        <color rgb="FFFF0000"/>
        <rFont val="Verdana"/>
        <family val="2"/>
      </rPr>
      <t xml:space="preserve"> (12) </t>
    </r>
  </si>
  <si>
    <r>
      <t xml:space="preserve">Situação </t>
    </r>
    <r>
      <rPr>
        <b/>
        <sz val="6"/>
        <color rgb="FFFF0000"/>
        <rFont val="Verdana"/>
        <family val="2"/>
      </rPr>
      <t>(13)</t>
    </r>
    <r>
      <rPr>
        <b/>
        <sz val="9"/>
        <color rgb="FFFF0000"/>
        <rFont val="Verdana"/>
        <family val="2"/>
      </rPr>
      <t xml:space="preserve">  </t>
    </r>
  </si>
  <si>
    <t>VELOXX TRANSPORTES LTDA - EPP</t>
  </si>
  <si>
    <t>14.990.752/0001-51</t>
  </si>
  <si>
    <t xml:space="preserve">MGI INFORMATICA LTDA </t>
  </si>
  <si>
    <t xml:space="preserve">LIFE CARGO TRANSPORTE E LOGISTICA LTDA - EPP </t>
  </si>
  <si>
    <t>11.835.127/0001-47</t>
  </si>
  <si>
    <t xml:space="preserve">PONTUAL - ASSOCIAÇÃO DOS TAXISTAS AUTONOMOS DE SÃO PAULO </t>
  </si>
  <si>
    <t xml:space="preserve">03.802.223/0001-60 </t>
  </si>
  <si>
    <t xml:space="preserve">INOVAPAR SOLUCOES LTDA. </t>
  </si>
  <si>
    <t>11.320.982/0001-15</t>
  </si>
  <si>
    <t xml:space="preserve">DQS DO BRASIL LTDA </t>
  </si>
  <si>
    <t>96.538.178/0001-60</t>
  </si>
  <si>
    <t>ACESS GESTÃO DE DOCUMENTOS LTDA</t>
  </si>
  <si>
    <t>22.755.266/0001-87</t>
  </si>
  <si>
    <t>CLARO S.A.</t>
  </si>
  <si>
    <t>40.432.544/0001-47</t>
  </si>
  <si>
    <t xml:space="preserve">NT-UX INFORMATICA LTDA </t>
  </si>
  <si>
    <t>02.191.232/0001-08</t>
  </si>
  <si>
    <t>10.522.992/0001-70</t>
  </si>
  <si>
    <t>TERRA NOVA COMERCIO E PARTICIPACOES LTDA</t>
  </si>
  <si>
    <t>01.464.617/0001-20</t>
  </si>
  <si>
    <t xml:space="preserve">NOVA FORMAR MÉDICO OCUPACIONAL S/C LTDA </t>
  </si>
  <si>
    <t>01.552.440/0001-14</t>
  </si>
  <si>
    <t>MEGAVIG SEGURANÇA E VIGILANCIA LTDA - EPP</t>
  </si>
  <si>
    <t>07.103.262/0001-20</t>
  </si>
  <si>
    <t xml:space="preserve">C R E L ELEVADORES LTDA </t>
  </si>
  <si>
    <t>45.172.046/0001-26</t>
  </si>
  <si>
    <t xml:space="preserve">WIRELESS COMM SERVICES LTDA </t>
  </si>
  <si>
    <t>09.520.219/0001-96</t>
  </si>
  <si>
    <t xml:space="preserve">MZ TECH TECNOLOGIA E LOCACAO DE EQUIPAMENTOS LTDA - ME </t>
  </si>
  <si>
    <t>05.580.770/0001-74</t>
  </si>
  <si>
    <t xml:space="preserve">PPC EXPRESS - TRANSPORTES LTDA - ME </t>
  </si>
  <si>
    <t>15.695.637/0001-17</t>
  </si>
  <si>
    <t xml:space="preserve">NEXTEL TELECOMUNICACOES LTDA. </t>
  </si>
  <si>
    <t>66.970.229/0001-67</t>
  </si>
  <si>
    <t>ASSEIO SANEAMENTO AMBIENTAL LTDA</t>
  </si>
  <si>
    <t>60.094.406/0001-02</t>
  </si>
  <si>
    <t xml:space="preserve">ASSESSORIA EM SEGURANCA QUALITY INTELIGENCIA LTDA. - EPP </t>
  </si>
  <si>
    <t>09.484.369/0001-91</t>
  </si>
  <si>
    <t xml:space="preserve">GB BARIRI SERVICOS GERAIS LTDA </t>
  </si>
  <si>
    <t>54.038.583/0001-79</t>
  </si>
  <si>
    <t>ELETROPAULO METROPOLITANA</t>
  </si>
  <si>
    <t>61.695.227/0001-93</t>
  </si>
  <si>
    <t xml:space="preserve">CIA DE SANEAMENTO BASICO DO ESTADO DE SAO PAULO SABESP </t>
  </si>
  <si>
    <t>43.776.517/0001-80</t>
  </si>
  <si>
    <t xml:space="preserve">YURI MORAES BEDINI - ME </t>
  </si>
  <si>
    <t>09.570.818/0001-14</t>
  </si>
  <si>
    <t xml:space="preserve">CENTRO DE INTEGRAÇÃO EMPRESA ESCOLA CIE E </t>
  </si>
  <si>
    <t>61.600.839/0001-55</t>
  </si>
  <si>
    <t xml:space="preserve">GILBERTO ALVES DE SOUZA EIRELI EPP </t>
  </si>
  <si>
    <t>10.697.496/0001-58</t>
  </si>
  <si>
    <t xml:space="preserve">SETAPE TECNOLOGIA DA INFORMACAO LTDA. - EPP </t>
  </si>
  <si>
    <t>58.396.086/0001-01</t>
  </si>
  <si>
    <t xml:space="preserve">INTER TELECOM - COMERCIO E LOCACAO DE EQUIPAMENTOS DE COMUNICACAO LTDA - EPP </t>
  </si>
  <si>
    <t>06.936.357/0001-62</t>
  </si>
  <si>
    <t>LINHA LIVRE ELETRONICA LTDA - EPP</t>
  </si>
  <si>
    <t>03.659.895/0001-69</t>
  </si>
  <si>
    <t xml:space="preserve">TELEFONICA BRASIL S.A. </t>
  </si>
  <si>
    <t>02.558.157/0001-62</t>
  </si>
  <si>
    <t>58.921.792/0001-17</t>
  </si>
  <si>
    <t xml:space="preserve">POWERGERA COMERCIO E MANUTENCAO DE GERADORES LTDA - ME </t>
  </si>
  <si>
    <t>10.238.604/0001-24</t>
  </si>
  <si>
    <t xml:space="preserve">A. S. AR CONDICIONADO EIRELI EPP </t>
  </si>
  <si>
    <t>10.660.361/0001-18</t>
  </si>
  <si>
    <t>ASSISNET SERVICOS DE INFORMATICA LTDA - EPP</t>
  </si>
  <si>
    <t>73.558.934/0001-17</t>
  </si>
  <si>
    <t>TOYOTA MATERIAL HANDLING MERCOSUR INDUSTRIA E COMERCIO DE EQUIPAMENTOS LTDA.</t>
  </si>
  <si>
    <t>06.053.214/0001-02</t>
  </si>
  <si>
    <t>FORTALEZA DESENTUPIDORA E DEDETIZADORA LTDA</t>
  </si>
  <si>
    <t>97.468.789/000141</t>
  </si>
  <si>
    <t>POLAR TRANSPORTES RODOVIARIOS LTDA</t>
  </si>
  <si>
    <t>67.890.426/0001-39</t>
  </si>
  <si>
    <t>TRANSPORTADORA LSTV EIRELI - ME</t>
  </si>
  <si>
    <t>07.955.244/0001-77</t>
  </si>
  <si>
    <t>AEROFLEX CARGO E LOGISTICA EIRELI-ME</t>
  </si>
  <si>
    <t>05.529.929/0001-26</t>
  </si>
  <si>
    <t>GINASTICA PREVENTIVA LABOR FIT LTDA</t>
  </si>
  <si>
    <t>59.007.443/0001-57</t>
  </si>
  <si>
    <t xml:space="preserve">MOVILOG COMERCIO E REPRESENTACOES DE MAQUINAS LTDA </t>
  </si>
  <si>
    <t>05.800.729/0001-66</t>
  </si>
  <si>
    <t xml:space="preserve">MHA SISTEMAS E SERVICOS LTDA - EPP </t>
  </si>
  <si>
    <t>04.179.918/0001-09</t>
  </si>
  <si>
    <t xml:space="preserve">RENTAL MASTER LOCAÇÃO DE MÁQUINAS E EQUIPAMENTOS LTDA - ME </t>
  </si>
  <si>
    <t>14.188.120/0001-79</t>
  </si>
  <si>
    <t>59.105.999/0001-86</t>
  </si>
  <si>
    <t>POTTENCIAL SEGURADORA S.A.</t>
  </si>
  <si>
    <t>11.699.534/0001-74</t>
  </si>
  <si>
    <t xml:space="preserve">INFORM AÇÃO TECNOLOGIA EM INFORMATICA LTDA - ME </t>
  </si>
  <si>
    <t>01.731-948/0001-80</t>
  </si>
  <si>
    <t>TRANS-M TRANSPORTES DE CARGAS LTDA - EPP</t>
  </si>
  <si>
    <t>67.150.052/0001-15</t>
  </si>
  <si>
    <t>MDNET - SERVICOS , TECNOLOGIA E COMERCIO DE PRODUTOS LTDA - ME</t>
  </si>
  <si>
    <t>SISQUAL - EMPRESA DE PESQUISA E DESENVOL</t>
  </si>
  <si>
    <t>Serviço De Transporte</t>
  </si>
  <si>
    <t>Locação de equipamentos</t>
  </si>
  <si>
    <t>Serviço de táxi</t>
  </si>
  <si>
    <t>Certificação Iso9001:2008</t>
  </si>
  <si>
    <t>Digitalização / Guarda De Documentos</t>
  </si>
  <si>
    <t>Internet 3G</t>
  </si>
  <si>
    <t>Manutenção de servidores</t>
  </si>
  <si>
    <t>Outsourcing de Impressão e aluguel de impressoras</t>
  </si>
  <si>
    <t>Locação de galpão CEADIS</t>
  </si>
  <si>
    <t>Wms - Ceadis</t>
  </si>
  <si>
    <t xml:space="preserve">Medicina do trabalho </t>
  </si>
  <si>
    <t>Serviço de assessoria de projetos e gerenciamento tecnológico de segurança</t>
  </si>
  <si>
    <t>Manutenção de elevador</t>
  </si>
  <si>
    <t>Prestação De Serviços (Locação De Desktop)</t>
  </si>
  <si>
    <t>Plataforma De Relacionamento Web - Ceadis</t>
  </si>
  <si>
    <t>Serviço de motoboy</t>
  </si>
  <si>
    <t>Serviço de telefonia móvel</t>
  </si>
  <si>
    <t xml:space="preserve">Controle integrado de pragas e descupinização </t>
  </si>
  <si>
    <t xml:space="preserve">Locação de veículos </t>
  </si>
  <si>
    <t>Fornecimento de energia</t>
  </si>
  <si>
    <t>Fornecimento de agua e saneamento</t>
  </si>
  <si>
    <t>Assistência Avcb</t>
  </si>
  <si>
    <t xml:space="preserve">Programa Jovem aprendiz </t>
  </si>
  <si>
    <t>Serviço de suporte e monitoração do ambiente de tecnologia e administração e suporte dos servidores/firewall</t>
  </si>
  <si>
    <t>Sistema De Ativo Fixo</t>
  </si>
  <si>
    <t>Locação de rádio HT</t>
  </si>
  <si>
    <t>Locação e manutenção de PABX</t>
  </si>
  <si>
    <t xml:space="preserve">Serviços Telefonicos e internet </t>
  </si>
  <si>
    <t>Consultoria em custos</t>
  </si>
  <si>
    <t>Manutenção de gerador</t>
  </si>
  <si>
    <t xml:space="preserve">Manutenção de ar condicionado </t>
  </si>
  <si>
    <t>Sistema de gerenciamento e segurança para internet e intranet sonicwall</t>
  </si>
  <si>
    <t>Manutenção preventiva e corretiva de empilhadeiras toyota</t>
  </si>
  <si>
    <t xml:space="preserve">Serviço de transporte </t>
  </si>
  <si>
    <t>Programa de ginástica laboral</t>
  </si>
  <si>
    <t>Locação De Equipamentos</t>
  </si>
  <si>
    <t>Suporte técnico em informática</t>
  </si>
  <si>
    <t xml:space="preserve">Plataforma elevatória </t>
  </si>
  <si>
    <t>Locação e manutenção de purificador de água</t>
  </si>
  <si>
    <t>Seguro fiança locatícia</t>
  </si>
  <si>
    <t xml:space="preserve">Sistema de escrituração de medicamentos controlados </t>
  </si>
  <si>
    <t>porta vpn perfil platinum 20 mbps - ceadis</t>
  </si>
  <si>
    <t xml:space="preserve">banda internet 20 mbps, ip dedicado  </t>
  </si>
  <si>
    <t>Plataforma De Relacionamento Web - Udtp</t>
  </si>
  <si>
    <t>Wms - Udtp</t>
  </si>
  <si>
    <t xml:space="preserve">Banda ip local 10 mbps sorocaba </t>
  </si>
  <si>
    <t>Banda ip local 10 mbps udtp</t>
  </si>
  <si>
    <t xml:space="preserve">Suporte as aplicações de software </t>
  </si>
  <si>
    <t xml:space="preserve">Licença de uso das aplicações de software </t>
  </si>
  <si>
    <t xml:space="preserve">Semestral </t>
  </si>
  <si>
    <t>011/2016</t>
  </si>
  <si>
    <t>005/2016</t>
  </si>
  <si>
    <t>010/2014</t>
  </si>
  <si>
    <t>008/2016</t>
  </si>
  <si>
    <t>011/2013</t>
  </si>
  <si>
    <t>006/2017</t>
  </si>
  <si>
    <t>004/2014</t>
  </si>
  <si>
    <t>002/2018</t>
  </si>
  <si>
    <t>003/2017</t>
  </si>
  <si>
    <t>003/2013</t>
  </si>
  <si>
    <t>007/2016</t>
  </si>
  <si>
    <t>005/2011</t>
  </si>
  <si>
    <t>005/2017</t>
  </si>
  <si>
    <t>005/2014</t>
  </si>
  <si>
    <t>006/2009</t>
  </si>
  <si>
    <t>002/2013</t>
  </si>
  <si>
    <t>010/2015</t>
  </si>
  <si>
    <t>007/2009</t>
  </si>
  <si>
    <t>008/2015</t>
  </si>
  <si>
    <t>008/2017</t>
  </si>
  <si>
    <t>001/2018</t>
  </si>
  <si>
    <t>010/2009</t>
  </si>
  <si>
    <t>010/2017</t>
  </si>
  <si>
    <t>002/2015</t>
  </si>
  <si>
    <t>011/2014</t>
  </si>
  <si>
    <t>011/2015</t>
  </si>
  <si>
    <t>Sistema WMS</t>
  </si>
  <si>
    <t xml:space="preserve">Higienização de 2 reserv. Hidrico geminados </t>
  </si>
  <si>
    <t>porta vnp perfil platinum 20 mbps - UC</t>
  </si>
  <si>
    <t xml:space="preserve"> 01 (um) link de 4096 Kbps, para Internet via Rádio Digital</t>
  </si>
  <si>
    <t>Fast IP dedicado via radio  e Comunicação Multimídia (Porta Internet Ip 10240K) - Rádio ponto a ponto</t>
  </si>
  <si>
    <t>WHIRLPOOL S.A</t>
  </si>
  <si>
    <r>
      <t>Razão Social/Nome</t>
    </r>
    <r>
      <rPr>
        <b/>
        <sz val="9"/>
        <color rgb="FFFF0000"/>
        <rFont val="Verdana"/>
        <family val="2"/>
      </rPr>
      <t xml:space="preserve"> </t>
    </r>
  </si>
  <si>
    <t>CNPJ/CPF</t>
  </si>
  <si>
    <r>
      <t>Data de Assinatura</t>
    </r>
    <r>
      <rPr>
        <b/>
        <sz val="6"/>
        <color theme="1"/>
        <rFont val="Verdana"/>
        <family val="2"/>
      </rPr>
      <t xml:space="preserve"> </t>
    </r>
  </si>
  <si>
    <r>
      <t>Objeto</t>
    </r>
    <r>
      <rPr>
        <b/>
        <sz val="6"/>
        <color rgb="FFFF0000"/>
        <rFont val="Verdana"/>
        <family val="2"/>
      </rPr>
      <t xml:space="preserve"> </t>
    </r>
  </si>
  <si>
    <t>Ínicio</t>
  </si>
  <si>
    <r>
      <t xml:space="preserve">Término </t>
    </r>
    <r>
      <rPr>
        <b/>
        <sz val="6"/>
        <color rgb="FFFF0000"/>
        <rFont val="Verdana"/>
        <family val="2"/>
      </rPr>
      <t xml:space="preserve"> </t>
    </r>
  </si>
  <si>
    <r>
      <t>Valor Anual</t>
    </r>
    <r>
      <rPr>
        <b/>
        <sz val="6"/>
        <color rgb="FFFF0000"/>
        <rFont val="Verdana"/>
        <family val="2"/>
      </rPr>
      <t xml:space="preserve"> </t>
    </r>
  </si>
  <si>
    <r>
      <t>Forma de Pagamento</t>
    </r>
    <r>
      <rPr>
        <b/>
        <sz val="6"/>
        <color rgb="FFFF0000"/>
        <rFont val="Verdana"/>
        <family val="2"/>
      </rPr>
      <t xml:space="preserve">  </t>
    </r>
  </si>
  <si>
    <r>
      <t>Multas / Atrasos / Pendências</t>
    </r>
    <r>
      <rPr>
        <b/>
        <sz val="6"/>
        <color rgb="FFFF0000"/>
        <rFont val="Verdana"/>
        <family val="2"/>
      </rPr>
      <t xml:space="preserve">  </t>
    </r>
  </si>
  <si>
    <r>
      <t xml:space="preserve">Situação </t>
    </r>
    <r>
      <rPr>
        <b/>
        <sz val="9"/>
        <color rgb="FFFF0000"/>
        <rFont val="Verdana"/>
        <family val="2"/>
      </rPr>
      <t xml:space="preserve">  </t>
    </r>
  </si>
  <si>
    <r>
      <t>Contrato</t>
    </r>
    <r>
      <rPr>
        <b/>
        <sz val="6"/>
        <color theme="1"/>
        <rFont val="Verdana"/>
        <family val="2"/>
      </rPr>
      <t xml:space="preserve"> </t>
    </r>
  </si>
  <si>
    <r>
      <t>Tipo</t>
    </r>
    <r>
      <rPr>
        <b/>
        <sz val="6"/>
        <color rgb="FFFF0000"/>
        <rFont val="Verdana"/>
        <family val="2"/>
      </rPr>
      <t xml:space="preserve"> </t>
    </r>
  </si>
  <si>
    <t>008/2018</t>
  </si>
  <si>
    <t>002/2011</t>
  </si>
  <si>
    <t>005/2018</t>
  </si>
  <si>
    <t>PRINTER ONE GESTAO DE DOCUMENTOS LTDA</t>
  </si>
  <si>
    <t>006/2018</t>
  </si>
  <si>
    <t>010/2018</t>
  </si>
  <si>
    <r>
      <t xml:space="preserve">  UNIDADE SERVIÇO SOCIAL DA CONSTRUÇÃO CIVIL DO ESTADO DE SÃO PAULO - SECONCI-SP / CEADIS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6"/>
        <rFont val="Verdana"/>
        <family val="2"/>
      </rPr>
      <t xml:space="preserve"> </t>
    </r>
    <r>
      <rPr>
        <b/>
        <sz val="12"/>
        <rFont val="Verdana"/>
        <family val="2"/>
      </rPr>
      <t>RELAÇÃO DE CONTRATOS -  EXERCÍCIO 2018</t>
    </r>
  </si>
  <si>
    <t xml:space="preserve">PLANISA TECH CONSULTORIA E DESENVOLVIMENTO LTDA </t>
  </si>
  <si>
    <t>007/2018</t>
  </si>
  <si>
    <t>0010/2016</t>
  </si>
  <si>
    <t>HDI GLOBAL SEGUROS S.A.</t>
  </si>
  <si>
    <t>18.096.627/0001-53</t>
  </si>
  <si>
    <t xml:space="preserve">Seguro Multi Risco </t>
  </si>
  <si>
    <t>012/2017</t>
  </si>
  <si>
    <t>012/2018</t>
  </si>
  <si>
    <t xml:space="preserve">KION SOUTH AMERICA FABRICACAO DE EQUIPAMENTOS PARA ARMAZENAGEM LTDA </t>
  </si>
  <si>
    <t xml:space="preserve">DELAGE CONSULTORIA &amp; SISTEMAS LTDA </t>
  </si>
  <si>
    <t>TMC - TECNOLOGIA EM TELECOMUNICAÇÕES LTDA</t>
  </si>
  <si>
    <t xml:space="preserve">VOGEL SOLUÇÕES EM TELECOMUNICAÇÕES E INFORMÁTOCA S.A </t>
  </si>
  <si>
    <t>UBER DO BRASIL TECNOLOGIA LTDA</t>
  </si>
  <si>
    <t>42.365.296/0008-60</t>
  </si>
  <si>
    <t>00.572.282/0001-00</t>
  </si>
  <si>
    <t>10.670.426/0001-06</t>
  </si>
  <si>
    <t>05.872.814/0001-30</t>
  </si>
  <si>
    <t>17.895.646/0001-87</t>
  </si>
  <si>
    <t xml:space="preserve">Locação de equipamentos </t>
  </si>
  <si>
    <t>Serviço de transporte  - CDL</t>
  </si>
  <si>
    <t>Contratação do link primário - Fibra - CDL</t>
  </si>
  <si>
    <t>Contratação do link de internet - Fibra óptica  - CDL</t>
  </si>
  <si>
    <t>Plataforma de tecnologia para serviços de transporte</t>
  </si>
  <si>
    <t>004/2018</t>
  </si>
  <si>
    <t>009/2018</t>
  </si>
  <si>
    <t xml:space="preserve">wms </t>
  </si>
  <si>
    <t>VALOR PLANILHA</t>
  </si>
  <si>
    <t xml:space="preserve">MENSAL </t>
  </si>
  <si>
    <t xml:space="preserve">wms - CDL </t>
  </si>
  <si>
    <t xml:space="preserve">WIRELESS COM SERVICES LTDA </t>
  </si>
  <si>
    <t>ok</t>
  </si>
  <si>
    <t>Locação de galpão</t>
  </si>
  <si>
    <t>003/2019</t>
  </si>
  <si>
    <t>002/2019</t>
  </si>
  <si>
    <t>004/2019</t>
  </si>
  <si>
    <t>012/2019</t>
  </si>
  <si>
    <t>008/2010</t>
  </si>
  <si>
    <t xml:space="preserve">MHA TECNOLOGIA LTDA </t>
  </si>
  <si>
    <t xml:space="preserve">Anual </t>
  </si>
  <si>
    <t>005/2019</t>
  </si>
  <si>
    <t xml:space="preserve">BARROS ENGENHARIA ELETRICA E SEGURANÇA DO TRABALGO EIRELI </t>
  </si>
  <si>
    <t>DIPLOMAT BEBEDOUROS INDUSTRIA COMERCIO E REFRIGERAÇÃO LTDA</t>
  </si>
  <si>
    <t xml:space="preserve">ANDREANI LOGISTICA LTDA. </t>
  </si>
  <si>
    <r>
      <t>Tipo</t>
    </r>
    <r>
      <rPr>
        <b/>
        <sz val="10"/>
        <color rgb="FFFF0000"/>
        <rFont val="Calibri"/>
        <family val="2"/>
        <scheme val="minor"/>
      </rPr>
      <t xml:space="preserve"> </t>
    </r>
  </si>
  <si>
    <t xml:space="preserve">Contrato </t>
  </si>
  <si>
    <t xml:space="preserve">Data de Assinatura </t>
  </si>
  <si>
    <r>
      <t>Objeto</t>
    </r>
    <r>
      <rPr>
        <b/>
        <sz val="10"/>
        <color rgb="FFFF0000"/>
        <rFont val="Calibri"/>
        <family val="2"/>
        <scheme val="minor"/>
      </rPr>
      <t xml:space="preserve"> </t>
    </r>
  </si>
  <si>
    <r>
      <t>Valor Anual</t>
    </r>
    <r>
      <rPr>
        <b/>
        <sz val="10"/>
        <color rgb="FFFF0000"/>
        <rFont val="Calibri"/>
        <family val="2"/>
        <scheme val="minor"/>
      </rPr>
      <t xml:space="preserve"> </t>
    </r>
  </si>
  <si>
    <r>
      <t>Forma de Pagamento</t>
    </r>
    <r>
      <rPr>
        <b/>
        <sz val="10"/>
        <color rgb="FFFF0000"/>
        <rFont val="Calibri"/>
        <family val="2"/>
        <scheme val="minor"/>
      </rPr>
      <t xml:space="preserve">  </t>
    </r>
  </si>
  <si>
    <r>
      <t>Multas / Atrasos / Pendências</t>
    </r>
    <r>
      <rPr>
        <b/>
        <sz val="10"/>
        <color rgb="FFFF0000"/>
        <rFont val="Calibri"/>
        <family val="2"/>
        <scheme val="minor"/>
      </rPr>
      <t xml:space="preserve">  </t>
    </r>
  </si>
  <si>
    <r>
      <t xml:space="preserve">Situação </t>
    </r>
    <r>
      <rPr>
        <b/>
        <sz val="10"/>
        <color rgb="FFFF0000"/>
        <rFont val="Calibri"/>
        <family val="2"/>
        <scheme val="minor"/>
      </rPr>
      <t xml:space="preserve">  </t>
    </r>
  </si>
  <si>
    <r>
      <t>Razão Social/Nome</t>
    </r>
    <r>
      <rPr>
        <b/>
        <sz val="10"/>
        <color rgb="FFFF0000"/>
        <rFont val="Calibri"/>
        <family val="2"/>
        <scheme val="minor"/>
      </rPr>
      <t xml:space="preserve"> </t>
    </r>
  </si>
  <si>
    <r>
      <t xml:space="preserve">Término </t>
    </r>
    <r>
      <rPr>
        <b/>
        <sz val="10"/>
        <color rgb="FFFF0000"/>
        <rFont val="Calibri"/>
        <family val="2"/>
        <scheme val="minor"/>
      </rPr>
      <t xml:space="preserve"> </t>
    </r>
  </si>
  <si>
    <t xml:space="preserve">Sistema WMS - Sorocaba </t>
  </si>
  <si>
    <t>Certificação Iso 9001:2008</t>
  </si>
  <si>
    <r>
      <t xml:space="preserve"> UNIDADE SERVIÇO SOCIAL DA CONSTRUÇÃO CIVIL DO ESTADO DE SÃO PAULO - SECONCI-SP / CEADIS RELAÇÃO DE CONTRATOS - JANEIRO A DEZEMBRO DE 2019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6"/>
        <rFont val="Calibri"/>
        <family val="2"/>
        <scheme val="minor"/>
      </rPr>
      <t xml:space="preserve">   </t>
    </r>
  </si>
  <si>
    <t>MICHEL HADDAD JUNIOR</t>
  </si>
  <si>
    <t>102.980.908-99</t>
  </si>
  <si>
    <t>FABIOLA FERREIRA RANGEL HADDAD</t>
  </si>
  <si>
    <t>306.586.258-10</t>
  </si>
  <si>
    <t>REINALDO NOVAES DA SILVA</t>
  </si>
  <si>
    <t>473.388.148-72</t>
  </si>
  <si>
    <t>GILBERTO BARBOSA ARAUJO</t>
  </si>
  <si>
    <t>402.427.498-87</t>
  </si>
  <si>
    <t>JOAO JAIR DE LIMA</t>
  </si>
  <si>
    <t>758.986.678-49</t>
  </si>
  <si>
    <t>BRITALDO PEDROSA SOARES</t>
  </si>
  <si>
    <t>360.634.796-00</t>
  </si>
  <si>
    <t>HELIO LIMA MAGALHAES</t>
  </si>
  <si>
    <t>344.224.557-53</t>
  </si>
  <si>
    <t>988.910.818-68</t>
  </si>
  <si>
    <t>550.602.698-68</t>
  </si>
  <si>
    <t>145.540.608-29</t>
  </si>
  <si>
    <t>127.276.788-43</t>
  </si>
  <si>
    <t>NELSON TOSHIMI FURUCHO</t>
  </si>
  <si>
    <t>012.621.898-61</t>
  </si>
  <si>
    <t>ROGERIO SEGURA</t>
  </si>
  <si>
    <t>092.625.738-20</t>
  </si>
  <si>
    <t>BRENO RODRIGO PACHECO DE OLIVEIRA</t>
  </si>
  <si>
    <t>711.936.930- 04</t>
  </si>
  <si>
    <t>DAVID MELCON SANCHEZ FRIERA</t>
  </si>
  <si>
    <t>236.084.998- 06</t>
  </si>
  <si>
    <t>CHRISTIAN MAUAD GEBARA</t>
  </si>
  <si>
    <t>203.838.628-50</t>
  </si>
  <si>
    <t>Composição Quadro Societário</t>
  </si>
  <si>
    <t>Nome do Sócio</t>
  </si>
  <si>
    <t>CPF do Sócio</t>
  </si>
  <si>
    <t>JOAO CARLOS COSTA BREGA</t>
  </si>
  <si>
    <t>048.506.488-00</t>
  </si>
  <si>
    <t>ANDREA NEVES CLEMENTE HAND</t>
  </si>
  <si>
    <t>183.518.778-16</t>
  </si>
  <si>
    <t>JOSE ANTONIO GUARALDI FELIX</t>
  </si>
  <si>
    <t>140.448.620-87</t>
  </si>
  <si>
    <t>JOSE FORMOSO MARTINEZ</t>
  </si>
  <si>
    <t>059.557.727-07</t>
  </si>
  <si>
    <t>ROBERTO CATALAO CARDOSO</t>
  </si>
  <si>
    <t>952.915.807-63</t>
  </si>
  <si>
    <t>ANTONIO OSCAR DE CARVALHO PETERSEN FILHO</t>
  </si>
  <si>
    <t>276.546.358-18</t>
  </si>
  <si>
    <t>RODRIGO MARQUES DE OLIVEIRA</t>
  </si>
  <si>
    <t>033.663.777-20</t>
  </si>
  <si>
    <t>DANIEL FELDMANN BARROS</t>
  </si>
  <si>
    <t>711.745.839-91</t>
  </si>
  <si>
    <t>PAULO CESAR PEREIRA TEIXEIRA</t>
  </si>
  <si>
    <t>284.875.750-72</t>
  </si>
  <si>
    <t>LUIZ GERALDO DE SOUZA QUEIROZ FERRAZ</t>
  </si>
  <si>
    <t>ROBERTO MOUTINHO ZUANELLA</t>
  </si>
  <si>
    <t>MAURICIO AZARIAS</t>
  </si>
  <si>
    <t>DONAVAN FURLANETTO SANTOS</t>
  </si>
  <si>
    <t>PAULO SERGIO DE LIMA CORREA</t>
  </si>
  <si>
    <t>EDUARDO COSO DO CARMO</t>
  </si>
  <si>
    <t>ROGERIO FELICIO FERRAGONIO</t>
  </si>
  <si>
    <t xml:space="preserve">ROMILDA GOMES DE LIMA </t>
  </si>
  <si>
    <t>277.845.098-04</t>
  </si>
  <si>
    <t>092.052.478-80</t>
  </si>
  <si>
    <t>113.351.538-02</t>
  </si>
  <si>
    <t>283.290.288-01</t>
  </si>
  <si>
    <t>010.823.388-00</t>
  </si>
  <si>
    <t>185.576.848-86</t>
  </si>
  <si>
    <t>153.334.988-65</t>
  </si>
  <si>
    <t>082.351.098-08</t>
  </si>
  <si>
    <t>YURI MORAES BEDINI</t>
  </si>
  <si>
    <t>199.898.538-51</t>
  </si>
  <si>
    <t>HIROSHI KURIYAMA</t>
  </si>
  <si>
    <t>096.621.781-04</t>
  </si>
  <si>
    <t>INON NOVIS NEVES JUNIOR</t>
  </si>
  <si>
    <t> 041.205.567-86</t>
  </si>
  <si>
    <t>LUIZ ALBERTO GONCALVES</t>
  </si>
  <si>
    <t>896.341.878-20</t>
  </si>
  <si>
    <t>RICARDO MAGNANINI AURIEMO</t>
  </si>
  <si>
    <t>261.924.938-47</t>
  </si>
  <si>
    <t>FERNANDO KASTEN PEINADO</t>
  </si>
  <si>
    <t>297.037.318-13</t>
  </si>
  <si>
    <t>RAFAEL DE ANDRADE JARDIM</t>
  </si>
  <si>
    <t>219.996.598-80</t>
  </si>
  <si>
    <t>PAULO AUGUSTO OYAMADA TAMAKI</t>
  </si>
  <si>
    <t>219.752.938-27</t>
  </si>
  <si>
    <t>BRUNO PERA</t>
  </si>
  <si>
    <t>218.503-818-44</t>
  </si>
  <si>
    <t>BRUNO BARBOSA VIANA</t>
  </si>
  <si>
    <t>313.097.768-65</t>
  </si>
  <si>
    <t>DIOGO ABREU MEYER PIRES</t>
  </si>
  <si>
    <t>226.151.848-06</t>
  </si>
  <si>
    <t>NICOLAS DE FREITAS FRENAY</t>
  </si>
  <si>
    <t>224.521.898-12</t>
  </si>
  <si>
    <t>VITOR CACADOR ALEXANDRE</t>
  </si>
  <si>
    <t>312.961.858-93</t>
  </si>
  <si>
    <t>MARCUS VINICIUS HOMEM SILVA</t>
  </si>
  <si>
    <t>345.930.038-81</t>
  </si>
  <si>
    <t>TIAGO BELLO TORRES</t>
  </si>
  <si>
    <t>362.426.778-73</t>
  </si>
  <si>
    <t>MARIA DA CONCEICAO DAS NEVES DE MATOS</t>
  </si>
  <si>
    <t>074.105.708-57</t>
  </si>
  <si>
    <t>FLAVIA NEVES DE MATOS</t>
  </si>
  <si>
    <t>287.661.558-43</t>
  </si>
  <si>
    <t>RENATA NEVES DE MATOS ANTUNES</t>
  </si>
  <si>
    <t>295.034.928-58</t>
  </si>
  <si>
    <t>MARCELO ATOLINI ZANETTI</t>
  </si>
  <si>
    <t>143.845.248-97</t>
  </si>
  <si>
    <t>RODRIGO LUZ</t>
  </si>
  <si>
    <t>153.875.898-93</t>
  </si>
  <si>
    <t>CRISTIANE GIMENES</t>
  </si>
  <si>
    <t>145.657.848-07</t>
  </si>
  <si>
    <t>IRACEMA DE LOURDES GALBIER DE NICOLAI</t>
  </si>
  <si>
    <t>015.748.988-41</t>
  </si>
  <si>
    <t>DEBORAH BALLESTERO CESAR COUTINHO</t>
  </si>
  <si>
    <t>334.382.598-00</t>
  </si>
  <si>
    <t>LUIS CARLOS GIMENES</t>
  </si>
  <si>
    <t>082.670.188-40</t>
  </si>
  <si>
    <t>JOAO DONIZETE GALBIER</t>
  </si>
  <si>
    <t>796.917.068-49</t>
  </si>
  <si>
    <t>LUIZ RICARDO MOURO</t>
  </si>
  <si>
    <t>264.598.858-00</t>
  </si>
  <si>
    <t>MARCIO VINICIUS MORARI</t>
  </si>
  <si>
    <t>158.867.348-05</t>
  </si>
  <si>
    <t>MARCELINO SADAO HATORE</t>
  </si>
  <si>
    <t>216.586.118-70</t>
  </si>
  <si>
    <t>EDSON PALOMARES SOBRINHO</t>
  </si>
  <si>
    <t>100.217.098-23</t>
  </si>
  <si>
    <t xml:space="preserve">PIETRO D ANGELO </t>
  </si>
  <si>
    <t>225.273.038-20</t>
  </si>
  <si>
    <t>JOSE ROBERTO CONSANI</t>
  </si>
  <si>
    <t>059.446.658-07</t>
  </si>
  <si>
    <t>MARCIO FERNANDO VIEIRA</t>
  </si>
  <si>
    <t>129.507.808-22</t>
  </si>
  <si>
    <t>MICHAEL HANS DRECHSEL</t>
  </si>
  <si>
    <t>834.867.637-68</t>
  </si>
  <si>
    <t>MARIA DEZE OLIVEIRA MINEIRO</t>
  </si>
  <si>
    <t>191.830.318-55</t>
  </si>
  <si>
    <t>CLAUDIO ROSSETTO</t>
  </si>
  <si>
    <t>047.808.878-79</t>
  </si>
  <si>
    <t>RAQUEL FERNANDEZ VARELA</t>
  </si>
  <si>
    <t>161.352.958-96</t>
  </si>
  <si>
    <t>CARLOS EDUARDO MAZZUCCO FONTES</t>
  </si>
  <si>
    <t>075.472.358-59</t>
  </si>
  <si>
    <t>SIBELE DA SILVA TUSI FONTES</t>
  </si>
  <si>
    <t>444.452.961-04</t>
  </si>
  <si>
    <t xml:space="preserve">FAUSTO ALVES OLIVA </t>
  </si>
  <si>
    <t>281.831.258-24</t>
  </si>
  <si>
    <t>MARIA DE FATIMA ALVES OLIVA</t>
  </si>
  <si>
    <t>078.436.008-17</t>
  </si>
  <si>
    <t xml:space="preserve">MARCOS MOSQUETO </t>
  </si>
  <si>
    <t>092.507.758-57</t>
  </si>
  <si>
    <t>FREDERICO KENTARO IHARA</t>
  </si>
  <si>
    <t>659.156.408-00</t>
  </si>
  <si>
    <t>MARCELA YUMI IHADA</t>
  </si>
  <si>
    <t>348.042.878-92</t>
  </si>
  <si>
    <t>FERNANDA DOS SANTOS MACIEL</t>
  </si>
  <si>
    <t>262.585.138-40</t>
  </si>
  <si>
    <t>EDSON DOS SANTOS MACIEL</t>
  </si>
  <si>
    <t>252.289.838-80</t>
  </si>
  <si>
    <t>ANDREA TOMASELLI POLONIATO</t>
  </si>
  <si>
    <t>303.023.48-03</t>
  </si>
  <si>
    <t>JOAO DE LIMA GEO NETO</t>
  </si>
  <si>
    <t>054.874.546-39</t>
  </si>
  <si>
    <t>CARLOS FERREIRA QUICK</t>
  </si>
  <si>
    <t>014.389.376-95</t>
  </si>
  <si>
    <t>RICARDO NASSIF GREGORIO</t>
  </si>
  <si>
    <t>551.952.296-00</t>
  </si>
  <si>
    <t>BEATRIZ KLEIN ATTAB ZAKI</t>
  </si>
  <si>
    <t>279.817.138-54</t>
  </si>
  <si>
    <t>WALTER MAGDALENO DA CUNHA</t>
  </si>
  <si>
    <t>064.804.528-52</t>
  </si>
  <si>
    <t>CARLOS EDUARDO SILVEIRA MARTINS</t>
  </si>
  <si>
    <t>169.146.738-37</t>
  </si>
  <si>
    <t>ELIZABETE LUIZ LEME</t>
  </si>
  <si>
    <t>099.909.068-23</t>
  </si>
  <si>
    <t>FABIO FUKUOKA</t>
  </si>
  <si>
    <t>164.090.328-38</t>
  </si>
  <si>
    <t>LEILIANE SOUZA SANTOS</t>
  </si>
  <si>
    <t>027.159.903-08</t>
  </si>
  <si>
    <t>GRACIANA GOMES DE SOUSA</t>
  </si>
  <si>
    <t>668.331.083-15</t>
  </si>
  <si>
    <t>DAVI MANGUEIRA RAMALHO</t>
  </si>
  <si>
    <t>037.648.298-26</t>
  </si>
  <si>
    <t>RAFAEL BATISTA LEITE</t>
  </si>
  <si>
    <t>220.980.838-31</t>
  </si>
  <si>
    <t>GILBERTO ALVES DE SOUZA</t>
  </si>
  <si>
    <t>766.435.148-00</t>
  </si>
  <si>
    <t>JOSE AGADANTAS ARAUJO</t>
  </si>
  <si>
    <t>998.562.638-91</t>
  </si>
  <si>
    <t>ANA CAROLINA ABREU ARAUJO</t>
  </si>
  <si>
    <t>406.034.418-40</t>
  </si>
  <si>
    <t>LUIS FERNANDO LEMBI FAGGIONI</t>
  </si>
  <si>
    <t>328.100.928-00</t>
  </si>
  <si>
    <t>MARINA LEMBI FAGGIONI</t>
  </si>
  <si>
    <t>371.908.408-69</t>
  </si>
  <si>
    <t>MARCOS VINICIOS DOS SANTOS CERQUEIRA</t>
  </si>
  <si>
    <t>947.566.005-49</t>
  </si>
  <si>
    <t>ROBERTO SILVA DA MOTA</t>
  </si>
  <si>
    <t>865.938.464-49</t>
  </si>
  <si>
    <t>DANIEL SIQUEIRA TAVARES DA SILVA</t>
  </si>
  <si>
    <t>302.783.818-04,</t>
  </si>
  <si>
    <t>THAIS CRISTINA SILVA DE MOURA</t>
  </si>
  <si>
    <t>223.512.858-08</t>
  </si>
  <si>
    <t>JOSE AILSON VIEIRA</t>
  </si>
  <si>
    <t>022.860.558-07</t>
  </si>
  <si>
    <t>TEREZINHA ALVES VIEIRA</t>
  </si>
  <si>
    <t>937.260.238-87</t>
  </si>
  <si>
    <t>GUILLERMO EDUARDO LEON</t>
  </si>
  <si>
    <t>572.798.377-00</t>
  </si>
  <si>
    <t>WILSON ROBERTO ALVES</t>
  </si>
  <si>
    <t>076.743.588-52</t>
  </si>
  <si>
    <t>FRANK EGOM BENDER</t>
  </si>
  <si>
    <t>090.731.238-10</t>
  </si>
  <si>
    <t>JOSE GABRIEL MORAES</t>
  </si>
  <si>
    <t>000.469.727-81</t>
  </si>
  <si>
    <t>ADRIANA LOURICAL DE MESQUITA FIRMO</t>
  </si>
  <si>
    <t>033.717.747-32</t>
  </si>
  <si>
    <t>EDUARDO GOMES ALVES PEIXOTO</t>
  </si>
  <si>
    <t>812.462.507-72</t>
  </si>
  <si>
    <t>SIMONE MIRANDA FARIA ALVES PEIXOTO</t>
  </si>
  <si>
    <t>975.197.667-72</t>
  </si>
  <si>
    <t>BRUNO FARIA HONORIO</t>
  </si>
  <si>
    <t>805.134.506-10</t>
  </si>
  <si>
    <t>WESLEY DE OLIVEIRA COELHO</t>
  </si>
  <si>
    <t>036.172.986-30</t>
  </si>
  <si>
    <t>FABRIZIO FERRARI FERREIRA</t>
  </si>
  <si>
    <t>044.577.086-40</t>
  </si>
  <si>
    <t>ALEXANDRE ANTONIO THEODORO</t>
  </si>
  <si>
    <t>253.374.198-11</t>
  </si>
  <si>
    <t>MARCIO AMARAL DE MATTOS</t>
  </si>
  <si>
    <t>004.051.397-13</t>
  </si>
  <si>
    <t>DANIEL DE ALBUQUERQUE CARDOSO</t>
  </si>
  <si>
    <t>507.332.813-20</t>
  </si>
  <si>
    <t>MICHEL JACQUES LEVY</t>
  </si>
  <si>
    <t>940.566.848-04</t>
  </si>
  <si>
    <t>CARLA CRISTINA BARBOZA CARDILO</t>
  </si>
  <si>
    <t>245.482.748-47</t>
  </si>
  <si>
    <t>APOENA ENDYARA DE SOUZA BECKER</t>
  </si>
  <si>
    <t>847.072.161-53</t>
  </si>
  <si>
    <t>RONALDO MARCELO DOS SANTOS</t>
  </si>
  <si>
    <t>731.879.924-04</t>
  </si>
  <si>
    <t>CLAUDIA QUINTELLA WOODS</t>
  </si>
  <si>
    <t>098.823.117-41</t>
  </si>
  <si>
    <t>FABIO TONETTO PLEIN</t>
  </si>
  <si>
    <t>805.974.160-87</t>
  </si>
  <si>
    <t>EDUARDO VIEIRA BARROS</t>
  </si>
  <si>
    <t>261.856.048-50</t>
  </si>
  <si>
    <t>AUGUSTO GARCIA</t>
  </si>
  <si>
    <t>133.284.018-30</t>
  </si>
  <si>
    <t>PABLO DANIEL ANDREANI</t>
  </si>
  <si>
    <t>ELIO GUSTAVO SIMONELLI</t>
  </si>
  <si>
    <t>VERONICA SABINA ANDREANI</t>
  </si>
  <si>
    <t>CARLOS ALBERTO CIRIMELO</t>
  </si>
  <si>
    <t>238.595.938-03</t>
  </si>
  <si>
    <t>233.629.628-40</t>
  </si>
  <si>
    <t>238.517.368-93</t>
  </si>
  <si>
    <t>238.406.938-10</t>
  </si>
  <si>
    <t>OSCAR ALBERTO ANDREANI</t>
  </si>
  <si>
    <t>229.806.898-40</t>
  </si>
  <si>
    <t>MAX XAVIER LINS</t>
  </si>
  <si>
    <t>AURELIO RICARDO BUSTILHO DE OLIVEIRA</t>
  </si>
  <si>
    <t>GUILHERME GOMES LENCASTRE</t>
  </si>
  <si>
    <t>MARCIA SANDRA ROQUE VIEIRA SILVA</t>
  </si>
  <si>
    <t>NICOLA COTUGNO</t>
  </si>
  <si>
    <t>350.048.004-72</t>
  </si>
  <si>
    <t>002.533.027-65</t>
  </si>
  <si>
    <t>275.382.303-00</t>
  </si>
  <si>
    <t>065.191.267-99</t>
  </si>
  <si>
    <t>045.340.147-32</t>
  </si>
  <si>
    <t>003/2009</t>
  </si>
  <si>
    <t>VANIA LUCIA OLIVEIRA IHARA</t>
  </si>
  <si>
    <t>893.318.778-20</t>
  </si>
  <si>
    <t>MARIANE SATIE IHARA</t>
  </si>
  <si>
    <t>324.857.168-38</t>
  </si>
  <si>
    <t xml:space="preserve">MÁRIO ENGLER PINTO JÚNIOR </t>
  </si>
  <si>
    <t>BENEDITO PINTO FERREIRA BRAGA JUNIOR</t>
  </si>
  <si>
    <t>WILSON NEWTON DE MELLO NETO</t>
  </si>
  <si>
    <t xml:space="preserve">CLAUDIA POLTO DA SILVA </t>
  </si>
  <si>
    <t>MÁRIO ENGLER PINTO JÚNIOR</t>
  </si>
  <si>
    <t>WILSON NEWTON DE MELO NETO</t>
  </si>
  <si>
    <t>CLAUDIA POLTO DA SILVA</t>
  </si>
  <si>
    <t>MGITECH COMERCIO, IMPORTAÇÃO E EXPORTAÇÃO LTDA</t>
  </si>
  <si>
    <t>LUCIANA CAMPOS LIMA LIMA ASSIS JENSEN</t>
  </si>
  <si>
    <t>266.642.108-27</t>
  </si>
  <si>
    <t xml:space="preserve">TIAGO DE SORDI FERREIRA </t>
  </si>
  <si>
    <t>218.457.188-10</t>
  </si>
  <si>
    <t xml:space="preserve">RAFAELA SANTIAGO RIBEIRO CAMPOS LIMA </t>
  </si>
  <si>
    <t>409.959.998-13</t>
  </si>
  <si>
    <t>LUIZ GONZAGA BERTELLI</t>
  </si>
  <si>
    <t>011.310.608-49</t>
  </si>
  <si>
    <t>ANTONIO JACINTO CALEIRO PALMA</t>
  </si>
  <si>
    <t>116.988.708-25</t>
  </si>
  <si>
    <t>FABIO HENRIQUE NISHIHARA</t>
  </si>
  <si>
    <t>300.761.688-32</t>
  </si>
  <si>
    <t>218.503.818-44</t>
  </si>
  <si>
    <t>Serviço de transporte -Ceadis</t>
  </si>
  <si>
    <t>009/2019</t>
  </si>
  <si>
    <t>007/2020</t>
  </si>
  <si>
    <t>SMARTLIFT ELEVADORES DO BRASIL LTDA</t>
  </si>
  <si>
    <t>23.319.174/0001-17</t>
  </si>
  <si>
    <t>ANTONIO DA SILVA MASTROMANO</t>
  </si>
  <si>
    <t>273.163.318-28</t>
  </si>
  <si>
    <t>Manutenção preventiva e corretiva de elevador social e monta carga</t>
  </si>
  <si>
    <t>JOSE MOREIRA DE AMORIM</t>
  </si>
  <si>
    <t>190.871.796-34</t>
  </si>
  <si>
    <t>ANDRE LUIZ COSTA AMORIM</t>
  </si>
  <si>
    <t>309.871.178-74</t>
  </si>
  <si>
    <t>EDSON BORGES DA COSTA</t>
  </si>
  <si>
    <t>116.735.708-60</t>
  </si>
  <si>
    <t>MAURICIO RODRIGUES PAES</t>
  </si>
  <si>
    <t>176.029.218-44</t>
  </si>
  <si>
    <t>FABIO BAHIJ ABUD</t>
  </si>
  <si>
    <t>116.012.428-08</t>
  </si>
  <si>
    <t xml:space="preserve"> UNIDADE SERVIÇO SOCIAL DA CONSTRUÇÃO CIVIL DO ESTADO DE SÃO PAULO - SECONCI-SP / CEADIS RELAÇÃO DE CONTRATOS -  JANEIRO A JUNHO DE 2020  -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</si>
</sst>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&quot;&quot;00&quot;.&quot;000&quot;.&quot;000&quot;/&quot;0000\-00"/>
    <numFmt numFmtId="166" formatCode="\ &quot;R$&quot;\ \ \ \ \ \ \ \ \ \ \ \ \ \ \ \ \ \ \ \ \ \ \ \ \ 0.00"/>
  </numFmts>
  <fonts count="36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.5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theme="1"/>
      <name val="Verdana"/>
      <family val="2"/>
    </font>
    <font>
      <b/>
      <sz val="9"/>
      <color rgb="FFFF0000"/>
      <name val="Verdana"/>
      <family val="2"/>
    </font>
    <font>
      <b/>
      <sz val="6"/>
      <color rgb="FFFF0000"/>
      <name val="Verdana"/>
      <family val="2"/>
    </font>
    <font>
      <b/>
      <sz val="3"/>
      <name val="Verdana"/>
      <family val="2"/>
    </font>
    <font>
      <b/>
      <sz val="6"/>
      <name val="Verdana"/>
      <family val="2"/>
    </font>
    <font>
      <b/>
      <sz val="9"/>
      <color theme="1"/>
      <name val="Verdana"/>
      <family val="2"/>
    </font>
    <font>
      <b/>
      <sz val="6"/>
      <color theme="1"/>
      <name val="Verdana"/>
      <family val="2"/>
    </font>
    <font>
      <sz val="9"/>
      <color theme="0"/>
      <name val="Verdana"/>
      <family val="2"/>
    </font>
    <font>
      <i/>
      <sz val="9"/>
      <color theme="1"/>
      <name val="Verdana"/>
      <family val="2"/>
    </font>
    <font>
      <sz val="9"/>
      <color rgb="FFFF0000"/>
      <name val="Verdana"/>
      <family val="2"/>
    </font>
    <font>
      <i/>
      <sz val="9"/>
      <color rgb="FFFF0000"/>
      <name val="Verdana"/>
      <family val="2"/>
    </font>
    <font>
      <sz val="9"/>
      <color rgb="FF00B050"/>
      <name val="Verdana"/>
      <family val="2"/>
    </font>
    <font>
      <sz val="9"/>
      <name val="Verdana"/>
      <family val="2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73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5" fillId="3" borderId="0" xfId="0" applyFont="1" applyFill="1"/>
    <xf numFmtId="43" fontId="5" fillId="3" borderId="0" xfId="1" applyFont="1" applyFill="1"/>
    <xf numFmtId="165" fontId="5" fillId="3" borderId="0" xfId="0" applyNumberFormat="1" applyFont="1" applyFill="1"/>
    <xf numFmtId="0" fontId="5" fillId="3" borderId="0" xfId="0" applyFont="1" applyFill="1" applyAlignment="1">
      <alignment horizontal="left" indent="1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justify" wrapText="1"/>
    </xf>
    <xf numFmtId="14" fontId="6" fillId="0" borderId="6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4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7" fillId="0" borderId="6" xfId="0" applyNumberFormat="1" applyFont="1" applyBorder="1" applyAlignment="1">
      <alignment horizontal="left" vertical="center" wrapText="1"/>
    </xf>
    <xf numFmtId="0" fontId="4" fillId="3" borderId="0" xfId="0" applyFont="1" applyFill="1" applyAlignment="1">
      <alignment horizontal="left" indent="1"/>
    </xf>
    <xf numFmtId="0" fontId="4" fillId="3" borderId="0" xfId="0" applyFont="1" applyFill="1"/>
    <xf numFmtId="14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/>
    <xf numFmtId="0" fontId="4" fillId="3" borderId="0" xfId="0" applyFont="1" applyFill="1" applyAlignment="1">
      <alignment horizontal="center" vertical="justify" wrapText="1"/>
    </xf>
    <xf numFmtId="43" fontId="4" fillId="3" borderId="0" xfId="1" applyFont="1" applyFill="1"/>
    <xf numFmtId="0" fontId="0" fillId="3" borderId="0" xfId="0" applyFill="1"/>
    <xf numFmtId="0" fontId="4" fillId="3" borderId="4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49" fontId="9" fillId="3" borderId="5" xfId="0" applyNumberFormat="1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165" fontId="6" fillId="0" borderId="8" xfId="0" applyNumberFormat="1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43" fontId="6" fillId="0" borderId="8" xfId="1" applyNumberFormat="1" applyFont="1" applyBorder="1" applyAlignment="1">
      <alignment horizontal="right" vertical="center"/>
    </xf>
    <xf numFmtId="4" fontId="6" fillId="0" borderId="8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4" fontId="6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65" fontId="6" fillId="0" borderId="10" xfId="0" applyNumberFormat="1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3" fontId="6" fillId="0" borderId="10" xfId="1" applyNumberFormat="1" applyFont="1" applyBorder="1" applyAlignment="1">
      <alignment horizontal="right" vertical="center"/>
    </xf>
    <xf numFmtId="4" fontId="6" fillId="0" borderId="10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left" vertical="center" wrapText="1"/>
    </xf>
    <xf numFmtId="14" fontId="6" fillId="0" borderId="12" xfId="0" applyNumberFormat="1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165" fontId="6" fillId="0" borderId="12" xfId="0" applyNumberFormat="1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43" fontId="6" fillId="0" borderId="12" xfId="1" applyNumberFormat="1" applyFont="1" applyBorder="1" applyAlignment="1">
      <alignment horizontal="right" vertical="center"/>
    </xf>
    <xf numFmtId="4" fontId="6" fillId="0" borderId="12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1" fontId="5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8" fillId="3" borderId="3" xfId="0" applyNumberFormat="1" applyFont="1" applyFill="1" applyBorder="1" applyAlignment="1">
      <alignment horizontal="left" vertical="center"/>
    </xf>
    <xf numFmtId="1" fontId="6" fillId="0" borderId="6" xfId="0" applyNumberFormat="1" applyFont="1" applyBorder="1" applyAlignment="1" applyProtection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165" fontId="15" fillId="4" borderId="11" xfId="0" applyNumberFormat="1" applyFont="1" applyFill="1" applyBorder="1" applyAlignment="1">
      <alignment horizontal="center" vertical="center" wrapText="1"/>
    </xf>
    <xf numFmtId="14" fontId="15" fillId="4" borderId="11" xfId="0" applyNumberFormat="1" applyFont="1" applyFill="1" applyBorder="1" applyAlignment="1">
      <alignment horizontal="center" vertical="center" wrapText="1"/>
    </xf>
    <xf numFmtId="1" fontId="6" fillId="0" borderId="7" xfId="0" applyNumberFormat="1" applyFont="1" applyBorder="1" applyAlignment="1" applyProtection="1">
      <alignment horizontal="center" vertical="center" wrapText="1"/>
    </xf>
    <xf numFmtId="0" fontId="5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7" fillId="3" borderId="0" xfId="0" applyFont="1" applyFill="1" applyAlignment="1">
      <alignment vertical="center"/>
    </xf>
    <xf numFmtId="14" fontId="15" fillId="4" borderId="11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 wrapText="1"/>
    </xf>
    <xf numFmtId="43" fontId="6" fillId="3" borderId="11" xfId="1" applyNumberFormat="1" applyFont="1" applyFill="1" applyBorder="1" applyAlignment="1" applyProtection="1">
      <alignment horizontal="right" vertical="center"/>
    </xf>
    <xf numFmtId="14" fontId="6" fillId="3" borderId="11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 applyProtection="1">
      <alignment horizontal="left" vertical="center" wrapText="1"/>
    </xf>
    <xf numFmtId="14" fontId="6" fillId="3" borderId="11" xfId="0" applyNumberFormat="1" applyFont="1" applyFill="1" applyBorder="1" applyAlignment="1" applyProtection="1">
      <alignment horizontal="center" vertical="center" wrapText="1"/>
    </xf>
    <xf numFmtId="165" fontId="6" fillId="3" borderId="11" xfId="0" applyNumberFormat="1" applyFont="1" applyFill="1" applyBorder="1" applyAlignment="1" applyProtection="1">
      <alignment horizontal="center" vertical="center" wrapText="1"/>
    </xf>
    <xf numFmtId="14" fontId="18" fillId="3" borderId="11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 applyProtection="1">
      <alignment horizontal="center" vertical="center"/>
    </xf>
    <xf numFmtId="14" fontId="6" fillId="3" borderId="11" xfId="0" applyNumberFormat="1" applyFont="1" applyFill="1" applyBorder="1" applyAlignment="1" applyProtection="1">
      <alignment horizontal="center" vertical="center"/>
    </xf>
    <xf numFmtId="4" fontId="6" fillId="3" borderId="11" xfId="0" applyNumberFormat="1" applyFont="1" applyFill="1" applyBorder="1" applyAlignment="1" applyProtection="1">
      <alignment horizontal="center" vertical="center"/>
    </xf>
    <xf numFmtId="0" fontId="19" fillId="3" borderId="11" xfId="0" applyFont="1" applyFill="1" applyBorder="1" applyAlignment="1" applyProtection="1">
      <alignment horizontal="left" vertical="center" wrapText="1"/>
    </xf>
    <xf numFmtId="14" fontId="19" fillId="3" borderId="11" xfId="0" applyNumberFormat="1" applyFont="1" applyFill="1" applyBorder="1" applyAlignment="1">
      <alignment horizontal="center" vertical="center" wrapText="1"/>
    </xf>
    <xf numFmtId="14" fontId="20" fillId="3" borderId="11" xfId="0" applyNumberFormat="1" applyFont="1" applyFill="1" applyBorder="1" applyAlignment="1">
      <alignment horizontal="center" vertical="center" wrapText="1"/>
    </xf>
    <xf numFmtId="14" fontId="19" fillId="3" borderId="11" xfId="0" applyNumberFormat="1" applyFont="1" applyFill="1" applyBorder="1" applyAlignment="1" applyProtection="1">
      <alignment horizontal="center" vertical="center" wrapText="1"/>
    </xf>
    <xf numFmtId="4" fontId="6" fillId="5" borderId="11" xfId="0" applyNumberFormat="1" applyFont="1" applyFill="1" applyBorder="1" applyAlignment="1" applyProtection="1">
      <alignment horizontal="center" vertical="center"/>
    </xf>
    <xf numFmtId="0" fontId="10" fillId="4" borderId="3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vertical="center"/>
    </xf>
    <xf numFmtId="1" fontId="15" fillId="4" borderId="11" xfId="0" applyNumberFormat="1" applyFont="1" applyFill="1" applyBorder="1" applyAlignment="1">
      <alignment vertical="center" wrapText="1"/>
    </xf>
    <xf numFmtId="0" fontId="15" fillId="4" borderId="11" xfId="0" applyFont="1" applyFill="1" applyBorder="1" applyAlignment="1">
      <alignment vertical="center" wrapText="1"/>
    </xf>
    <xf numFmtId="14" fontId="15" fillId="4" borderId="11" xfId="0" applyNumberFormat="1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11" xfId="0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 wrapText="1"/>
    </xf>
    <xf numFmtId="4" fontId="6" fillId="6" borderId="11" xfId="0" applyNumberFormat="1" applyFont="1" applyFill="1" applyBorder="1" applyAlignment="1" applyProtection="1">
      <alignment horizontal="center" vertical="center"/>
    </xf>
    <xf numFmtId="43" fontId="6" fillId="7" borderId="11" xfId="1" applyNumberFormat="1" applyFont="1" applyFill="1" applyBorder="1" applyAlignment="1" applyProtection="1">
      <alignment horizontal="right" vertical="center"/>
    </xf>
    <xf numFmtId="43" fontId="6" fillId="8" borderId="11" xfId="1" applyNumberFormat="1" applyFont="1" applyFill="1" applyBorder="1" applyAlignment="1" applyProtection="1">
      <alignment horizontal="right" vertical="center"/>
    </xf>
    <xf numFmtId="4" fontId="6" fillId="9" borderId="11" xfId="0" applyNumberFormat="1" applyFont="1" applyFill="1" applyBorder="1" applyAlignment="1" applyProtection="1">
      <alignment horizontal="center" vertical="center"/>
    </xf>
    <xf numFmtId="4" fontId="21" fillId="3" borderId="11" xfId="0" applyNumberFormat="1" applyFont="1" applyFill="1" applyBorder="1" applyAlignment="1" applyProtection="1">
      <alignment horizontal="center" vertical="center"/>
    </xf>
    <xf numFmtId="4" fontId="21" fillId="10" borderId="11" xfId="0" applyNumberFormat="1" applyFont="1" applyFill="1" applyBorder="1" applyAlignment="1" applyProtection="1">
      <alignment horizontal="center" vertical="center"/>
    </xf>
    <xf numFmtId="14" fontId="6" fillId="3" borderId="11" xfId="0" applyNumberFormat="1" applyFont="1" applyFill="1" applyBorder="1" applyAlignment="1" applyProtection="1">
      <alignment horizontal="left" vertical="center" wrapText="1"/>
    </xf>
    <xf numFmtId="165" fontId="5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 applyProtection="1">
      <alignment horizontal="center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/>
    </xf>
    <xf numFmtId="0" fontId="6" fillId="3" borderId="0" xfId="0" applyFont="1" applyFill="1" applyBorder="1" applyAlignment="1" applyProtection="1">
      <alignment horizontal="center" vertical="center" wrapText="1"/>
    </xf>
    <xf numFmtId="14" fontId="5" fillId="3" borderId="11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 applyProtection="1">
      <alignment horizontal="center" vertical="center" wrapText="1"/>
    </xf>
    <xf numFmtId="0" fontId="5" fillId="3" borderId="11" xfId="0" applyFont="1" applyFill="1" applyBorder="1" applyAlignment="1">
      <alignment horizontal="center" vertical="justify" wrapText="1"/>
    </xf>
    <xf numFmtId="14" fontId="5" fillId="3" borderId="11" xfId="0" applyNumberFormat="1" applyFont="1" applyFill="1" applyBorder="1" applyAlignment="1">
      <alignment horizontal="center" vertical="justify" wrapText="1"/>
    </xf>
    <xf numFmtId="44" fontId="6" fillId="8" borderId="11" xfId="2" applyFont="1" applyFill="1" applyBorder="1" applyAlignment="1" applyProtection="1">
      <alignment horizontal="right" vertical="center"/>
    </xf>
    <xf numFmtId="43" fontId="6" fillId="6" borderId="11" xfId="1" applyNumberFormat="1" applyFont="1" applyFill="1" applyBorder="1" applyAlignment="1" applyProtection="1">
      <alignment horizontal="right" vertical="center"/>
    </xf>
    <xf numFmtId="43" fontId="6" fillId="9" borderId="11" xfId="1" applyNumberFormat="1" applyFont="1" applyFill="1" applyBorder="1" applyAlignment="1" applyProtection="1">
      <alignment horizontal="right" vertical="center"/>
    </xf>
    <xf numFmtId="1" fontId="6" fillId="0" borderId="11" xfId="0" applyNumberFormat="1" applyFont="1" applyBorder="1" applyAlignment="1" applyProtection="1">
      <alignment horizontal="center" vertical="center" wrapText="1"/>
    </xf>
    <xf numFmtId="44" fontId="6" fillId="3" borderId="14" xfId="2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14" fontId="15" fillId="4" borderId="11" xfId="0" applyNumberFormat="1" applyFont="1" applyFill="1" applyBorder="1" applyAlignment="1">
      <alignment horizontal="center" vertical="center" wrapText="1"/>
    </xf>
    <xf numFmtId="44" fontId="6" fillId="3" borderId="0" xfId="0" applyNumberFormat="1" applyFont="1" applyFill="1" applyAlignment="1">
      <alignment vertical="center"/>
    </xf>
    <xf numFmtId="44" fontId="6" fillId="3" borderId="11" xfId="2" applyFont="1" applyFill="1" applyBorder="1" applyAlignment="1" applyProtection="1">
      <alignment horizontal="right" vertical="center"/>
      <protection locked="0"/>
    </xf>
    <xf numFmtId="44" fontId="6" fillId="0" borderId="11" xfId="2" applyFont="1" applyFill="1" applyBorder="1" applyAlignment="1" applyProtection="1">
      <alignment horizontal="right" vertical="center"/>
      <protection locked="0"/>
    </xf>
    <xf numFmtId="166" fontId="6" fillId="3" borderId="11" xfId="2" applyNumberFormat="1" applyFont="1" applyFill="1" applyBorder="1" applyAlignment="1" applyProtection="1">
      <alignment horizontal="center" vertical="center" wrapText="1"/>
      <protection locked="0"/>
    </xf>
    <xf numFmtId="1" fontId="24" fillId="3" borderId="0" xfId="0" applyNumberFormat="1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4" fillId="3" borderId="0" xfId="0" applyFont="1" applyFill="1"/>
    <xf numFmtId="165" fontId="24" fillId="3" borderId="0" xfId="0" applyNumberFormat="1" applyFont="1" applyFill="1" applyAlignment="1">
      <alignment horizontal="center"/>
    </xf>
    <xf numFmtId="14" fontId="24" fillId="3" borderId="0" xfId="0" applyNumberFormat="1" applyFont="1" applyFill="1" applyAlignment="1">
      <alignment horizontal="center"/>
    </xf>
    <xf numFmtId="0" fontId="24" fillId="3" borderId="0" xfId="0" applyFont="1" applyFill="1" applyAlignment="1">
      <alignment horizontal="center" vertical="justify" wrapText="1"/>
    </xf>
    <xf numFmtId="0" fontId="0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26" fillId="3" borderId="5" xfId="0" applyNumberFormat="1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1" fontId="0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65" fontId="0" fillId="3" borderId="0" xfId="0" applyNumberFormat="1" applyFont="1" applyFill="1" applyAlignment="1">
      <alignment horizontal="center"/>
    </xf>
    <xf numFmtId="14" fontId="0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 vertical="justify" wrapText="1"/>
    </xf>
    <xf numFmtId="0" fontId="23" fillId="3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165" fontId="29" fillId="4" borderId="11" xfId="0" applyNumberFormat="1" applyFont="1" applyFill="1" applyBorder="1" applyAlignment="1">
      <alignment horizontal="center" vertical="center" wrapText="1"/>
    </xf>
    <xf numFmtId="44" fontId="31" fillId="3" borderId="14" xfId="2" applyFont="1" applyFill="1" applyBorder="1" applyAlignment="1">
      <alignment horizontal="center" vertical="center"/>
    </xf>
    <xf numFmtId="1" fontId="24" fillId="3" borderId="0" xfId="0" applyNumberFormat="1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24" fillId="3" borderId="0" xfId="0" applyFont="1" applyFill="1" applyBorder="1"/>
    <xf numFmtId="14" fontId="24" fillId="3" borderId="0" xfId="0" applyNumberFormat="1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justify" wrapText="1"/>
    </xf>
    <xf numFmtId="166" fontId="3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44" fontId="24" fillId="3" borderId="0" xfId="2" applyFont="1" applyFill="1" applyAlignment="1">
      <alignment horizontal="center" vertical="justify" wrapText="1"/>
    </xf>
    <xf numFmtId="10" fontId="24" fillId="3" borderId="0" xfId="0" applyNumberFormat="1" applyFont="1" applyFill="1" applyAlignment="1">
      <alignment horizontal="center" vertical="justify" wrapText="1"/>
    </xf>
    <xf numFmtId="164" fontId="24" fillId="3" borderId="0" xfId="0" applyNumberFormat="1" applyFont="1" applyFill="1" applyAlignment="1">
      <alignment horizontal="center" vertical="justify" wrapText="1"/>
    </xf>
    <xf numFmtId="44" fontId="28" fillId="3" borderId="0" xfId="0" applyNumberFormat="1" applyFont="1" applyFill="1" applyAlignment="1">
      <alignment vertical="center"/>
    </xf>
    <xf numFmtId="14" fontId="29" fillId="4" borderId="11" xfId="0" applyNumberFormat="1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 applyProtection="1">
      <alignment horizontal="center" vertical="center" wrapText="1"/>
    </xf>
    <xf numFmtId="14" fontId="31" fillId="0" borderId="11" xfId="0" applyNumberFormat="1" applyFont="1" applyFill="1" applyBorder="1" applyAlignment="1">
      <alignment horizontal="center" vertical="center" wrapText="1"/>
    </xf>
    <xf numFmtId="165" fontId="31" fillId="0" borderId="11" xfId="0" applyNumberFormat="1" applyFont="1" applyFill="1" applyBorder="1" applyAlignment="1" applyProtection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43" fontId="24" fillId="3" borderId="0" xfId="1" applyFont="1" applyFill="1" applyAlignment="1">
      <alignment horizontal="center"/>
    </xf>
    <xf numFmtId="1" fontId="25" fillId="3" borderId="3" xfId="0" applyNumberFormat="1" applyFont="1" applyFill="1" applyBorder="1" applyAlignment="1">
      <alignment horizontal="center" vertical="center"/>
    </xf>
    <xf numFmtId="43" fontId="0" fillId="3" borderId="0" xfId="1" applyFont="1" applyFill="1" applyAlignment="1">
      <alignment horizontal="center"/>
    </xf>
    <xf numFmtId="1" fontId="31" fillId="0" borderId="11" xfId="0" applyNumberFormat="1" applyFont="1" applyBorder="1" applyAlignment="1" applyProtection="1">
      <alignment horizontal="center" vertical="center" wrapText="1"/>
    </xf>
    <xf numFmtId="0" fontId="31" fillId="3" borderId="11" xfId="0" applyFont="1" applyFill="1" applyBorder="1" applyAlignment="1" applyProtection="1">
      <alignment horizontal="center" vertical="center" wrapText="1"/>
    </xf>
    <xf numFmtId="14" fontId="31" fillId="0" borderId="11" xfId="0" applyNumberFormat="1" applyFont="1" applyFill="1" applyBorder="1" applyAlignment="1" applyProtection="1">
      <alignment horizontal="center" vertical="center" wrapText="1"/>
    </xf>
    <xf numFmtId="44" fontId="31" fillId="0" borderId="11" xfId="2" applyFont="1" applyFill="1" applyBorder="1" applyAlignment="1" applyProtection="1">
      <alignment horizontal="center" vertical="center"/>
      <protection locked="0"/>
    </xf>
    <xf numFmtId="0" fontId="31" fillId="0" borderId="11" xfId="0" applyFont="1" applyFill="1" applyBorder="1" applyAlignment="1" applyProtection="1">
      <alignment horizontal="center" vertical="center"/>
    </xf>
    <xf numFmtId="14" fontId="31" fillId="0" borderId="11" xfId="0" applyNumberFormat="1" applyFont="1" applyFill="1" applyBorder="1" applyAlignment="1" applyProtection="1">
      <alignment horizontal="center" vertical="center"/>
    </xf>
    <xf numFmtId="4" fontId="31" fillId="0" borderId="11" xfId="0" applyNumberFormat="1" applyFont="1" applyFill="1" applyBorder="1" applyAlignment="1" applyProtection="1">
      <alignment horizontal="center" vertical="center"/>
    </xf>
    <xf numFmtId="166" fontId="31" fillId="0" borderId="11" xfId="2" applyNumberFormat="1" applyFont="1" applyFill="1" applyBorder="1" applyAlignment="1" applyProtection="1">
      <alignment horizontal="center" vertical="center" wrapText="1"/>
      <protection locked="0"/>
    </xf>
    <xf numFmtId="14" fontId="29" fillId="4" borderId="11" xfId="0" applyNumberFormat="1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1" fontId="31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165" fontId="31" fillId="0" borderId="0" xfId="0" applyNumberFormat="1" applyFont="1" applyFill="1" applyAlignment="1">
      <alignment horizontal="center"/>
    </xf>
    <xf numFmtId="14" fontId="31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 vertical="justify" wrapText="1"/>
    </xf>
    <xf numFmtId="43" fontId="31" fillId="0" borderId="0" xfId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1" fontId="32" fillId="0" borderId="3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49" fontId="32" fillId="0" borderId="5" xfId="0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164" fontId="28" fillId="0" borderId="0" xfId="0" applyNumberFormat="1" applyFont="1" applyFill="1" applyAlignment="1">
      <alignment horizontal="center" vertical="center"/>
    </xf>
    <xf numFmtId="165" fontId="31" fillId="3" borderId="11" xfId="0" applyNumberFormat="1" applyFont="1" applyFill="1" applyBorder="1" applyAlignment="1" applyProtection="1">
      <alignment horizontal="center" vertical="center" wrapText="1"/>
    </xf>
    <xf numFmtId="1" fontId="31" fillId="0" borderId="11" xfId="0" applyNumberFormat="1" applyFont="1" applyFill="1" applyBorder="1" applyAlignment="1" applyProtection="1">
      <alignment horizontal="center" vertical="center" wrapText="1"/>
    </xf>
    <xf numFmtId="1" fontId="31" fillId="0" borderId="16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>
      <alignment horizontal="center"/>
    </xf>
    <xf numFmtId="44" fontId="31" fillId="0" borderId="0" xfId="2" applyFont="1" applyFill="1" applyAlignment="1">
      <alignment horizontal="center" vertical="justify" wrapText="1"/>
    </xf>
    <xf numFmtId="10" fontId="31" fillId="0" borderId="0" xfId="0" applyNumberFormat="1" applyFont="1" applyFill="1" applyAlignment="1">
      <alignment horizontal="center" vertical="justify" wrapText="1"/>
    </xf>
    <xf numFmtId="164" fontId="31" fillId="0" borderId="0" xfId="0" applyNumberFormat="1" applyFont="1" applyFill="1" applyAlignment="1">
      <alignment horizontal="center" vertical="justify" wrapText="1"/>
    </xf>
    <xf numFmtId="14" fontId="15" fillId="4" borderId="11" xfId="0" applyNumberFormat="1" applyFont="1" applyFill="1" applyBorder="1" applyAlignment="1">
      <alignment horizontal="center" vertical="center" wrapText="1"/>
    </xf>
    <xf numFmtId="1" fontId="15" fillId="4" borderId="11" xfId="0" applyNumberFormat="1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44" fontId="31" fillId="0" borderId="15" xfId="2" applyFont="1" applyFill="1" applyBorder="1" applyAlignment="1" applyProtection="1">
      <alignment horizontal="center" vertical="center"/>
      <protection locked="0"/>
    </xf>
    <xf numFmtId="44" fontId="31" fillId="0" borderId="13" xfId="2" applyFont="1" applyFill="1" applyBorder="1" applyAlignment="1" applyProtection="1">
      <alignment horizontal="center" vertical="center"/>
      <protection locked="0"/>
    </xf>
    <xf numFmtId="44" fontId="31" fillId="0" borderId="16" xfId="2" applyFont="1" applyFill="1" applyBorder="1" applyAlignment="1" applyProtection="1">
      <alignment horizontal="center" vertical="center"/>
      <protection locked="0"/>
    </xf>
    <xf numFmtId="0" fontId="31" fillId="0" borderId="15" xfId="0" applyFont="1" applyFill="1" applyBorder="1" applyAlignment="1" applyProtection="1">
      <alignment horizontal="center" vertical="center"/>
    </xf>
    <xf numFmtId="0" fontId="31" fillId="0" borderId="13" xfId="0" applyFont="1" applyFill="1" applyBorder="1" applyAlignment="1" applyProtection="1">
      <alignment horizontal="center" vertical="center"/>
    </xf>
    <xf numFmtId="0" fontId="31" fillId="0" borderId="16" xfId="0" applyFont="1" applyFill="1" applyBorder="1" applyAlignment="1" applyProtection="1">
      <alignment horizontal="center" vertical="center"/>
    </xf>
    <xf numFmtId="14" fontId="31" fillId="0" borderId="15" xfId="0" applyNumberFormat="1" applyFont="1" applyFill="1" applyBorder="1" applyAlignment="1" applyProtection="1">
      <alignment horizontal="center" vertical="center"/>
    </xf>
    <xf numFmtId="14" fontId="31" fillId="0" borderId="13" xfId="0" applyNumberFormat="1" applyFont="1" applyFill="1" applyBorder="1" applyAlignment="1" applyProtection="1">
      <alignment horizontal="center" vertical="center"/>
    </xf>
    <xf numFmtId="14" fontId="31" fillId="0" borderId="16" xfId="0" applyNumberFormat="1" applyFont="1" applyFill="1" applyBorder="1" applyAlignment="1" applyProtection="1">
      <alignment horizontal="center" vertical="center"/>
    </xf>
    <xf numFmtId="4" fontId="31" fillId="0" borderId="15" xfId="0" applyNumberFormat="1" applyFont="1" applyFill="1" applyBorder="1" applyAlignment="1" applyProtection="1">
      <alignment horizontal="center" vertical="center"/>
    </xf>
    <xf numFmtId="4" fontId="31" fillId="0" borderId="13" xfId="0" applyNumberFormat="1" applyFont="1" applyFill="1" applyBorder="1" applyAlignment="1" applyProtection="1">
      <alignment horizontal="center" vertical="center"/>
    </xf>
    <xf numFmtId="4" fontId="31" fillId="0" borderId="16" xfId="0" applyNumberFormat="1" applyFont="1" applyFill="1" applyBorder="1" applyAlignment="1" applyProtection="1">
      <alignment horizontal="center" vertical="center"/>
    </xf>
    <xf numFmtId="165" fontId="31" fillId="0" borderId="15" xfId="0" applyNumberFormat="1" applyFont="1" applyFill="1" applyBorder="1" applyAlignment="1" applyProtection="1">
      <alignment horizontal="center" vertical="center" wrapText="1"/>
    </xf>
    <xf numFmtId="165" fontId="31" fillId="0" borderId="13" xfId="0" applyNumberFormat="1" applyFont="1" applyFill="1" applyBorder="1" applyAlignment="1" applyProtection="1">
      <alignment horizontal="center" vertical="center" wrapText="1"/>
    </xf>
    <xf numFmtId="165" fontId="31" fillId="0" borderId="16" xfId="0" applyNumberFormat="1" applyFont="1" applyFill="1" applyBorder="1" applyAlignment="1" applyProtection="1">
      <alignment horizontal="center" vertical="center" wrapText="1"/>
    </xf>
    <xf numFmtId="0" fontId="31" fillId="0" borderId="15" xfId="0" applyFont="1" applyFill="1" applyBorder="1" applyAlignment="1" applyProtection="1">
      <alignment horizontal="center" vertical="center" wrapText="1"/>
    </xf>
    <xf numFmtId="0" fontId="31" fillId="0" borderId="13" xfId="0" applyFont="1" applyFill="1" applyBorder="1" applyAlignment="1" applyProtection="1">
      <alignment horizontal="center" vertical="center" wrapText="1"/>
    </xf>
    <xf numFmtId="0" fontId="31" fillId="0" borderId="16" xfId="0" applyFont="1" applyFill="1" applyBorder="1" applyAlignment="1" applyProtection="1">
      <alignment horizontal="center" vertical="center" wrapText="1"/>
    </xf>
    <xf numFmtId="0" fontId="31" fillId="3" borderId="15" xfId="0" applyFont="1" applyFill="1" applyBorder="1" applyAlignment="1" applyProtection="1">
      <alignment horizontal="center" vertical="center" wrapText="1"/>
    </xf>
    <xf numFmtId="0" fontId="31" fillId="3" borderId="13" xfId="0" applyFont="1" applyFill="1" applyBorder="1" applyAlignment="1" applyProtection="1">
      <alignment horizontal="center" vertical="center" wrapText="1"/>
    </xf>
    <xf numFmtId="0" fontId="31" fillId="3" borderId="16" xfId="0" applyFont="1" applyFill="1" applyBorder="1" applyAlignment="1" applyProtection="1">
      <alignment horizontal="center" vertical="center" wrapText="1"/>
    </xf>
    <xf numFmtId="1" fontId="31" fillId="0" borderId="15" xfId="0" applyNumberFormat="1" applyFont="1" applyBorder="1" applyAlignment="1" applyProtection="1">
      <alignment horizontal="center" vertical="center" wrapText="1"/>
    </xf>
    <xf numFmtId="1" fontId="31" fillId="0" borderId="13" xfId="0" applyNumberFormat="1" applyFont="1" applyBorder="1" applyAlignment="1" applyProtection="1">
      <alignment horizontal="center" vertical="center" wrapText="1"/>
    </xf>
    <xf numFmtId="1" fontId="31" fillId="0" borderId="16" xfId="0" applyNumberFormat="1" applyFont="1" applyBorder="1" applyAlignment="1" applyProtection="1">
      <alignment horizontal="center" vertical="center" wrapText="1"/>
    </xf>
    <xf numFmtId="14" fontId="31" fillId="0" borderId="15" xfId="0" applyNumberFormat="1" applyFont="1" applyFill="1" applyBorder="1" applyAlignment="1" applyProtection="1">
      <alignment horizontal="center" vertical="center" wrapText="1"/>
    </xf>
    <xf numFmtId="14" fontId="31" fillId="0" borderId="13" xfId="0" applyNumberFormat="1" applyFont="1" applyFill="1" applyBorder="1" applyAlignment="1" applyProtection="1">
      <alignment horizontal="center" vertical="center" wrapText="1"/>
    </xf>
    <xf numFmtId="14" fontId="31" fillId="0" borderId="16" xfId="0" applyNumberFormat="1" applyFont="1" applyFill="1" applyBorder="1" applyAlignment="1" applyProtection="1">
      <alignment horizontal="center" vertical="center" wrapText="1"/>
    </xf>
    <xf numFmtId="14" fontId="31" fillId="0" borderId="15" xfId="0" applyNumberFormat="1" applyFont="1" applyFill="1" applyBorder="1" applyAlignment="1">
      <alignment horizontal="center" vertical="center" wrapText="1"/>
    </xf>
    <xf numFmtId="14" fontId="31" fillId="0" borderId="13" xfId="0" applyNumberFormat="1" applyFont="1" applyFill="1" applyBorder="1" applyAlignment="1">
      <alignment horizontal="center" vertical="center" wrapText="1"/>
    </xf>
    <xf numFmtId="14" fontId="31" fillId="0" borderId="16" xfId="0" applyNumberFormat="1" applyFont="1" applyFill="1" applyBorder="1" applyAlignment="1">
      <alignment horizontal="center" vertical="center" wrapText="1"/>
    </xf>
    <xf numFmtId="166" fontId="31" fillId="0" borderId="15" xfId="2" applyNumberFormat="1" applyFont="1" applyFill="1" applyBorder="1" applyAlignment="1" applyProtection="1">
      <alignment horizontal="center" vertical="center" wrapText="1"/>
      <protection locked="0"/>
    </xf>
    <xf numFmtId="166" fontId="31" fillId="0" borderId="13" xfId="2" applyNumberFormat="1" applyFont="1" applyFill="1" applyBorder="1" applyAlignment="1" applyProtection="1">
      <alignment horizontal="center" vertical="center" wrapText="1"/>
      <protection locked="0"/>
    </xf>
    <xf numFmtId="166" fontId="31" fillId="0" borderId="16" xfId="2" applyNumberFormat="1" applyFont="1" applyFill="1" applyBorder="1" applyAlignment="1" applyProtection="1">
      <alignment horizontal="center" vertical="center" wrapText="1"/>
      <protection locked="0"/>
    </xf>
    <xf numFmtId="44" fontId="31" fillId="0" borderId="15" xfId="2" applyFont="1" applyFill="1" applyBorder="1" applyAlignment="1" applyProtection="1">
      <alignment horizontal="center" vertical="center" wrapText="1"/>
      <protection locked="0"/>
    </xf>
    <xf numFmtId="44" fontId="31" fillId="0" borderId="13" xfId="2" applyFont="1" applyFill="1" applyBorder="1" applyAlignment="1" applyProtection="1">
      <alignment horizontal="center" vertical="center" wrapText="1"/>
      <protection locked="0"/>
    </xf>
    <xf numFmtId="44" fontId="31" fillId="0" borderId="16" xfId="2" applyFont="1" applyFill="1" applyBorder="1" applyAlignment="1" applyProtection="1">
      <alignment horizontal="center" vertical="center" wrapText="1"/>
      <protection locked="0"/>
    </xf>
    <xf numFmtId="14" fontId="29" fillId="4" borderId="11" xfId="0" applyNumberFormat="1" applyFont="1" applyFill="1" applyBorder="1" applyAlignment="1">
      <alignment horizontal="center" vertical="center" wrapText="1"/>
    </xf>
    <xf numFmtId="49" fontId="26" fillId="3" borderId="4" xfId="0" applyNumberFormat="1" applyFont="1" applyFill="1" applyBorder="1" applyAlignment="1">
      <alignment horizontal="center" vertical="center" wrapText="1"/>
    </xf>
    <xf numFmtId="1" fontId="29" fillId="4" borderId="11" xfId="0" applyNumberFormat="1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1" fontId="31" fillId="0" borderId="15" xfId="0" applyNumberFormat="1" applyFont="1" applyFill="1" applyBorder="1" applyAlignment="1" applyProtection="1">
      <alignment horizontal="center" vertical="center" wrapText="1"/>
    </xf>
    <xf numFmtId="1" fontId="31" fillId="0" borderId="16" xfId="0" applyNumberFormat="1" applyFont="1" applyFill="1" applyBorder="1" applyAlignment="1" applyProtection="1">
      <alignment horizontal="center" vertical="center" wrapText="1"/>
    </xf>
    <xf numFmtId="49" fontId="32" fillId="0" borderId="4" xfId="0" applyNumberFormat="1" applyFont="1" applyFill="1" applyBorder="1" applyAlignment="1">
      <alignment horizontal="center" vertical="center" wrapText="1"/>
    </xf>
    <xf numFmtId="1" fontId="31" fillId="0" borderId="13" xfId="0" applyNumberFormat="1" applyFont="1" applyFill="1" applyBorder="1" applyAlignment="1" applyProtection="1">
      <alignment horizontal="center" vertical="center" wrapText="1"/>
    </xf>
    <xf numFmtId="165" fontId="31" fillId="3" borderId="15" xfId="0" applyNumberFormat="1" applyFont="1" applyFill="1" applyBorder="1" applyAlignment="1" applyProtection="1">
      <alignment horizontal="center" vertical="center" wrapText="1"/>
    </xf>
    <xf numFmtId="165" fontId="31" fillId="3" borderId="13" xfId="0" applyNumberFormat="1" applyFont="1" applyFill="1" applyBorder="1" applyAlignment="1" applyProtection="1">
      <alignment horizontal="center" vertical="center" wrapText="1"/>
    </xf>
    <xf numFmtId="165" fontId="31" fillId="3" borderId="16" xfId="0" applyNumberFormat="1" applyFont="1" applyFill="1" applyBorder="1" applyAlignment="1" applyProtection="1">
      <alignment horizontal="center" vertical="center" wrapText="1"/>
    </xf>
    <xf numFmtId="4" fontId="31" fillId="3" borderId="15" xfId="0" applyNumberFormat="1" applyFont="1" applyFill="1" applyBorder="1" applyAlignment="1" applyProtection="1">
      <alignment horizontal="center" vertical="center"/>
    </xf>
    <xf numFmtId="4" fontId="31" fillId="3" borderId="13" xfId="0" applyNumberFormat="1" applyFont="1" applyFill="1" applyBorder="1" applyAlignment="1" applyProtection="1">
      <alignment horizontal="center" vertical="center"/>
    </xf>
    <xf numFmtId="4" fontId="31" fillId="3" borderId="16" xfId="0" applyNumberFormat="1" applyFont="1" applyFill="1" applyBorder="1" applyAlignment="1" applyProtection="1">
      <alignment horizontal="center" vertical="center"/>
    </xf>
    <xf numFmtId="0" fontId="31" fillId="3" borderId="15" xfId="0" applyFont="1" applyFill="1" applyBorder="1" applyAlignment="1" applyProtection="1">
      <alignment horizontal="center" vertical="center"/>
    </xf>
    <xf numFmtId="0" fontId="31" fillId="3" borderId="13" xfId="0" applyFont="1" applyFill="1" applyBorder="1" applyAlignment="1" applyProtection="1">
      <alignment horizontal="center" vertical="center"/>
    </xf>
    <xf numFmtId="0" fontId="31" fillId="3" borderId="16" xfId="0" applyFont="1" applyFill="1" applyBorder="1" applyAlignment="1" applyProtection="1">
      <alignment horizontal="center" vertical="center"/>
    </xf>
    <xf numFmtId="14" fontId="31" fillId="3" borderId="15" xfId="0" applyNumberFormat="1" applyFont="1" applyFill="1" applyBorder="1" applyAlignment="1" applyProtection="1">
      <alignment horizontal="center" vertical="center"/>
    </xf>
    <xf numFmtId="14" fontId="31" fillId="3" borderId="13" xfId="0" applyNumberFormat="1" applyFont="1" applyFill="1" applyBorder="1" applyAlignment="1" applyProtection="1">
      <alignment horizontal="center" vertical="center"/>
    </xf>
    <xf numFmtId="14" fontId="31" fillId="3" borderId="16" xfId="0" applyNumberFormat="1" applyFont="1" applyFill="1" applyBorder="1" applyAlignment="1" applyProtection="1">
      <alignment horizontal="center" vertical="center"/>
    </xf>
    <xf numFmtId="44" fontId="31" fillId="0" borderId="15" xfId="2" applyNumberFormat="1" applyFont="1" applyFill="1" applyBorder="1" applyAlignment="1" applyProtection="1">
      <alignment horizontal="center" vertical="center" wrapText="1"/>
      <protection locked="0"/>
    </xf>
    <xf numFmtId="1" fontId="31" fillId="0" borderId="11" xfId="0" applyNumberFormat="1" applyFont="1" applyFill="1" applyBorder="1" applyAlignment="1" applyProtection="1">
      <alignment horizontal="center" vertical="center" wrapText="1"/>
    </xf>
    <xf numFmtId="44" fontId="31" fillId="0" borderId="17" xfId="1" applyNumberFormat="1" applyFont="1" applyFill="1" applyBorder="1" applyAlignment="1">
      <alignment horizontal="center" vertical="center"/>
    </xf>
    <xf numFmtId="44" fontId="31" fillId="0" borderId="18" xfId="1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">
    <dxf>
      <fill>
        <patternFill patternType="solid">
          <fgColor rgb="FFED7D31"/>
          <bgColor rgb="FF000000"/>
        </patternFill>
      </fill>
    </dxf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2"/>
    </tableStyle>
    <tableStyle name="Estilo de Tabela 2" pivot="0" count="1">
      <tableStyleElement type="wholeTable" dxfId="1"/>
    </tableStyle>
  </tableStyles>
  <colors>
    <mruColors>
      <color rgb="FF009999"/>
      <color rgb="FFFF6600"/>
      <color rgb="FFFF9900"/>
      <color rgb="FF008080"/>
      <color rgb="FF33CC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4C83C.B4432800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4C83C.B4432800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4C83C.B4432800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21431</xdr:rowOff>
    </xdr:from>
    <xdr:to>
      <xdr:col>2</xdr:col>
      <xdr:colOff>1100138</xdr:colOff>
      <xdr:row>1</xdr:row>
      <xdr:rowOff>614362</xdr:rowOff>
    </xdr:to>
    <xdr:pic>
      <xdr:nvPicPr>
        <xdr:cNvPr id="3" name="Imagem 4" descr="LOGO CEADIS_AZUL-0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459" b="22974"/>
        <a:stretch>
          <a:fillRect/>
        </a:stretch>
      </xdr:blipFill>
      <xdr:spPr bwMode="auto">
        <a:xfrm>
          <a:off x="9526" y="104775"/>
          <a:ext cx="1412081" cy="5929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66675</xdr:rowOff>
    </xdr:from>
    <xdr:to>
      <xdr:col>1</xdr:col>
      <xdr:colOff>1314450</xdr:colOff>
      <xdr:row>1</xdr:row>
      <xdr:rowOff>581025</xdr:rowOff>
    </xdr:to>
    <xdr:pic>
      <xdr:nvPicPr>
        <xdr:cNvPr id="3" name="Imagem 2" descr="cid:image001.png@01D4C83C.B4432800"/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1504950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66675</xdr:rowOff>
    </xdr:from>
    <xdr:to>
      <xdr:col>2</xdr:col>
      <xdr:colOff>1258420</xdr:colOff>
      <xdr:row>1</xdr:row>
      <xdr:rowOff>581025</xdr:rowOff>
    </xdr:to>
    <xdr:pic>
      <xdr:nvPicPr>
        <xdr:cNvPr id="2" name="Imagem 1" descr="cid:image001.png@01D4C83C.B4432800"/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52400"/>
          <a:ext cx="1504950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66675</xdr:rowOff>
    </xdr:from>
    <xdr:to>
      <xdr:col>2</xdr:col>
      <xdr:colOff>1258420</xdr:colOff>
      <xdr:row>4</xdr:row>
      <xdr:rowOff>9525</xdr:rowOff>
    </xdr:to>
    <xdr:pic>
      <xdr:nvPicPr>
        <xdr:cNvPr id="2" name="Imagem 1" descr="cid:image001.png@01D4C83C.B4432800"/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52400"/>
          <a:ext cx="1506070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125"/>
  <sheetViews>
    <sheetView view="pageBreakPreview" topLeftCell="C1" zoomScale="90" zoomScaleNormal="80" zoomScaleSheetLayoutView="90" workbookViewId="0">
      <selection activeCell="H19" sqref="H19"/>
    </sheetView>
  </sheetViews>
  <sheetFormatPr defaultColWidth="9.140625" defaultRowHeight="15" x14ac:dyDescent="0.25"/>
  <cols>
    <col min="1" max="1" width="5.140625" style="55" customWidth="1"/>
    <col min="2" max="2" width="25.5703125" style="4" customWidth="1"/>
    <col min="3" max="3" width="12.7109375" style="7" bestFit="1" customWidth="1"/>
    <col min="4" max="4" width="32.5703125" style="4" customWidth="1"/>
    <col min="5" max="5" width="19.85546875" style="6" bestFit="1" customWidth="1"/>
    <col min="6" max="6" width="12.42578125" style="8" bestFit="1" customWidth="1"/>
    <col min="7" max="7" width="38.28515625" style="9" customWidth="1"/>
    <col min="8" max="8" width="11.5703125" style="9" bestFit="1" customWidth="1"/>
    <col min="9" max="9" width="12.42578125" style="9" customWidth="1"/>
    <col min="10" max="10" width="13.140625" style="5" customWidth="1"/>
    <col min="11" max="11" width="14.85546875" style="4" bestFit="1" customWidth="1"/>
    <col min="12" max="12" width="15" style="21" customWidth="1"/>
    <col min="13" max="13" width="12.85546875" style="4" customWidth="1"/>
    <col min="14" max="14" width="2.28515625" style="4" customWidth="1"/>
    <col min="15" max="16384" width="9.140625" style="4"/>
  </cols>
  <sheetData>
    <row r="1" spans="1:13" ht="6.75" customHeight="1" x14ac:dyDescent="0.25"/>
    <row r="2" spans="1:13" s="3" customFormat="1" ht="49.9" customHeight="1" x14ac:dyDescent="0.25">
      <c r="A2" s="59" t="s">
        <v>22</v>
      </c>
      <c r="B2" s="54"/>
      <c r="C2" s="22"/>
      <c r="D2" s="204" t="s">
        <v>26</v>
      </c>
      <c r="E2" s="204"/>
      <c r="F2" s="204"/>
      <c r="G2" s="204"/>
      <c r="H2" s="204"/>
      <c r="I2" s="204"/>
      <c r="J2" s="204"/>
      <c r="K2" s="204"/>
      <c r="L2" s="204"/>
      <c r="M2" s="24"/>
    </row>
    <row r="3" spans="1:13" s="3" customFormat="1" ht="5.25" customHeight="1" x14ac:dyDescent="0.2">
      <c r="A3" s="56"/>
      <c r="B3" s="16"/>
      <c r="C3" s="15"/>
      <c r="D3" s="16"/>
      <c r="E3" s="18"/>
      <c r="F3" s="17"/>
      <c r="G3" s="19"/>
      <c r="H3" s="19"/>
      <c r="I3" s="19"/>
      <c r="J3" s="20"/>
      <c r="K3" s="16"/>
      <c r="M3" s="16"/>
    </row>
    <row r="4" spans="1:13" s="3" customFormat="1" ht="5.25" customHeight="1" x14ac:dyDescent="0.2">
      <c r="A4" s="56"/>
      <c r="B4" s="16"/>
      <c r="C4" s="15"/>
      <c r="D4" s="16"/>
      <c r="E4" s="18"/>
      <c r="F4" s="17"/>
      <c r="G4" s="19"/>
      <c r="H4" s="19"/>
      <c r="I4" s="19"/>
      <c r="J4" s="20"/>
      <c r="K4" s="16"/>
      <c r="M4" s="16"/>
    </row>
    <row r="5" spans="1:13" s="3" customFormat="1" ht="23.25" customHeight="1" x14ac:dyDescent="0.25">
      <c r="A5" s="203" t="s">
        <v>36</v>
      </c>
      <c r="B5" s="208" t="s">
        <v>21</v>
      </c>
      <c r="C5" s="208" t="s">
        <v>37</v>
      </c>
      <c r="D5" s="205" t="s">
        <v>19</v>
      </c>
      <c r="E5" s="205"/>
      <c r="F5" s="202" t="s">
        <v>38</v>
      </c>
      <c r="G5" s="208" t="s">
        <v>23</v>
      </c>
      <c r="H5" s="206" t="s">
        <v>20</v>
      </c>
      <c r="I5" s="207"/>
      <c r="J5" s="202" t="s">
        <v>39</v>
      </c>
      <c r="K5" s="202" t="s">
        <v>40</v>
      </c>
      <c r="L5" s="202" t="s">
        <v>41</v>
      </c>
      <c r="M5" s="202" t="s">
        <v>42</v>
      </c>
    </row>
    <row r="6" spans="1:13" s="23" customFormat="1" ht="19.5" customHeight="1" x14ac:dyDescent="0.25">
      <c r="A6" s="203"/>
      <c r="B6" s="208"/>
      <c r="C6" s="208"/>
      <c r="D6" s="61" t="s">
        <v>34</v>
      </c>
      <c r="E6" s="62" t="s">
        <v>25</v>
      </c>
      <c r="F6" s="202"/>
      <c r="G6" s="208"/>
      <c r="H6" s="63" t="s">
        <v>35</v>
      </c>
      <c r="I6" s="63" t="s">
        <v>24</v>
      </c>
      <c r="J6" s="202"/>
      <c r="K6" s="202"/>
      <c r="L6" s="202"/>
      <c r="M6" s="202"/>
    </row>
    <row r="7" spans="1:13" s="13" customFormat="1" ht="15" customHeight="1" x14ac:dyDescent="0.25">
      <c r="A7" s="57">
        <v>1</v>
      </c>
      <c r="B7" s="45" t="s">
        <v>13</v>
      </c>
      <c r="C7" s="46" t="s">
        <v>1</v>
      </c>
      <c r="D7" s="47" t="s">
        <v>0</v>
      </c>
      <c r="E7" s="48" t="s">
        <v>3</v>
      </c>
      <c r="F7" s="49">
        <v>42400</v>
      </c>
      <c r="G7" s="47" t="s">
        <v>2</v>
      </c>
      <c r="H7" s="49">
        <v>42401</v>
      </c>
      <c r="I7" s="49">
        <v>42735</v>
      </c>
      <c r="J7" s="50">
        <v>1500</v>
      </c>
      <c r="K7" s="51" t="s">
        <v>9</v>
      </c>
      <c r="L7" s="52" t="s">
        <v>17</v>
      </c>
      <c r="M7" s="53" t="s">
        <v>14</v>
      </c>
    </row>
    <row r="8" spans="1:13" s="13" customFormat="1" ht="15" customHeight="1" x14ac:dyDescent="0.25">
      <c r="A8" s="58">
        <f>A7+1</f>
        <v>2</v>
      </c>
      <c r="B8" s="11" t="s">
        <v>13</v>
      </c>
      <c r="C8" s="25" t="s">
        <v>4</v>
      </c>
      <c r="D8" s="25" t="s">
        <v>6</v>
      </c>
      <c r="E8" s="26" t="s">
        <v>3</v>
      </c>
      <c r="F8" s="27">
        <v>42403</v>
      </c>
      <c r="G8" s="25" t="s">
        <v>7</v>
      </c>
      <c r="H8" s="27">
        <v>42403</v>
      </c>
      <c r="I8" s="27">
        <v>42428</v>
      </c>
      <c r="J8" s="28">
        <v>250</v>
      </c>
      <c r="K8" s="29" t="s">
        <v>9</v>
      </c>
      <c r="L8" s="30" t="s">
        <v>17</v>
      </c>
      <c r="M8" s="31" t="s">
        <v>15</v>
      </c>
    </row>
    <row r="9" spans="1:13" s="13" customFormat="1" ht="15" customHeight="1" x14ac:dyDescent="0.25">
      <c r="A9" s="58">
        <f t="shared" ref="A9:A72" si="0">A8+1</f>
        <v>3</v>
      </c>
      <c r="B9" s="11" t="s">
        <v>13</v>
      </c>
      <c r="C9" s="25" t="s">
        <v>10</v>
      </c>
      <c r="D9" s="25" t="s">
        <v>11</v>
      </c>
      <c r="E9" s="26" t="s">
        <v>3</v>
      </c>
      <c r="F9" s="27">
        <v>42255</v>
      </c>
      <c r="G9" s="25" t="s">
        <v>12</v>
      </c>
      <c r="H9" s="27">
        <v>42259</v>
      </c>
      <c r="I9" s="27">
        <v>42624</v>
      </c>
      <c r="J9" s="28">
        <v>144000</v>
      </c>
      <c r="K9" s="32" t="s">
        <v>8</v>
      </c>
      <c r="L9" s="30" t="s">
        <v>17</v>
      </c>
      <c r="M9" s="31" t="s">
        <v>14</v>
      </c>
    </row>
    <row r="10" spans="1:13" s="13" customFormat="1" ht="24" customHeight="1" x14ac:dyDescent="0.25">
      <c r="A10" s="58">
        <f t="shared" si="0"/>
        <v>4</v>
      </c>
      <c r="B10" s="11" t="s">
        <v>28</v>
      </c>
      <c r="C10" s="25" t="s">
        <v>27</v>
      </c>
      <c r="D10" s="25" t="s">
        <v>29</v>
      </c>
      <c r="E10" s="26">
        <v>0</v>
      </c>
      <c r="F10" s="27">
        <v>42526</v>
      </c>
      <c r="G10" s="25" t="s">
        <v>30</v>
      </c>
      <c r="H10" s="27">
        <v>42528</v>
      </c>
      <c r="I10" s="27">
        <v>42735</v>
      </c>
      <c r="J10" s="28">
        <v>80550</v>
      </c>
      <c r="K10" s="32" t="s">
        <v>8</v>
      </c>
      <c r="L10" s="30" t="s">
        <v>17</v>
      </c>
      <c r="M10" s="31" t="s">
        <v>15</v>
      </c>
    </row>
    <row r="11" spans="1:13" s="13" customFormat="1" ht="22.5" x14ac:dyDescent="0.25">
      <c r="A11" s="58">
        <f t="shared" si="0"/>
        <v>5</v>
      </c>
      <c r="B11" s="10" t="s">
        <v>31</v>
      </c>
      <c r="C11" s="33" t="s">
        <v>16</v>
      </c>
      <c r="D11" s="25" t="s">
        <v>32</v>
      </c>
      <c r="E11" s="26">
        <v>123456</v>
      </c>
      <c r="F11" s="27">
        <v>42365</v>
      </c>
      <c r="G11" s="25" t="s">
        <v>33</v>
      </c>
      <c r="H11" s="27">
        <v>42370</v>
      </c>
      <c r="I11" s="27">
        <v>43100</v>
      </c>
      <c r="J11" s="28">
        <v>24000</v>
      </c>
      <c r="K11" s="32" t="s">
        <v>8</v>
      </c>
      <c r="L11" s="30" t="s">
        <v>17</v>
      </c>
      <c r="M11" s="34" t="s">
        <v>14</v>
      </c>
    </row>
    <row r="12" spans="1:13" s="13" customFormat="1" ht="15" customHeight="1" x14ac:dyDescent="0.25">
      <c r="A12" s="58">
        <f t="shared" si="0"/>
        <v>6</v>
      </c>
      <c r="B12" s="10"/>
      <c r="C12" s="33"/>
      <c r="D12" s="25"/>
      <c r="E12" s="26"/>
      <c r="F12" s="27"/>
      <c r="G12" s="25"/>
      <c r="H12" s="27"/>
      <c r="I12" s="27"/>
      <c r="J12" s="28"/>
      <c r="K12" s="29"/>
      <c r="L12" s="30"/>
      <c r="M12" s="31"/>
    </row>
    <row r="13" spans="1:13" s="13" customFormat="1" ht="15" customHeight="1" x14ac:dyDescent="0.25">
      <c r="A13" s="58">
        <f>A12+1</f>
        <v>7</v>
      </c>
      <c r="B13" s="10"/>
      <c r="C13" s="33"/>
      <c r="D13" s="25"/>
      <c r="E13" s="26"/>
      <c r="F13" s="27"/>
      <c r="G13" s="25"/>
      <c r="H13" s="35"/>
      <c r="I13" s="35"/>
      <c r="J13" s="28"/>
      <c r="K13" s="29"/>
      <c r="L13" s="30"/>
      <c r="M13" s="31"/>
    </row>
    <row r="14" spans="1:13" s="13" customFormat="1" ht="15" customHeight="1" x14ac:dyDescent="0.25">
      <c r="A14" s="58">
        <f t="shared" si="0"/>
        <v>8</v>
      </c>
      <c r="B14" s="10"/>
      <c r="C14" s="33"/>
      <c r="D14" s="25"/>
      <c r="E14" s="26"/>
      <c r="F14" s="27"/>
      <c r="G14" s="25"/>
      <c r="H14" s="36"/>
      <c r="I14" s="36"/>
      <c r="J14" s="28"/>
      <c r="K14" s="29"/>
      <c r="L14" s="30"/>
      <c r="M14" s="31"/>
    </row>
    <row r="15" spans="1:13" s="13" customFormat="1" ht="15" customHeight="1" x14ac:dyDescent="0.25">
      <c r="A15" s="58">
        <f t="shared" si="0"/>
        <v>9</v>
      </c>
      <c r="B15" s="10"/>
      <c r="C15" s="33"/>
      <c r="D15" s="25"/>
      <c r="E15" s="26"/>
      <c r="F15" s="27"/>
      <c r="G15" s="25"/>
      <c r="H15" s="36"/>
      <c r="I15" s="36"/>
      <c r="J15" s="28"/>
      <c r="K15" s="29"/>
      <c r="L15" s="30"/>
      <c r="M15" s="31"/>
    </row>
    <row r="16" spans="1:13" s="13" customFormat="1" ht="15" customHeight="1" x14ac:dyDescent="0.25">
      <c r="A16" s="58">
        <f t="shared" si="0"/>
        <v>10</v>
      </c>
      <c r="B16" s="10"/>
      <c r="C16" s="33"/>
      <c r="D16" s="25"/>
      <c r="E16" s="26"/>
      <c r="F16" s="27"/>
      <c r="G16" s="25"/>
      <c r="H16" s="36"/>
      <c r="I16" s="36"/>
      <c r="J16" s="28"/>
      <c r="K16" s="29"/>
      <c r="L16" s="30"/>
      <c r="M16" s="31"/>
    </row>
    <row r="17" spans="1:13" s="13" customFormat="1" ht="15" customHeight="1" x14ac:dyDescent="0.25">
      <c r="A17" s="58">
        <f t="shared" si="0"/>
        <v>11</v>
      </c>
      <c r="B17" s="10"/>
      <c r="C17" s="33"/>
      <c r="D17" s="25"/>
      <c r="E17" s="26"/>
      <c r="F17" s="27"/>
      <c r="G17" s="25"/>
      <c r="H17" s="36"/>
      <c r="I17" s="36"/>
      <c r="J17" s="28"/>
      <c r="K17" s="29"/>
      <c r="L17" s="30"/>
      <c r="M17" s="31"/>
    </row>
    <row r="18" spans="1:13" s="13" customFormat="1" ht="15" customHeight="1" x14ac:dyDescent="0.25">
      <c r="A18" s="58">
        <f t="shared" si="0"/>
        <v>12</v>
      </c>
      <c r="B18" s="10"/>
      <c r="C18" s="33"/>
      <c r="D18" s="25"/>
      <c r="E18" s="26"/>
      <c r="F18" s="27"/>
      <c r="G18" s="25"/>
      <c r="H18" s="36"/>
      <c r="I18" s="36"/>
      <c r="J18" s="28"/>
      <c r="K18" s="29"/>
      <c r="L18" s="30"/>
      <c r="M18" s="31"/>
    </row>
    <row r="19" spans="1:13" s="13" customFormat="1" ht="15" customHeight="1" x14ac:dyDescent="0.25">
      <c r="A19" s="58">
        <f t="shared" si="0"/>
        <v>13</v>
      </c>
      <c r="B19" s="10"/>
      <c r="C19" s="33"/>
      <c r="D19" s="25"/>
      <c r="E19" s="26"/>
      <c r="F19" s="27"/>
      <c r="G19" s="25"/>
      <c r="H19" s="36"/>
      <c r="I19" s="36"/>
      <c r="J19" s="28"/>
      <c r="K19" s="29"/>
      <c r="L19" s="30"/>
      <c r="M19" s="31"/>
    </row>
    <row r="20" spans="1:13" s="13" customFormat="1" ht="15" customHeight="1" x14ac:dyDescent="0.25">
      <c r="A20" s="58">
        <f t="shared" si="0"/>
        <v>14</v>
      </c>
      <c r="B20" s="10"/>
      <c r="C20" s="33"/>
      <c r="D20" s="25"/>
      <c r="E20" s="26"/>
      <c r="F20" s="27"/>
      <c r="G20" s="25"/>
      <c r="H20" s="36"/>
      <c r="I20" s="36"/>
      <c r="J20" s="28"/>
      <c r="K20" s="29"/>
      <c r="L20" s="30"/>
      <c r="M20" s="31"/>
    </row>
    <row r="21" spans="1:13" s="13" customFormat="1" ht="15" customHeight="1" x14ac:dyDescent="0.25">
      <c r="A21" s="58">
        <f t="shared" si="0"/>
        <v>15</v>
      </c>
      <c r="B21" s="10"/>
      <c r="C21" s="33"/>
      <c r="D21" s="25"/>
      <c r="E21" s="26"/>
      <c r="F21" s="27"/>
      <c r="G21" s="25"/>
      <c r="H21" s="36"/>
      <c r="I21" s="36"/>
      <c r="J21" s="28"/>
      <c r="K21" s="29"/>
      <c r="L21" s="30"/>
      <c r="M21" s="31"/>
    </row>
    <row r="22" spans="1:13" s="13" customFormat="1" ht="15" customHeight="1" x14ac:dyDescent="0.25">
      <c r="A22" s="58">
        <f t="shared" si="0"/>
        <v>16</v>
      </c>
      <c r="B22" s="10"/>
      <c r="C22" s="33"/>
      <c r="D22" s="25"/>
      <c r="E22" s="26"/>
      <c r="F22" s="27"/>
      <c r="G22" s="25"/>
      <c r="H22" s="36"/>
      <c r="I22" s="36"/>
      <c r="J22" s="28"/>
      <c r="K22" s="29"/>
      <c r="L22" s="30"/>
      <c r="M22" s="31"/>
    </row>
    <row r="23" spans="1:13" s="13" customFormat="1" ht="15" customHeight="1" x14ac:dyDescent="0.25">
      <c r="A23" s="58">
        <f t="shared" si="0"/>
        <v>17</v>
      </c>
      <c r="B23" s="10"/>
      <c r="C23" s="33"/>
      <c r="D23" s="25"/>
      <c r="E23" s="26"/>
      <c r="F23" s="27"/>
      <c r="G23" s="25"/>
      <c r="H23" s="36"/>
      <c r="I23" s="36"/>
      <c r="J23" s="28"/>
      <c r="K23" s="29"/>
      <c r="L23" s="30"/>
      <c r="M23" s="31"/>
    </row>
    <row r="24" spans="1:13" s="13" customFormat="1" ht="15" customHeight="1" x14ac:dyDescent="0.25">
      <c r="A24" s="58">
        <f t="shared" si="0"/>
        <v>18</v>
      </c>
      <c r="B24" s="10"/>
      <c r="C24" s="33"/>
      <c r="D24" s="25"/>
      <c r="E24" s="26"/>
      <c r="F24" s="27"/>
      <c r="G24" s="25"/>
      <c r="H24" s="36"/>
      <c r="I24" s="36"/>
      <c r="J24" s="28"/>
      <c r="K24" s="29"/>
      <c r="L24" s="30"/>
      <c r="M24" s="31"/>
    </row>
    <row r="25" spans="1:13" s="13" customFormat="1" ht="15" customHeight="1" x14ac:dyDescent="0.25">
      <c r="A25" s="58">
        <f t="shared" si="0"/>
        <v>19</v>
      </c>
      <c r="B25" s="14"/>
      <c r="C25" s="33"/>
      <c r="D25" s="25"/>
      <c r="E25" s="26"/>
      <c r="F25" s="27"/>
      <c r="G25" s="25"/>
      <c r="H25" s="36"/>
      <c r="I25" s="36"/>
      <c r="J25" s="28"/>
      <c r="K25" s="29"/>
      <c r="L25" s="30"/>
      <c r="M25" s="31"/>
    </row>
    <row r="26" spans="1:13" s="13" customFormat="1" ht="15" customHeight="1" x14ac:dyDescent="0.25">
      <c r="A26" s="58">
        <f t="shared" si="0"/>
        <v>20</v>
      </c>
      <c r="B26" s="14"/>
      <c r="C26" s="33"/>
      <c r="D26" s="25"/>
      <c r="E26" s="26"/>
      <c r="F26" s="27"/>
      <c r="G26" s="25"/>
      <c r="H26" s="36"/>
      <c r="I26" s="36"/>
      <c r="J26" s="28"/>
      <c r="K26" s="29"/>
      <c r="L26" s="30"/>
      <c r="M26" s="31"/>
    </row>
    <row r="27" spans="1:13" s="13" customFormat="1" ht="15" customHeight="1" x14ac:dyDescent="0.25">
      <c r="A27" s="58">
        <f t="shared" si="0"/>
        <v>21</v>
      </c>
      <c r="B27" s="14"/>
      <c r="C27" s="33"/>
      <c r="D27" s="25"/>
      <c r="E27" s="26"/>
      <c r="F27" s="27"/>
      <c r="G27" s="25"/>
      <c r="H27" s="36"/>
      <c r="I27" s="36"/>
      <c r="J27" s="28"/>
      <c r="K27" s="29"/>
      <c r="L27" s="30"/>
      <c r="M27" s="31"/>
    </row>
    <row r="28" spans="1:13" s="13" customFormat="1" ht="15" customHeight="1" x14ac:dyDescent="0.25">
      <c r="A28" s="58">
        <f t="shared" si="0"/>
        <v>22</v>
      </c>
      <c r="B28" s="14"/>
      <c r="C28" s="33"/>
      <c r="D28" s="25"/>
      <c r="E28" s="26"/>
      <c r="F28" s="27"/>
      <c r="G28" s="25"/>
      <c r="H28" s="36"/>
      <c r="I28" s="36"/>
      <c r="J28" s="28"/>
      <c r="K28" s="29"/>
      <c r="L28" s="30"/>
      <c r="M28" s="31"/>
    </row>
    <row r="29" spans="1:13" s="13" customFormat="1" ht="15" customHeight="1" x14ac:dyDescent="0.25">
      <c r="A29" s="58">
        <f t="shared" si="0"/>
        <v>23</v>
      </c>
      <c r="B29" s="14"/>
      <c r="C29" s="33"/>
      <c r="D29" s="25"/>
      <c r="E29" s="26"/>
      <c r="F29" s="27"/>
      <c r="G29" s="25"/>
      <c r="H29" s="36"/>
      <c r="I29" s="36"/>
      <c r="J29" s="28"/>
      <c r="K29" s="29"/>
      <c r="L29" s="30"/>
      <c r="M29" s="31"/>
    </row>
    <row r="30" spans="1:13" s="13" customFormat="1" ht="15" customHeight="1" x14ac:dyDescent="0.25">
      <c r="A30" s="58">
        <f t="shared" si="0"/>
        <v>24</v>
      </c>
      <c r="B30" s="14"/>
      <c r="C30" s="33"/>
      <c r="D30" s="25"/>
      <c r="E30" s="26"/>
      <c r="F30" s="27"/>
      <c r="G30" s="25"/>
      <c r="H30" s="36"/>
      <c r="I30" s="36"/>
      <c r="J30" s="28"/>
      <c r="K30" s="29"/>
      <c r="L30" s="30"/>
      <c r="M30" s="31"/>
    </row>
    <row r="31" spans="1:13" s="13" customFormat="1" ht="15" customHeight="1" x14ac:dyDescent="0.25">
      <c r="A31" s="58">
        <f t="shared" si="0"/>
        <v>25</v>
      </c>
      <c r="B31" s="14"/>
      <c r="C31" s="33"/>
      <c r="D31" s="25"/>
      <c r="E31" s="26"/>
      <c r="F31" s="27"/>
      <c r="G31" s="25"/>
      <c r="H31" s="36"/>
      <c r="I31" s="36"/>
      <c r="J31" s="28"/>
      <c r="K31" s="29"/>
      <c r="L31" s="30"/>
      <c r="M31" s="31"/>
    </row>
    <row r="32" spans="1:13" s="13" customFormat="1" ht="15" customHeight="1" x14ac:dyDescent="0.25">
      <c r="A32" s="58">
        <f t="shared" si="0"/>
        <v>26</v>
      </c>
      <c r="B32" s="14"/>
      <c r="C32" s="33"/>
      <c r="D32" s="25"/>
      <c r="E32" s="26"/>
      <c r="F32" s="27"/>
      <c r="G32" s="25"/>
      <c r="H32" s="36"/>
      <c r="I32" s="36"/>
      <c r="J32" s="28"/>
      <c r="K32" s="29"/>
      <c r="L32" s="30"/>
      <c r="M32" s="31"/>
    </row>
    <row r="33" spans="1:13" s="13" customFormat="1" ht="15" customHeight="1" x14ac:dyDescent="0.25">
      <c r="A33" s="58">
        <f t="shared" si="0"/>
        <v>27</v>
      </c>
      <c r="B33" s="14"/>
      <c r="C33" s="33"/>
      <c r="D33" s="25"/>
      <c r="E33" s="26"/>
      <c r="F33" s="27"/>
      <c r="G33" s="25"/>
      <c r="H33" s="36"/>
      <c r="I33" s="36"/>
      <c r="J33" s="28"/>
      <c r="K33" s="29"/>
      <c r="L33" s="30"/>
      <c r="M33" s="31"/>
    </row>
    <row r="34" spans="1:13" s="13" customFormat="1" ht="15" customHeight="1" x14ac:dyDescent="0.25">
      <c r="A34" s="58">
        <f t="shared" si="0"/>
        <v>28</v>
      </c>
      <c r="B34" s="14"/>
      <c r="C34" s="33"/>
      <c r="D34" s="25"/>
      <c r="E34" s="26"/>
      <c r="F34" s="27"/>
      <c r="G34" s="25"/>
      <c r="H34" s="36"/>
      <c r="I34" s="36"/>
      <c r="J34" s="28"/>
      <c r="K34" s="29"/>
      <c r="L34" s="30"/>
      <c r="M34" s="31"/>
    </row>
    <row r="35" spans="1:13" s="13" customFormat="1" ht="15" customHeight="1" x14ac:dyDescent="0.25">
      <c r="A35" s="58">
        <f t="shared" si="0"/>
        <v>29</v>
      </c>
      <c r="B35" s="14"/>
      <c r="C35" s="33"/>
      <c r="D35" s="25"/>
      <c r="E35" s="26"/>
      <c r="F35" s="27"/>
      <c r="G35" s="25"/>
      <c r="H35" s="36"/>
      <c r="I35" s="36"/>
      <c r="J35" s="28"/>
      <c r="K35" s="29"/>
      <c r="L35" s="30"/>
      <c r="M35" s="31"/>
    </row>
    <row r="36" spans="1:13" s="13" customFormat="1" ht="15" customHeight="1" x14ac:dyDescent="0.25">
      <c r="A36" s="58">
        <f t="shared" si="0"/>
        <v>30</v>
      </c>
      <c r="B36" s="14"/>
      <c r="C36" s="33"/>
      <c r="D36" s="25"/>
      <c r="E36" s="26"/>
      <c r="F36" s="27"/>
      <c r="G36" s="25"/>
      <c r="H36" s="36"/>
      <c r="I36" s="36"/>
      <c r="J36" s="28"/>
      <c r="K36" s="29"/>
      <c r="L36" s="30"/>
      <c r="M36" s="31"/>
    </row>
    <row r="37" spans="1:13" s="13" customFormat="1" ht="15" customHeight="1" x14ac:dyDescent="0.25">
      <c r="A37" s="58">
        <f t="shared" si="0"/>
        <v>31</v>
      </c>
      <c r="B37" s="14"/>
      <c r="C37" s="33"/>
      <c r="D37" s="25"/>
      <c r="E37" s="26"/>
      <c r="F37" s="27"/>
      <c r="G37" s="25"/>
      <c r="H37" s="36"/>
      <c r="I37" s="36"/>
      <c r="J37" s="28"/>
      <c r="K37" s="29"/>
      <c r="L37" s="30"/>
      <c r="M37" s="31"/>
    </row>
    <row r="38" spans="1:13" s="13" customFormat="1" ht="15" customHeight="1" x14ac:dyDescent="0.25">
      <c r="A38" s="58">
        <f t="shared" si="0"/>
        <v>32</v>
      </c>
      <c r="B38" s="14"/>
      <c r="C38" s="33"/>
      <c r="D38" s="25"/>
      <c r="E38" s="26"/>
      <c r="F38" s="27"/>
      <c r="G38" s="25"/>
      <c r="H38" s="36"/>
      <c r="I38" s="36"/>
      <c r="J38" s="28"/>
      <c r="K38" s="29"/>
      <c r="L38" s="30"/>
      <c r="M38" s="31"/>
    </row>
    <row r="39" spans="1:13" s="13" customFormat="1" ht="15" customHeight="1" x14ac:dyDescent="0.25">
      <c r="A39" s="58">
        <f t="shared" si="0"/>
        <v>33</v>
      </c>
      <c r="B39" s="14"/>
      <c r="C39" s="33"/>
      <c r="D39" s="25"/>
      <c r="E39" s="26"/>
      <c r="F39" s="27"/>
      <c r="G39" s="25"/>
      <c r="H39" s="36"/>
      <c r="I39" s="36"/>
      <c r="J39" s="28"/>
      <c r="K39" s="29"/>
      <c r="L39" s="30"/>
      <c r="M39" s="31"/>
    </row>
    <row r="40" spans="1:13" s="13" customFormat="1" ht="15" customHeight="1" x14ac:dyDescent="0.25">
      <c r="A40" s="58">
        <f t="shared" si="0"/>
        <v>34</v>
      </c>
      <c r="B40" s="14"/>
      <c r="C40" s="33"/>
      <c r="D40" s="25"/>
      <c r="E40" s="26"/>
      <c r="F40" s="27"/>
      <c r="G40" s="25"/>
      <c r="H40" s="36"/>
      <c r="I40" s="36"/>
      <c r="J40" s="28"/>
      <c r="K40" s="29"/>
      <c r="L40" s="30"/>
      <c r="M40" s="31"/>
    </row>
    <row r="41" spans="1:13" s="13" customFormat="1" ht="15" customHeight="1" x14ac:dyDescent="0.25">
      <c r="A41" s="58">
        <f t="shared" si="0"/>
        <v>35</v>
      </c>
      <c r="B41" s="14"/>
      <c r="C41" s="33"/>
      <c r="D41" s="25"/>
      <c r="E41" s="26"/>
      <c r="F41" s="27"/>
      <c r="G41" s="25"/>
      <c r="H41" s="36"/>
      <c r="I41" s="36"/>
      <c r="J41" s="28"/>
      <c r="K41" s="29"/>
      <c r="L41" s="30"/>
      <c r="M41" s="31"/>
    </row>
    <row r="42" spans="1:13" s="13" customFormat="1" ht="15" customHeight="1" x14ac:dyDescent="0.25">
      <c r="A42" s="58">
        <f t="shared" si="0"/>
        <v>36</v>
      </c>
      <c r="B42" s="14"/>
      <c r="C42" s="33"/>
      <c r="D42" s="25"/>
      <c r="E42" s="26"/>
      <c r="F42" s="27"/>
      <c r="G42" s="25"/>
      <c r="H42" s="36"/>
      <c r="I42" s="36"/>
      <c r="J42" s="28"/>
      <c r="K42" s="29"/>
      <c r="L42" s="30"/>
      <c r="M42" s="31"/>
    </row>
    <row r="43" spans="1:13" s="13" customFormat="1" ht="15" customHeight="1" x14ac:dyDescent="0.25">
      <c r="A43" s="58">
        <f t="shared" si="0"/>
        <v>37</v>
      </c>
      <c r="B43" s="14"/>
      <c r="C43" s="33"/>
      <c r="D43" s="25"/>
      <c r="E43" s="26"/>
      <c r="F43" s="27"/>
      <c r="G43" s="25"/>
      <c r="H43" s="36"/>
      <c r="I43" s="36"/>
      <c r="J43" s="28"/>
      <c r="K43" s="29"/>
      <c r="L43" s="30"/>
      <c r="M43" s="31"/>
    </row>
    <row r="44" spans="1:13" s="13" customFormat="1" ht="15" customHeight="1" x14ac:dyDescent="0.25">
      <c r="A44" s="58">
        <f t="shared" si="0"/>
        <v>38</v>
      </c>
      <c r="B44" s="14"/>
      <c r="C44" s="33"/>
      <c r="D44" s="25"/>
      <c r="E44" s="26"/>
      <c r="F44" s="27"/>
      <c r="G44" s="25"/>
      <c r="H44" s="36"/>
      <c r="I44" s="36"/>
      <c r="J44" s="28"/>
      <c r="K44" s="29"/>
      <c r="L44" s="30"/>
      <c r="M44" s="31"/>
    </row>
    <row r="45" spans="1:13" s="13" customFormat="1" ht="15" customHeight="1" x14ac:dyDescent="0.25">
      <c r="A45" s="58">
        <f t="shared" si="0"/>
        <v>39</v>
      </c>
      <c r="B45" s="14"/>
      <c r="C45" s="33"/>
      <c r="D45" s="25"/>
      <c r="E45" s="26"/>
      <c r="F45" s="27"/>
      <c r="G45" s="25"/>
      <c r="H45" s="36"/>
      <c r="I45" s="36"/>
      <c r="J45" s="28"/>
      <c r="K45" s="29"/>
      <c r="L45" s="30"/>
      <c r="M45" s="31"/>
    </row>
    <row r="46" spans="1:13" s="13" customFormat="1" ht="15" customHeight="1" x14ac:dyDescent="0.25">
      <c r="A46" s="58">
        <f t="shared" si="0"/>
        <v>40</v>
      </c>
      <c r="B46" s="14"/>
      <c r="C46" s="33"/>
      <c r="D46" s="25"/>
      <c r="E46" s="26"/>
      <c r="F46" s="27"/>
      <c r="G46" s="25"/>
      <c r="H46" s="36"/>
      <c r="I46" s="36"/>
      <c r="J46" s="28"/>
      <c r="K46" s="29"/>
      <c r="L46" s="30"/>
      <c r="M46" s="31"/>
    </row>
    <row r="47" spans="1:13" s="13" customFormat="1" ht="15" customHeight="1" x14ac:dyDescent="0.25">
      <c r="A47" s="58">
        <f t="shared" si="0"/>
        <v>41</v>
      </c>
      <c r="B47" s="14"/>
      <c r="C47" s="33"/>
      <c r="D47" s="25"/>
      <c r="E47" s="26"/>
      <c r="F47" s="27"/>
      <c r="G47" s="25"/>
      <c r="H47" s="36"/>
      <c r="I47" s="36"/>
      <c r="J47" s="28"/>
      <c r="K47" s="29"/>
      <c r="L47" s="30"/>
      <c r="M47" s="31"/>
    </row>
    <row r="48" spans="1:13" s="13" customFormat="1" ht="15" customHeight="1" x14ac:dyDescent="0.25">
      <c r="A48" s="58">
        <f t="shared" si="0"/>
        <v>42</v>
      </c>
      <c r="B48" s="14"/>
      <c r="C48" s="33"/>
      <c r="D48" s="25"/>
      <c r="E48" s="26"/>
      <c r="F48" s="27"/>
      <c r="G48" s="25"/>
      <c r="H48" s="36"/>
      <c r="I48" s="36"/>
      <c r="J48" s="28"/>
      <c r="K48" s="29"/>
      <c r="L48" s="30"/>
      <c r="M48" s="31"/>
    </row>
    <row r="49" spans="1:13" s="13" customFormat="1" ht="15" customHeight="1" x14ac:dyDescent="0.25">
      <c r="A49" s="58">
        <f t="shared" si="0"/>
        <v>43</v>
      </c>
      <c r="B49" s="14"/>
      <c r="C49" s="33"/>
      <c r="D49" s="25"/>
      <c r="E49" s="26"/>
      <c r="F49" s="27"/>
      <c r="G49" s="25"/>
      <c r="H49" s="36"/>
      <c r="I49" s="36"/>
      <c r="J49" s="28"/>
      <c r="K49" s="29"/>
      <c r="L49" s="30"/>
      <c r="M49" s="31"/>
    </row>
    <row r="50" spans="1:13" s="13" customFormat="1" ht="15" customHeight="1" x14ac:dyDescent="0.25">
      <c r="A50" s="58">
        <f t="shared" si="0"/>
        <v>44</v>
      </c>
      <c r="B50" s="14"/>
      <c r="C50" s="33"/>
      <c r="D50" s="25"/>
      <c r="E50" s="26"/>
      <c r="F50" s="27"/>
      <c r="G50" s="25"/>
      <c r="H50" s="36"/>
      <c r="I50" s="36"/>
      <c r="J50" s="28"/>
      <c r="K50" s="29"/>
      <c r="L50" s="30"/>
      <c r="M50" s="31"/>
    </row>
    <row r="51" spans="1:13" s="13" customFormat="1" ht="15" customHeight="1" x14ac:dyDescent="0.25">
      <c r="A51" s="58">
        <f t="shared" si="0"/>
        <v>45</v>
      </c>
      <c r="B51" s="14"/>
      <c r="C51" s="33"/>
      <c r="D51" s="25"/>
      <c r="E51" s="26"/>
      <c r="F51" s="27"/>
      <c r="G51" s="25"/>
      <c r="H51" s="36"/>
      <c r="I51" s="36"/>
      <c r="J51" s="28"/>
      <c r="K51" s="29"/>
      <c r="L51" s="30"/>
      <c r="M51" s="31"/>
    </row>
    <row r="52" spans="1:13" s="13" customFormat="1" ht="15" customHeight="1" x14ac:dyDescent="0.25">
      <c r="A52" s="58">
        <f t="shared" si="0"/>
        <v>46</v>
      </c>
      <c r="B52" s="14"/>
      <c r="C52" s="33"/>
      <c r="D52" s="25"/>
      <c r="E52" s="26"/>
      <c r="F52" s="27"/>
      <c r="G52" s="25"/>
      <c r="H52" s="36"/>
      <c r="I52" s="36"/>
      <c r="J52" s="28"/>
      <c r="K52" s="29"/>
      <c r="L52" s="30"/>
      <c r="M52" s="31"/>
    </row>
    <row r="53" spans="1:13" s="13" customFormat="1" ht="15" customHeight="1" x14ac:dyDescent="0.25">
      <c r="A53" s="58">
        <f t="shared" si="0"/>
        <v>47</v>
      </c>
      <c r="B53" s="14"/>
      <c r="C53" s="33"/>
      <c r="D53" s="25"/>
      <c r="E53" s="26"/>
      <c r="F53" s="27"/>
      <c r="G53" s="25"/>
      <c r="H53" s="36"/>
      <c r="I53" s="36"/>
      <c r="J53" s="28"/>
      <c r="K53" s="29"/>
      <c r="L53" s="30"/>
      <c r="M53" s="31"/>
    </row>
    <row r="54" spans="1:13" s="13" customFormat="1" ht="15" customHeight="1" x14ac:dyDescent="0.25">
      <c r="A54" s="58">
        <f t="shared" si="0"/>
        <v>48</v>
      </c>
      <c r="B54" s="14"/>
      <c r="C54" s="33"/>
      <c r="D54" s="25"/>
      <c r="E54" s="26"/>
      <c r="F54" s="27"/>
      <c r="G54" s="25"/>
      <c r="H54" s="36"/>
      <c r="I54" s="36"/>
      <c r="J54" s="28"/>
      <c r="K54" s="29"/>
      <c r="L54" s="30"/>
      <c r="M54" s="31"/>
    </row>
    <row r="55" spans="1:13" s="13" customFormat="1" ht="15" customHeight="1" x14ac:dyDescent="0.25">
      <c r="A55" s="58">
        <f t="shared" si="0"/>
        <v>49</v>
      </c>
      <c r="B55" s="14"/>
      <c r="C55" s="33"/>
      <c r="D55" s="25"/>
      <c r="E55" s="26"/>
      <c r="F55" s="27"/>
      <c r="G55" s="25"/>
      <c r="H55" s="36"/>
      <c r="I55" s="36"/>
      <c r="J55" s="28"/>
      <c r="K55" s="29"/>
      <c r="L55" s="30"/>
      <c r="M55" s="31"/>
    </row>
    <row r="56" spans="1:13" s="13" customFormat="1" ht="15" customHeight="1" x14ac:dyDescent="0.25">
      <c r="A56" s="58">
        <f t="shared" si="0"/>
        <v>50</v>
      </c>
      <c r="B56" s="14"/>
      <c r="C56" s="33"/>
      <c r="D56" s="25"/>
      <c r="E56" s="26"/>
      <c r="F56" s="27"/>
      <c r="G56" s="25"/>
      <c r="H56" s="36"/>
      <c r="I56" s="36"/>
      <c r="J56" s="28"/>
      <c r="K56" s="29"/>
      <c r="L56" s="30"/>
      <c r="M56" s="31"/>
    </row>
    <row r="57" spans="1:13" s="13" customFormat="1" ht="15" customHeight="1" x14ac:dyDescent="0.25">
      <c r="A57" s="58">
        <f t="shared" si="0"/>
        <v>51</v>
      </c>
      <c r="B57" s="14"/>
      <c r="C57" s="33"/>
      <c r="D57" s="25"/>
      <c r="E57" s="26"/>
      <c r="F57" s="27"/>
      <c r="G57" s="25"/>
      <c r="H57" s="36"/>
      <c r="I57" s="36"/>
      <c r="J57" s="28"/>
      <c r="K57" s="29"/>
      <c r="L57" s="30"/>
      <c r="M57" s="31"/>
    </row>
    <row r="58" spans="1:13" s="13" customFormat="1" ht="15" customHeight="1" x14ac:dyDescent="0.25">
      <c r="A58" s="58">
        <f t="shared" si="0"/>
        <v>52</v>
      </c>
      <c r="B58" s="14"/>
      <c r="C58" s="33"/>
      <c r="D58" s="25"/>
      <c r="E58" s="26"/>
      <c r="F58" s="27"/>
      <c r="G58" s="25"/>
      <c r="H58" s="36"/>
      <c r="I58" s="36"/>
      <c r="J58" s="28"/>
      <c r="K58" s="29"/>
      <c r="L58" s="30"/>
      <c r="M58" s="31"/>
    </row>
    <row r="59" spans="1:13" s="13" customFormat="1" ht="15" customHeight="1" x14ac:dyDescent="0.25">
      <c r="A59" s="58">
        <f t="shared" si="0"/>
        <v>53</v>
      </c>
      <c r="B59" s="14"/>
      <c r="C59" s="33"/>
      <c r="D59" s="25"/>
      <c r="E59" s="26"/>
      <c r="F59" s="27"/>
      <c r="G59" s="25"/>
      <c r="H59" s="36"/>
      <c r="I59" s="36"/>
      <c r="J59" s="28"/>
      <c r="K59" s="29"/>
      <c r="L59" s="30"/>
      <c r="M59" s="31"/>
    </row>
    <row r="60" spans="1:13" s="13" customFormat="1" ht="15" customHeight="1" x14ac:dyDescent="0.25">
      <c r="A60" s="58">
        <f t="shared" si="0"/>
        <v>54</v>
      </c>
      <c r="B60" s="14"/>
      <c r="C60" s="33"/>
      <c r="D60" s="25"/>
      <c r="E60" s="26"/>
      <c r="F60" s="27"/>
      <c r="G60" s="25"/>
      <c r="H60" s="36"/>
      <c r="I60" s="36"/>
      <c r="J60" s="28"/>
      <c r="K60" s="29"/>
      <c r="L60" s="30"/>
      <c r="M60" s="31"/>
    </row>
    <row r="61" spans="1:13" s="13" customFormat="1" ht="15" customHeight="1" x14ac:dyDescent="0.25">
      <c r="A61" s="58">
        <f t="shared" si="0"/>
        <v>55</v>
      </c>
      <c r="B61" s="14"/>
      <c r="C61" s="33"/>
      <c r="D61" s="25"/>
      <c r="E61" s="26"/>
      <c r="F61" s="27"/>
      <c r="G61" s="25"/>
      <c r="H61" s="36"/>
      <c r="I61" s="36"/>
      <c r="J61" s="28"/>
      <c r="K61" s="29"/>
      <c r="L61" s="30"/>
      <c r="M61" s="31"/>
    </row>
    <row r="62" spans="1:13" s="13" customFormat="1" ht="15" customHeight="1" x14ac:dyDescent="0.25">
      <c r="A62" s="58">
        <f t="shared" si="0"/>
        <v>56</v>
      </c>
      <c r="B62" s="14"/>
      <c r="C62" s="33"/>
      <c r="D62" s="25"/>
      <c r="E62" s="26"/>
      <c r="F62" s="27"/>
      <c r="G62" s="25"/>
      <c r="H62" s="36"/>
      <c r="I62" s="36"/>
      <c r="J62" s="28"/>
      <c r="K62" s="29"/>
      <c r="L62" s="30"/>
      <c r="M62" s="31"/>
    </row>
    <row r="63" spans="1:13" s="13" customFormat="1" ht="15" customHeight="1" x14ac:dyDescent="0.25">
      <c r="A63" s="58">
        <f t="shared" si="0"/>
        <v>57</v>
      </c>
      <c r="B63" s="14"/>
      <c r="C63" s="33"/>
      <c r="D63" s="25"/>
      <c r="E63" s="26"/>
      <c r="F63" s="27"/>
      <c r="G63" s="25"/>
      <c r="H63" s="36"/>
      <c r="I63" s="36"/>
      <c r="J63" s="28"/>
      <c r="K63" s="29"/>
      <c r="L63" s="30"/>
      <c r="M63" s="31"/>
    </row>
    <row r="64" spans="1:13" s="13" customFormat="1" ht="15" customHeight="1" x14ac:dyDescent="0.25">
      <c r="A64" s="58">
        <f t="shared" si="0"/>
        <v>58</v>
      </c>
      <c r="B64" s="14"/>
      <c r="C64" s="33"/>
      <c r="D64" s="25"/>
      <c r="E64" s="26"/>
      <c r="F64" s="27"/>
      <c r="G64" s="25"/>
      <c r="H64" s="36"/>
      <c r="I64" s="36"/>
      <c r="J64" s="28"/>
      <c r="K64" s="29"/>
      <c r="L64" s="30"/>
      <c r="M64" s="31"/>
    </row>
    <row r="65" spans="1:13" s="13" customFormat="1" ht="15" customHeight="1" x14ac:dyDescent="0.25">
      <c r="A65" s="58">
        <f t="shared" si="0"/>
        <v>59</v>
      </c>
      <c r="B65" s="14"/>
      <c r="C65" s="33"/>
      <c r="D65" s="25"/>
      <c r="E65" s="26"/>
      <c r="F65" s="27"/>
      <c r="G65" s="25"/>
      <c r="H65" s="36"/>
      <c r="I65" s="36"/>
      <c r="J65" s="28"/>
      <c r="K65" s="29"/>
      <c r="L65" s="30"/>
      <c r="M65" s="31"/>
    </row>
    <row r="66" spans="1:13" s="13" customFormat="1" ht="15" customHeight="1" x14ac:dyDescent="0.25">
      <c r="A66" s="58">
        <f t="shared" si="0"/>
        <v>60</v>
      </c>
      <c r="B66" s="14"/>
      <c r="C66" s="33"/>
      <c r="D66" s="25"/>
      <c r="E66" s="26"/>
      <c r="F66" s="27"/>
      <c r="G66" s="25"/>
      <c r="H66" s="36"/>
      <c r="I66" s="36"/>
      <c r="J66" s="28"/>
      <c r="K66" s="29"/>
      <c r="L66" s="30"/>
      <c r="M66" s="31"/>
    </row>
    <row r="67" spans="1:13" s="13" customFormat="1" ht="15" customHeight="1" x14ac:dyDescent="0.25">
      <c r="A67" s="58">
        <f t="shared" si="0"/>
        <v>61</v>
      </c>
      <c r="B67" s="14"/>
      <c r="C67" s="33"/>
      <c r="D67" s="25"/>
      <c r="E67" s="26"/>
      <c r="F67" s="27"/>
      <c r="G67" s="25"/>
      <c r="H67" s="36"/>
      <c r="I67" s="36"/>
      <c r="J67" s="28"/>
      <c r="K67" s="29"/>
      <c r="L67" s="30"/>
      <c r="M67" s="31"/>
    </row>
    <row r="68" spans="1:13" s="13" customFormat="1" ht="15" customHeight="1" x14ac:dyDescent="0.25">
      <c r="A68" s="58">
        <f t="shared" si="0"/>
        <v>62</v>
      </c>
      <c r="B68" s="14"/>
      <c r="C68" s="33"/>
      <c r="D68" s="25"/>
      <c r="E68" s="26"/>
      <c r="F68" s="27"/>
      <c r="G68" s="25"/>
      <c r="H68" s="36"/>
      <c r="I68" s="36"/>
      <c r="J68" s="28"/>
      <c r="K68" s="29"/>
      <c r="L68" s="30"/>
      <c r="M68" s="31"/>
    </row>
    <row r="69" spans="1:13" s="13" customFormat="1" ht="15" customHeight="1" x14ac:dyDescent="0.25">
      <c r="A69" s="58">
        <f t="shared" si="0"/>
        <v>63</v>
      </c>
      <c r="B69" s="14"/>
      <c r="C69" s="33"/>
      <c r="D69" s="25"/>
      <c r="E69" s="26"/>
      <c r="F69" s="27"/>
      <c r="G69" s="25"/>
      <c r="H69" s="36"/>
      <c r="I69" s="36"/>
      <c r="J69" s="28"/>
      <c r="K69" s="29"/>
      <c r="L69" s="30"/>
      <c r="M69" s="31"/>
    </row>
    <row r="70" spans="1:13" s="13" customFormat="1" ht="15" customHeight="1" x14ac:dyDescent="0.25">
      <c r="A70" s="58">
        <f t="shared" si="0"/>
        <v>64</v>
      </c>
      <c r="B70" s="14"/>
      <c r="C70" s="33"/>
      <c r="D70" s="25"/>
      <c r="E70" s="26"/>
      <c r="F70" s="27"/>
      <c r="G70" s="25"/>
      <c r="H70" s="36"/>
      <c r="I70" s="36"/>
      <c r="J70" s="28"/>
      <c r="K70" s="29"/>
      <c r="L70" s="30"/>
      <c r="M70" s="31"/>
    </row>
    <row r="71" spans="1:13" s="13" customFormat="1" ht="15" customHeight="1" x14ac:dyDescent="0.25">
      <c r="A71" s="58">
        <f t="shared" si="0"/>
        <v>65</v>
      </c>
      <c r="B71" s="14"/>
      <c r="C71" s="33"/>
      <c r="D71" s="25"/>
      <c r="E71" s="26"/>
      <c r="F71" s="27"/>
      <c r="G71" s="25"/>
      <c r="H71" s="36"/>
      <c r="I71" s="36"/>
      <c r="J71" s="28"/>
      <c r="K71" s="29"/>
      <c r="L71" s="30"/>
      <c r="M71" s="31"/>
    </row>
    <row r="72" spans="1:13" s="13" customFormat="1" ht="15" customHeight="1" x14ac:dyDescent="0.25">
      <c r="A72" s="58">
        <f t="shared" si="0"/>
        <v>66</v>
      </c>
      <c r="B72" s="14"/>
      <c r="C72" s="33"/>
      <c r="D72" s="25"/>
      <c r="E72" s="26"/>
      <c r="F72" s="27"/>
      <c r="G72" s="25"/>
      <c r="H72" s="36"/>
      <c r="I72" s="36"/>
      <c r="J72" s="28"/>
      <c r="K72" s="29"/>
      <c r="L72" s="30"/>
      <c r="M72" s="31"/>
    </row>
    <row r="73" spans="1:13" s="13" customFormat="1" ht="15" customHeight="1" x14ac:dyDescent="0.25">
      <c r="A73" s="58">
        <f t="shared" ref="A73:A125" si="1">A72+1</f>
        <v>67</v>
      </c>
      <c r="B73" s="14"/>
      <c r="C73" s="33"/>
      <c r="D73" s="25"/>
      <c r="E73" s="26"/>
      <c r="F73" s="27"/>
      <c r="G73" s="25"/>
      <c r="H73" s="36"/>
      <c r="I73" s="36"/>
      <c r="J73" s="28"/>
      <c r="K73" s="29"/>
      <c r="L73" s="30"/>
      <c r="M73" s="31"/>
    </row>
    <row r="74" spans="1:13" s="13" customFormat="1" ht="15" customHeight="1" x14ac:dyDescent="0.25">
      <c r="A74" s="58">
        <f t="shared" si="1"/>
        <v>68</v>
      </c>
      <c r="B74" s="14"/>
      <c r="C74" s="33"/>
      <c r="D74" s="25"/>
      <c r="E74" s="26"/>
      <c r="F74" s="27"/>
      <c r="G74" s="25"/>
      <c r="H74" s="36"/>
      <c r="I74" s="36"/>
      <c r="J74" s="28"/>
      <c r="K74" s="29"/>
      <c r="L74" s="30"/>
      <c r="M74" s="31"/>
    </row>
    <row r="75" spans="1:13" s="13" customFormat="1" ht="15" customHeight="1" x14ac:dyDescent="0.25">
      <c r="A75" s="58">
        <f t="shared" si="1"/>
        <v>69</v>
      </c>
      <c r="B75" s="14"/>
      <c r="C75" s="33"/>
      <c r="D75" s="25"/>
      <c r="E75" s="26"/>
      <c r="F75" s="27"/>
      <c r="G75" s="25"/>
      <c r="H75" s="36"/>
      <c r="I75" s="36"/>
      <c r="J75" s="28"/>
      <c r="K75" s="29"/>
      <c r="L75" s="30"/>
      <c r="M75" s="31"/>
    </row>
    <row r="76" spans="1:13" s="13" customFormat="1" ht="15" customHeight="1" x14ac:dyDescent="0.25">
      <c r="A76" s="58">
        <f t="shared" si="1"/>
        <v>70</v>
      </c>
      <c r="B76" s="14"/>
      <c r="C76" s="33"/>
      <c r="D76" s="25"/>
      <c r="E76" s="26"/>
      <c r="F76" s="27"/>
      <c r="G76" s="25"/>
      <c r="H76" s="36"/>
      <c r="I76" s="36"/>
      <c r="J76" s="28"/>
      <c r="K76" s="29"/>
      <c r="L76" s="30"/>
      <c r="M76" s="31"/>
    </row>
    <row r="77" spans="1:13" s="13" customFormat="1" ht="15" customHeight="1" x14ac:dyDescent="0.25">
      <c r="A77" s="58">
        <f t="shared" si="1"/>
        <v>71</v>
      </c>
      <c r="B77" s="14"/>
      <c r="C77" s="33"/>
      <c r="D77" s="25"/>
      <c r="E77" s="26"/>
      <c r="F77" s="27"/>
      <c r="G77" s="25"/>
      <c r="H77" s="36"/>
      <c r="I77" s="36"/>
      <c r="J77" s="28"/>
      <c r="K77" s="29"/>
      <c r="L77" s="30"/>
      <c r="M77" s="31"/>
    </row>
    <row r="78" spans="1:13" s="13" customFormat="1" ht="15" customHeight="1" x14ac:dyDescent="0.25">
      <c r="A78" s="58">
        <f t="shared" si="1"/>
        <v>72</v>
      </c>
      <c r="B78" s="14"/>
      <c r="C78" s="33"/>
      <c r="D78" s="25"/>
      <c r="E78" s="26"/>
      <c r="F78" s="27"/>
      <c r="G78" s="25"/>
      <c r="H78" s="36"/>
      <c r="I78" s="36"/>
      <c r="J78" s="28"/>
      <c r="K78" s="29"/>
      <c r="L78" s="30"/>
      <c r="M78" s="31"/>
    </row>
    <row r="79" spans="1:13" s="13" customFormat="1" ht="15" customHeight="1" x14ac:dyDescent="0.25">
      <c r="A79" s="58">
        <f t="shared" si="1"/>
        <v>73</v>
      </c>
      <c r="B79" s="14"/>
      <c r="C79" s="33"/>
      <c r="D79" s="25"/>
      <c r="E79" s="26"/>
      <c r="F79" s="27"/>
      <c r="G79" s="25"/>
      <c r="H79" s="36"/>
      <c r="I79" s="36"/>
      <c r="J79" s="28"/>
      <c r="K79" s="29"/>
      <c r="L79" s="30"/>
      <c r="M79" s="31"/>
    </row>
    <row r="80" spans="1:13" s="13" customFormat="1" ht="15" customHeight="1" x14ac:dyDescent="0.25">
      <c r="A80" s="58">
        <f t="shared" si="1"/>
        <v>74</v>
      </c>
      <c r="B80" s="14"/>
      <c r="C80" s="33"/>
      <c r="D80" s="25"/>
      <c r="E80" s="26"/>
      <c r="F80" s="27"/>
      <c r="G80" s="25"/>
      <c r="H80" s="36"/>
      <c r="I80" s="36"/>
      <c r="J80" s="28"/>
      <c r="K80" s="29"/>
      <c r="L80" s="30"/>
      <c r="M80" s="31"/>
    </row>
    <row r="81" spans="1:13" s="13" customFormat="1" ht="15" customHeight="1" x14ac:dyDescent="0.25">
      <c r="A81" s="58">
        <f t="shared" si="1"/>
        <v>75</v>
      </c>
      <c r="B81" s="14"/>
      <c r="C81" s="33"/>
      <c r="D81" s="25"/>
      <c r="E81" s="26"/>
      <c r="F81" s="27"/>
      <c r="G81" s="25"/>
      <c r="H81" s="36"/>
      <c r="I81" s="36"/>
      <c r="J81" s="28"/>
      <c r="K81" s="29"/>
      <c r="L81" s="30"/>
      <c r="M81" s="31"/>
    </row>
    <row r="82" spans="1:13" s="13" customFormat="1" ht="15" customHeight="1" x14ac:dyDescent="0.25">
      <c r="A82" s="58">
        <f t="shared" si="1"/>
        <v>76</v>
      </c>
      <c r="B82" s="14"/>
      <c r="C82" s="33"/>
      <c r="D82" s="25"/>
      <c r="E82" s="26"/>
      <c r="F82" s="27"/>
      <c r="G82" s="25"/>
      <c r="H82" s="36"/>
      <c r="I82" s="36"/>
      <c r="J82" s="28"/>
      <c r="K82" s="29"/>
      <c r="L82" s="30"/>
      <c r="M82" s="31"/>
    </row>
    <row r="83" spans="1:13" s="13" customFormat="1" ht="15" customHeight="1" x14ac:dyDescent="0.25">
      <c r="A83" s="58">
        <f t="shared" si="1"/>
        <v>77</v>
      </c>
      <c r="B83" s="14"/>
      <c r="C83" s="33"/>
      <c r="D83" s="25"/>
      <c r="E83" s="26"/>
      <c r="F83" s="27"/>
      <c r="G83" s="25"/>
      <c r="H83" s="36"/>
      <c r="I83" s="36"/>
      <c r="J83" s="28"/>
      <c r="K83" s="29"/>
      <c r="L83" s="30"/>
      <c r="M83" s="31"/>
    </row>
    <row r="84" spans="1:13" s="13" customFormat="1" ht="15" customHeight="1" x14ac:dyDescent="0.25">
      <c r="A84" s="58">
        <f t="shared" si="1"/>
        <v>78</v>
      </c>
      <c r="B84" s="14"/>
      <c r="C84" s="33"/>
      <c r="D84" s="25"/>
      <c r="E84" s="26"/>
      <c r="F84" s="27"/>
      <c r="G84" s="25"/>
      <c r="H84" s="36"/>
      <c r="I84" s="36"/>
      <c r="J84" s="28"/>
      <c r="K84" s="29"/>
      <c r="L84" s="30"/>
      <c r="M84" s="31"/>
    </row>
    <row r="85" spans="1:13" s="13" customFormat="1" ht="15" customHeight="1" x14ac:dyDescent="0.25">
      <c r="A85" s="58">
        <f t="shared" si="1"/>
        <v>79</v>
      </c>
      <c r="B85" s="14"/>
      <c r="C85" s="33"/>
      <c r="D85" s="25"/>
      <c r="E85" s="26"/>
      <c r="F85" s="27"/>
      <c r="G85" s="25"/>
      <c r="H85" s="36"/>
      <c r="I85" s="36"/>
      <c r="J85" s="28"/>
      <c r="K85" s="29"/>
      <c r="L85" s="30"/>
      <c r="M85" s="31"/>
    </row>
    <row r="86" spans="1:13" s="13" customFormat="1" ht="15" customHeight="1" x14ac:dyDescent="0.25">
      <c r="A86" s="58">
        <f t="shared" si="1"/>
        <v>80</v>
      </c>
      <c r="B86" s="14"/>
      <c r="C86" s="33"/>
      <c r="D86" s="25"/>
      <c r="E86" s="26"/>
      <c r="F86" s="27"/>
      <c r="G86" s="25"/>
      <c r="H86" s="36"/>
      <c r="I86" s="36"/>
      <c r="J86" s="28"/>
      <c r="K86" s="29"/>
      <c r="L86" s="30"/>
      <c r="M86" s="31"/>
    </row>
    <row r="87" spans="1:13" s="13" customFormat="1" ht="15" customHeight="1" x14ac:dyDescent="0.25">
      <c r="A87" s="58">
        <f t="shared" si="1"/>
        <v>81</v>
      </c>
      <c r="B87" s="14"/>
      <c r="C87" s="33"/>
      <c r="D87" s="25"/>
      <c r="E87" s="26"/>
      <c r="F87" s="27"/>
      <c r="G87" s="25"/>
      <c r="H87" s="36"/>
      <c r="I87" s="36"/>
      <c r="J87" s="28"/>
      <c r="K87" s="29"/>
      <c r="L87" s="30"/>
      <c r="M87" s="31"/>
    </row>
    <row r="88" spans="1:13" s="13" customFormat="1" ht="15" customHeight="1" x14ac:dyDescent="0.25">
      <c r="A88" s="58">
        <f t="shared" si="1"/>
        <v>82</v>
      </c>
      <c r="B88" s="14"/>
      <c r="C88" s="33"/>
      <c r="D88" s="25"/>
      <c r="E88" s="26"/>
      <c r="F88" s="27"/>
      <c r="G88" s="25"/>
      <c r="H88" s="36"/>
      <c r="I88" s="36"/>
      <c r="J88" s="28"/>
      <c r="K88" s="29"/>
      <c r="L88" s="30"/>
      <c r="M88" s="31"/>
    </row>
    <row r="89" spans="1:13" s="13" customFormat="1" ht="15" customHeight="1" x14ac:dyDescent="0.25">
      <c r="A89" s="58">
        <f t="shared" si="1"/>
        <v>83</v>
      </c>
      <c r="B89" s="14"/>
      <c r="C89" s="33"/>
      <c r="D89" s="25"/>
      <c r="E89" s="26"/>
      <c r="F89" s="27"/>
      <c r="G89" s="25"/>
      <c r="H89" s="36"/>
      <c r="I89" s="36"/>
      <c r="J89" s="28"/>
      <c r="K89" s="29"/>
      <c r="L89" s="30"/>
      <c r="M89" s="31"/>
    </row>
    <row r="90" spans="1:13" s="13" customFormat="1" ht="15" customHeight="1" x14ac:dyDescent="0.25">
      <c r="A90" s="58">
        <f t="shared" si="1"/>
        <v>84</v>
      </c>
      <c r="B90" s="14"/>
      <c r="C90" s="33"/>
      <c r="D90" s="25"/>
      <c r="E90" s="26"/>
      <c r="F90" s="27"/>
      <c r="G90" s="25"/>
      <c r="H90" s="36"/>
      <c r="I90" s="36"/>
      <c r="J90" s="28"/>
      <c r="K90" s="29"/>
      <c r="L90" s="30"/>
      <c r="M90" s="31"/>
    </row>
    <row r="91" spans="1:13" s="13" customFormat="1" ht="15" customHeight="1" x14ac:dyDescent="0.25">
      <c r="A91" s="58">
        <f t="shared" si="1"/>
        <v>85</v>
      </c>
      <c r="B91" s="14"/>
      <c r="C91" s="33"/>
      <c r="D91" s="25"/>
      <c r="E91" s="26"/>
      <c r="F91" s="27"/>
      <c r="G91" s="25"/>
      <c r="H91" s="36"/>
      <c r="I91" s="36"/>
      <c r="J91" s="28"/>
      <c r="K91" s="29"/>
      <c r="L91" s="30"/>
      <c r="M91" s="31"/>
    </row>
    <row r="92" spans="1:13" s="13" customFormat="1" ht="15" customHeight="1" x14ac:dyDescent="0.25">
      <c r="A92" s="58">
        <f t="shared" si="1"/>
        <v>86</v>
      </c>
      <c r="B92" s="14"/>
      <c r="C92" s="33"/>
      <c r="D92" s="25"/>
      <c r="E92" s="26"/>
      <c r="F92" s="27"/>
      <c r="G92" s="25"/>
      <c r="H92" s="36"/>
      <c r="I92" s="36"/>
      <c r="J92" s="28"/>
      <c r="K92" s="29"/>
      <c r="L92" s="30"/>
      <c r="M92" s="31"/>
    </row>
    <row r="93" spans="1:13" s="13" customFormat="1" ht="15" customHeight="1" x14ac:dyDescent="0.25">
      <c r="A93" s="58">
        <f t="shared" si="1"/>
        <v>87</v>
      </c>
      <c r="B93" s="10"/>
      <c r="C93" s="33"/>
      <c r="D93" s="25"/>
      <c r="E93" s="26"/>
      <c r="F93" s="27"/>
      <c r="G93" s="25"/>
      <c r="H93" s="36"/>
      <c r="I93" s="36"/>
      <c r="J93" s="28"/>
      <c r="K93" s="29"/>
      <c r="L93" s="30"/>
      <c r="M93" s="31"/>
    </row>
    <row r="94" spans="1:13" s="13" customFormat="1" ht="15" customHeight="1" x14ac:dyDescent="0.25">
      <c r="A94" s="58">
        <f t="shared" si="1"/>
        <v>88</v>
      </c>
      <c r="B94" s="10"/>
      <c r="C94" s="33"/>
      <c r="D94" s="25"/>
      <c r="E94" s="26"/>
      <c r="F94" s="27"/>
      <c r="G94" s="25"/>
      <c r="H94" s="36"/>
      <c r="I94" s="36"/>
      <c r="J94" s="28"/>
      <c r="K94" s="29"/>
      <c r="L94" s="30"/>
      <c r="M94" s="31"/>
    </row>
    <row r="95" spans="1:13" s="13" customFormat="1" ht="15" customHeight="1" x14ac:dyDescent="0.25">
      <c r="A95" s="58">
        <f t="shared" si="1"/>
        <v>89</v>
      </c>
      <c r="B95" s="10"/>
      <c r="C95" s="33"/>
      <c r="D95" s="25"/>
      <c r="E95" s="26"/>
      <c r="F95" s="27"/>
      <c r="G95" s="25"/>
      <c r="H95" s="36"/>
      <c r="I95" s="36"/>
      <c r="J95" s="28"/>
      <c r="K95" s="29"/>
      <c r="L95" s="30"/>
      <c r="M95" s="31"/>
    </row>
    <row r="96" spans="1:13" s="13" customFormat="1" ht="15" customHeight="1" x14ac:dyDescent="0.25">
      <c r="A96" s="58">
        <f t="shared" si="1"/>
        <v>90</v>
      </c>
      <c r="B96" s="10"/>
      <c r="C96" s="33"/>
      <c r="D96" s="25"/>
      <c r="E96" s="26"/>
      <c r="F96" s="27"/>
      <c r="G96" s="25"/>
      <c r="H96" s="36"/>
      <c r="I96" s="36"/>
      <c r="J96" s="28"/>
      <c r="K96" s="29"/>
      <c r="L96" s="30"/>
      <c r="M96" s="31"/>
    </row>
    <row r="97" spans="1:13" s="13" customFormat="1" ht="15" customHeight="1" x14ac:dyDescent="0.25">
      <c r="A97" s="58">
        <f t="shared" si="1"/>
        <v>91</v>
      </c>
      <c r="B97" s="10"/>
      <c r="C97" s="33"/>
      <c r="D97" s="25"/>
      <c r="E97" s="26"/>
      <c r="F97" s="27"/>
      <c r="G97" s="25"/>
      <c r="H97" s="36"/>
      <c r="I97" s="36"/>
      <c r="J97" s="28"/>
      <c r="K97" s="29"/>
      <c r="L97" s="30"/>
      <c r="M97" s="31"/>
    </row>
    <row r="98" spans="1:13" s="13" customFormat="1" ht="15" customHeight="1" x14ac:dyDescent="0.25">
      <c r="A98" s="58">
        <f t="shared" si="1"/>
        <v>92</v>
      </c>
      <c r="B98" s="10"/>
      <c r="C98" s="33"/>
      <c r="D98" s="25"/>
      <c r="E98" s="26"/>
      <c r="F98" s="27"/>
      <c r="G98" s="25"/>
      <c r="H98" s="36"/>
      <c r="I98" s="36"/>
      <c r="J98" s="28"/>
      <c r="K98" s="29"/>
      <c r="L98" s="30"/>
      <c r="M98" s="31"/>
    </row>
    <row r="99" spans="1:13" s="13" customFormat="1" ht="15" customHeight="1" x14ac:dyDescent="0.25">
      <c r="A99" s="58">
        <f t="shared" si="1"/>
        <v>93</v>
      </c>
      <c r="B99" s="10"/>
      <c r="C99" s="33"/>
      <c r="D99" s="25"/>
      <c r="E99" s="26"/>
      <c r="F99" s="27"/>
      <c r="G99" s="25"/>
      <c r="H99" s="36"/>
      <c r="I99" s="36"/>
      <c r="J99" s="28"/>
      <c r="K99" s="29"/>
      <c r="L99" s="30"/>
      <c r="M99" s="31"/>
    </row>
    <row r="100" spans="1:13" s="13" customFormat="1" ht="15" customHeight="1" x14ac:dyDescent="0.25">
      <c r="A100" s="58">
        <f t="shared" si="1"/>
        <v>94</v>
      </c>
      <c r="B100" s="10"/>
      <c r="C100" s="33"/>
      <c r="D100" s="25"/>
      <c r="E100" s="26"/>
      <c r="F100" s="27"/>
      <c r="G100" s="25"/>
      <c r="H100" s="36"/>
      <c r="I100" s="36"/>
      <c r="J100" s="28"/>
      <c r="K100" s="29"/>
      <c r="L100" s="30"/>
      <c r="M100" s="31"/>
    </row>
    <row r="101" spans="1:13" s="13" customFormat="1" ht="15" customHeight="1" x14ac:dyDescent="0.25">
      <c r="A101" s="58">
        <f t="shared" si="1"/>
        <v>95</v>
      </c>
      <c r="B101" s="10"/>
      <c r="C101" s="33"/>
      <c r="D101" s="25"/>
      <c r="E101" s="26"/>
      <c r="F101" s="27"/>
      <c r="G101" s="25"/>
      <c r="H101" s="36"/>
      <c r="I101" s="36"/>
      <c r="J101" s="28"/>
      <c r="K101" s="29"/>
      <c r="L101" s="30"/>
      <c r="M101" s="31"/>
    </row>
    <row r="102" spans="1:13" s="13" customFormat="1" ht="15" customHeight="1" x14ac:dyDescent="0.25">
      <c r="A102" s="58">
        <f t="shared" si="1"/>
        <v>96</v>
      </c>
      <c r="B102" s="10"/>
      <c r="C102" s="33"/>
      <c r="D102" s="25"/>
      <c r="E102" s="26"/>
      <c r="F102" s="27"/>
      <c r="G102" s="25"/>
      <c r="H102" s="36"/>
      <c r="I102" s="36"/>
      <c r="J102" s="28"/>
      <c r="K102" s="29"/>
      <c r="L102" s="30"/>
      <c r="M102" s="31"/>
    </row>
    <row r="103" spans="1:13" s="13" customFormat="1" ht="15" customHeight="1" x14ac:dyDescent="0.25">
      <c r="A103" s="58">
        <f t="shared" si="1"/>
        <v>97</v>
      </c>
      <c r="B103" s="10"/>
      <c r="C103" s="33"/>
      <c r="D103" s="25"/>
      <c r="E103" s="26"/>
      <c r="F103" s="27"/>
      <c r="G103" s="25"/>
      <c r="H103" s="36"/>
      <c r="I103" s="36"/>
      <c r="J103" s="28"/>
      <c r="K103" s="29"/>
      <c r="L103" s="30"/>
      <c r="M103" s="31"/>
    </row>
    <row r="104" spans="1:13" s="13" customFormat="1" ht="15" customHeight="1" x14ac:dyDescent="0.25">
      <c r="A104" s="58">
        <f t="shared" si="1"/>
        <v>98</v>
      </c>
      <c r="B104" s="10"/>
      <c r="C104" s="33"/>
      <c r="D104" s="25"/>
      <c r="E104" s="26"/>
      <c r="F104" s="27"/>
      <c r="G104" s="25"/>
      <c r="H104" s="36"/>
      <c r="I104" s="36"/>
      <c r="J104" s="28"/>
      <c r="K104" s="29"/>
      <c r="L104" s="30"/>
      <c r="M104" s="31"/>
    </row>
    <row r="105" spans="1:13" s="13" customFormat="1" ht="15" customHeight="1" x14ac:dyDescent="0.25">
      <c r="A105" s="58">
        <f t="shared" si="1"/>
        <v>99</v>
      </c>
      <c r="B105" s="10"/>
      <c r="C105" s="33"/>
      <c r="D105" s="25"/>
      <c r="E105" s="26"/>
      <c r="F105" s="27"/>
      <c r="G105" s="25"/>
      <c r="H105" s="36"/>
      <c r="I105" s="36"/>
      <c r="J105" s="28"/>
      <c r="K105" s="29"/>
      <c r="L105" s="30"/>
      <c r="M105" s="31"/>
    </row>
    <row r="106" spans="1:13" s="13" customFormat="1" ht="15" customHeight="1" x14ac:dyDescent="0.25">
      <c r="A106" s="58">
        <f t="shared" si="1"/>
        <v>100</v>
      </c>
      <c r="B106" s="10"/>
      <c r="C106" s="33"/>
      <c r="D106" s="25"/>
      <c r="E106" s="26"/>
      <c r="F106" s="27"/>
      <c r="G106" s="25"/>
      <c r="H106" s="36"/>
      <c r="I106" s="36"/>
      <c r="J106" s="28"/>
      <c r="K106" s="29"/>
      <c r="L106" s="30"/>
      <c r="M106" s="31"/>
    </row>
    <row r="107" spans="1:13" s="13" customFormat="1" ht="15" customHeight="1" x14ac:dyDescent="0.25">
      <c r="A107" s="58">
        <f t="shared" si="1"/>
        <v>101</v>
      </c>
      <c r="B107" s="10"/>
      <c r="C107" s="33"/>
      <c r="D107" s="25"/>
      <c r="E107" s="26"/>
      <c r="F107" s="27"/>
      <c r="G107" s="25"/>
      <c r="H107" s="36"/>
      <c r="I107" s="36"/>
      <c r="J107" s="28"/>
      <c r="K107" s="29"/>
      <c r="L107" s="30"/>
      <c r="M107" s="31"/>
    </row>
    <row r="108" spans="1:13" s="13" customFormat="1" ht="15" customHeight="1" x14ac:dyDescent="0.25">
      <c r="A108" s="58">
        <f t="shared" si="1"/>
        <v>102</v>
      </c>
      <c r="B108" s="10"/>
      <c r="C108" s="33"/>
      <c r="D108" s="25"/>
      <c r="E108" s="26"/>
      <c r="F108" s="27"/>
      <c r="G108" s="25"/>
      <c r="H108" s="36"/>
      <c r="I108" s="36"/>
      <c r="J108" s="28"/>
      <c r="K108" s="29"/>
      <c r="L108" s="30"/>
      <c r="M108" s="31"/>
    </row>
    <row r="109" spans="1:13" s="13" customFormat="1" ht="15" customHeight="1" x14ac:dyDescent="0.25">
      <c r="A109" s="58">
        <f t="shared" si="1"/>
        <v>103</v>
      </c>
      <c r="B109" s="10"/>
      <c r="C109" s="33"/>
      <c r="D109" s="25"/>
      <c r="E109" s="26"/>
      <c r="F109" s="27"/>
      <c r="G109" s="25"/>
      <c r="H109" s="36"/>
      <c r="I109" s="36"/>
      <c r="J109" s="28"/>
      <c r="K109" s="29"/>
      <c r="L109" s="30"/>
      <c r="M109" s="31"/>
    </row>
    <row r="110" spans="1:13" s="13" customFormat="1" ht="15" customHeight="1" x14ac:dyDescent="0.25">
      <c r="A110" s="58">
        <f t="shared" si="1"/>
        <v>104</v>
      </c>
      <c r="B110" s="10"/>
      <c r="C110" s="33"/>
      <c r="D110" s="25"/>
      <c r="E110" s="26"/>
      <c r="F110" s="27"/>
      <c r="G110" s="25"/>
      <c r="H110" s="36"/>
      <c r="I110" s="36"/>
      <c r="J110" s="28"/>
      <c r="K110" s="29"/>
      <c r="L110" s="30"/>
      <c r="M110" s="31"/>
    </row>
    <row r="111" spans="1:13" s="13" customFormat="1" ht="15" customHeight="1" x14ac:dyDescent="0.25">
      <c r="A111" s="58">
        <f t="shared" si="1"/>
        <v>105</v>
      </c>
      <c r="B111" s="10"/>
      <c r="C111" s="33"/>
      <c r="D111" s="25"/>
      <c r="E111" s="26"/>
      <c r="F111" s="27"/>
      <c r="G111" s="25"/>
      <c r="H111" s="36"/>
      <c r="I111" s="36"/>
      <c r="J111" s="28"/>
      <c r="K111" s="29"/>
      <c r="L111" s="30"/>
      <c r="M111" s="31"/>
    </row>
    <row r="112" spans="1:13" s="13" customFormat="1" ht="15" customHeight="1" x14ac:dyDescent="0.25">
      <c r="A112" s="58">
        <f t="shared" si="1"/>
        <v>106</v>
      </c>
      <c r="B112" s="10"/>
      <c r="C112" s="33"/>
      <c r="D112" s="25"/>
      <c r="E112" s="26"/>
      <c r="F112" s="27"/>
      <c r="G112" s="25"/>
      <c r="H112" s="36"/>
      <c r="I112" s="36"/>
      <c r="J112" s="28"/>
      <c r="K112" s="29"/>
      <c r="L112" s="30"/>
      <c r="M112" s="31"/>
    </row>
    <row r="113" spans="1:13" s="13" customFormat="1" ht="15" customHeight="1" x14ac:dyDescent="0.25">
      <c r="A113" s="58">
        <f t="shared" si="1"/>
        <v>107</v>
      </c>
      <c r="B113" s="10"/>
      <c r="C113" s="33"/>
      <c r="D113" s="25"/>
      <c r="E113" s="26"/>
      <c r="F113" s="27"/>
      <c r="G113" s="25"/>
      <c r="H113" s="36"/>
      <c r="I113" s="36"/>
      <c r="J113" s="28"/>
      <c r="K113" s="29"/>
      <c r="L113" s="30"/>
      <c r="M113" s="31"/>
    </row>
    <row r="114" spans="1:13" s="13" customFormat="1" ht="15" customHeight="1" x14ac:dyDescent="0.25">
      <c r="A114" s="60">
        <f t="shared" si="1"/>
        <v>108</v>
      </c>
      <c r="B114" s="10"/>
      <c r="C114" s="33"/>
      <c r="D114" s="25"/>
      <c r="E114" s="26"/>
      <c r="F114" s="27"/>
      <c r="G114" s="25"/>
      <c r="H114" s="36"/>
      <c r="I114" s="36"/>
      <c r="J114" s="28"/>
      <c r="K114" s="29"/>
      <c r="L114" s="30"/>
      <c r="M114" s="31"/>
    </row>
    <row r="115" spans="1:13" s="13" customFormat="1" ht="15" customHeight="1" x14ac:dyDescent="0.25">
      <c r="A115" s="60">
        <f t="shared" si="1"/>
        <v>109</v>
      </c>
      <c r="B115" s="10"/>
      <c r="C115" s="33"/>
      <c r="D115" s="25"/>
      <c r="E115" s="26"/>
      <c r="F115" s="27"/>
      <c r="G115" s="25"/>
      <c r="H115" s="36"/>
      <c r="I115" s="36"/>
      <c r="J115" s="28"/>
      <c r="K115" s="29"/>
      <c r="L115" s="30"/>
      <c r="M115" s="31"/>
    </row>
    <row r="116" spans="1:13" s="13" customFormat="1" ht="15" customHeight="1" x14ac:dyDescent="0.25">
      <c r="A116" s="60">
        <f t="shared" si="1"/>
        <v>110</v>
      </c>
      <c r="B116" s="10"/>
      <c r="C116" s="33"/>
      <c r="D116" s="25"/>
      <c r="E116" s="26"/>
      <c r="F116" s="27"/>
      <c r="G116" s="25"/>
      <c r="H116" s="36"/>
      <c r="I116" s="36"/>
      <c r="J116" s="28"/>
      <c r="K116" s="29"/>
      <c r="L116" s="30"/>
      <c r="M116" s="31"/>
    </row>
    <row r="117" spans="1:13" s="13" customFormat="1" ht="15" customHeight="1" x14ac:dyDescent="0.25">
      <c r="A117" s="60">
        <f t="shared" si="1"/>
        <v>111</v>
      </c>
      <c r="B117" s="10"/>
      <c r="C117" s="33"/>
      <c r="D117" s="25"/>
      <c r="E117" s="26"/>
      <c r="F117" s="27"/>
      <c r="G117" s="25"/>
      <c r="H117" s="36"/>
      <c r="I117" s="36"/>
      <c r="J117" s="28"/>
      <c r="K117" s="29"/>
      <c r="L117" s="30"/>
      <c r="M117" s="31"/>
    </row>
    <row r="118" spans="1:13" s="13" customFormat="1" ht="15" customHeight="1" x14ac:dyDescent="0.25">
      <c r="A118" s="60">
        <f t="shared" si="1"/>
        <v>112</v>
      </c>
      <c r="B118" s="10"/>
      <c r="C118" s="33"/>
      <c r="D118" s="25"/>
      <c r="E118" s="26"/>
      <c r="F118" s="27"/>
      <c r="G118" s="25"/>
      <c r="H118" s="36"/>
      <c r="I118" s="36"/>
      <c r="J118" s="28"/>
      <c r="K118" s="29"/>
      <c r="L118" s="30"/>
      <c r="M118" s="31"/>
    </row>
    <row r="119" spans="1:13" s="13" customFormat="1" ht="15" customHeight="1" x14ac:dyDescent="0.25">
      <c r="A119" s="60">
        <f t="shared" si="1"/>
        <v>113</v>
      </c>
      <c r="B119" s="10"/>
      <c r="C119" s="33"/>
      <c r="D119" s="25"/>
      <c r="E119" s="26"/>
      <c r="F119" s="27"/>
      <c r="G119" s="25"/>
      <c r="H119" s="36"/>
      <c r="I119" s="36"/>
      <c r="J119" s="28"/>
      <c r="K119" s="29"/>
      <c r="L119" s="30"/>
      <c r="M119" s="31"/>
    </row>
    <row r="120" spans="1:13" s="13" customFormat="1" ht="15" customHeight="1" x14ac:dyDescent="0.25">
      <c r="A120" s="60">
        <f t="shared" si="1"/>
        <v>114</v>
      </c>
      <c r="B120" s="10"/>
      <c r="C120" s="33"/>
      <c r="D120" s="25"/>
      <c r="E120" s="26"/>
      <c r="F120" s="27"/>
      <c r="G120" s="25"/>
      <c r="H120" s="36"/>
      <c r="I120" s="36"/>
      <c r="J120" s="28"/>
      <c r="K120" s="29"/>
      <c r="L120" s="30"/>
      <c r="M120" s="31"/>
    </row>
    <row r="121" spans="1:13" s="13" customFormat="1" ht="15" customHeight="1" x14ac:dyDescent="0.25">
      <c r="A121" s="60">
        <f t="shared" si="1"/>
        <v>115</v>
      </c>
      <c r="B121" s="10"/>
      <c r="C121" s="33"/>
      <c r="D121" s="25"/>
      <c r="E121" s="26"/>
      <c r="F121" s="27"/>
      <c r="G121" s="25"/>
      <c r="H121" s="36"/>
      <c r="I121" s="36"/>
      <c r="J121" s="28"/>
      <c r="K121" s="29"/>
      <c r="L121" s="30"/>
      <c r="M121" s="31"/>
    </row>
    <row r="122" spans="1:13" s="13" customFormat="1" ht="15" customHeight="1" x14ac:dyDescent="0.25">
      <c r="A122" s="60">
        <f t="shared" si="1"/>
        <v>116</v>
      </c>
      <c r="B122" s="10"/>
      <c r="C122" s="33"/>
      <c r="D122" s="25"/>
      <c r="E122" s="26"/>
      <c r="F122" s="27"/>
      <c r="G122" s="25"/>
      <c r="H122" s="36"/>
      <c r="I122" s="36"/>
      <c r="J122" s="28"/>
      <c r="K122" s="29"/>
      <c r="L122" s="30"/>
      <c r="M122" s="31"/>
    </row>
    <row r="123" spans="1:13" s="13" customFormat="1" ht="15" customHeight="1" x14ac:dyDescent="0.25">
      <c r="A123" s="60">
        <f t="shared" si="1"/>
        <v>117</v>
      </c>
      <c r="B123" s="10"/>
      <c r="C123" s="33"/>
      <c r="D123" s="25"/>
      <c r="E123" s="26"/>
      <c r="F123" s="27"/>
      <c r="G123" s="25"/>
      <c r="H123" s="36"/>
      <c r="I123" s="36"/>
      <c r="J123" s="28"/>
      <c r="K123" s="29"/>
      <c r="L123" s="30"/>
      <c r="M123" s="31"/>
    </row>
    <row r="124" spans="1:13" s="13" customFormat="1" ht="15" customHeight="1" x14ac:dyDescent="0.25">
      <c r="A124" s="60">
        <f t="shared" si="1"/>
        <v>118</v>
      </c>
      <c r="B124" s="10"/>
      <c r="C124" s="33"/>
      <c r="D124" s="25"/>
      <c r="E124" s="26"/>
      <c r="F124" s="27"/>
      <c r="G124" s="25"/>
      <c r="H124" s="36"/>
      <c r="I124" s="36"/>
      <c r="J124" s="28"/>
      <c r="K124" s="29"/>
      <c r="L124" s="30"/>
      <c r="M124" s="31"/>
    </row>
    <row r="125" spans="1:13" s="13" customFormat="1" ht="15" customHeight="1" x14ac:dyDescent="0.25">
      <c r="A125" s="60">
        <f t="shared" si="1"/>
        <v>119</v>
      </c>
      <c r="B125" s="10"/>
      <c r="C125" s="37"/>
      <c r="D125" s="38"/>
      <c r="E125" s="39"/>
      <c r="F125" s="40"/>
      <c r="G125" s="38"/>
      <c r="H125" s="41"/>
      <c r="I125" s="41"/>
      <c r="J125" s="42"/>
      <c r="K125" s="43"/>
      <c r="L125" s="44"/>
      <c r="M125" s="12"/>
    </row>
  </sheetData>
  <sheetProtection sheet="1" objects="1" scenarios="1" formatColumns="0" formatRows="0" insertRows="0" sort="0" autoFilter="0"/>
  <protectedRanges>
    <protectedRange sqref="G7:G13 H7:I12 J7:M13 G14:M125 A7:F125" name="Intervalo2"/>
    <protectedRange sqref="A2:B2 D2:H2 J2:M2" name="Intervalo1"/>
  </protectedRanges>
  <dataConsolidate/>
  <mergeCells count="12">
    <mergeCell ref="M5:M6"/>
    <mergeCell ref="A5:A6"/>
    <mergeCell ref="D2:L2"/>
    <mergeCell ref="D5:E5"/>
    <mergeCell ref="H5:I5"/>
    <mergeCell ref="C5:C6"/>
    <mergeCell ref="F5:F6"/>
    <mergeCell ref="G5:G6"/>
    <mergeCell ref="J5:J6"/>
    <mergeCell ref="K5:K6"/>
    <mergeCell ref="L5:L6"/>
    <mergeCell ref="B5:B6"/>
  </mergeCells>
  <conditionalFormatting sqref="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4">
    <dataValidation type="textLength" allowBlank="1" showInputMessage="1" showErrorMessage="1" error="Colocar apenas 14 digitos!" sqref="E7:E125">
      <formula1>0</formula1>
      <formula2>14</formula2>
    </dataValidation>
    <dataValidation type="date" allowBlank="1" showInputMessage="1" showErrorMessage="1" error="Erro - Digitar apenas DATA ! " sqref="F7:F1048576">
      <formula1>36526</formula1>
      <formula2>73415</formula2>
    </dataValidation>
    <dataValidation type="date" allowBlank="1" showInputMessage="1" showErrorMessage="1" error="Erro - Digitar apenas DATA !" sqref="H7:I1048576">
      <formula1>36526</formula1>
      <formula2>73415</formula2>
    </dataValidation>
    <dataValidation type="decimal" allowBlank="1" showInputMessage="1" showErrorMessage="1" error="Digitar apenas Valores!" sqref="J7:J1048576">
      <formula1>0</formula1>
      <formula2>90000000000000000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60" orientation="landscape" r:id="rId1"/>
  <headerFooter alignWithMargins="0">
    <oddFooter>&amp;RPágina &amp;P de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Caixa!$A$2:$A$3</xm:f>
          </x14:formula1>
          <xm:sqref>M7:M125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B1:R75"/>
  <sheetViews>
    <sheetView topLeftCell="F1" zoomScaleNormal="100" zoomScaleSheetLayoutView="80" workbookViewId="0">
      <selection activeCell="H19" sqref="H19"/>
    </sheetView>
  </sheetViews>
  <sheetFormatPr defaultColWidth="9.140625" defaultRowHeight="15" outlineLevelCol="1" x14ac:dyDescent="0.15"/>
  <cols>
    <col min="1" max="1" width="1.7109375" style="4" customWidth="1"/>
    <col min="2" max="2" width="9" style="55" bestFit="1" customWidth="1"/>
    <col min="3" max="3" width="23" style="65" customWidth="1"/>
    <col min="4" max="4" width="10.7109375" style="65" customWidth="1"/>
    <col min="5" max="5" width="59" style="4" customWidth="1"/>
    <col min="6" max="6" width="23" style="105" customWidth="1" outlineLevel="1"/>
    <col min="7" max="7" width="19" style="8" customWidth="1" outlineLevel="1"/>
    <col min="8" max="8" width="19.42578125" style="9" customWidth="1" outlineLevel="1"/>
    <col min="9" max="9" width="11.5703125" style="9" customWidth="1" outlineLevel="1"/>
    <col min="10" max="10" width="12.5703125" style="9" customWidth="1" outlineLevel="1"/>
    <col min="11" max="11" width="16.42578125" style="5" bestFit="1" customWidth="1"/>
    <col min="12" max="13" width="16.42578125" style="5" customWidth="1"/>
    <col min="14" max="14" width="19.28515625" style="65" customWidth="1"/>
    <col min="15" max="15" width="14.28515625" style="95" customWidth="1"/>
    <col min="16" max="16" width="12" style="96" customWidth="1"/>
    <col min="17" max="17" width="2.28515625" style="4" customWidth="1"/>
    <col min="18" max="16384" width="9.140625" style="4"/>
  </cols>
  <sheetData>
    <row r="1" spans="2:18" ht="6.75" customHeight="1" x14ac:dyDescent="0.15"/>
    <row r="2" spans="2:18" s="3" customFormat="1" ht="49.9" customHeight="1" x14ac:dyDescent="0.25">
      <c r="B2" s="59"/>
      <c r="C2" s="92"/>
      <c r="D2" s="66"/>
      <c r="E2" s="204" t="s">
        <v>235</v>
      </c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97"/>
    </row>
    <row r="3" spans="2:18" s="3" customFormat="1" ht="5.25" customHeight="1" x14ac:dyDescent="0.2">
      <c r="B3" s="56"/>
      <c r="C3" s="67"/>
      <c r="D3" s="67"/>
      <c r="E3" s="16"/>
      <c r="F3" s="106"/>
      <c r="G3" s="17"/>
      <c r="H3" s="19"/>
      <c r="I3" s="19"/>
      <c r="J3" s="19"/>
      <c r="K3" s="20"/>
      <c r="L3" s="20"/>
      <c r="M3" s="20"/>
      <c r="N3" s="67"/>
      <c r="O3" s="93"/>
      <c r="P3" s="93"/>
    </row>
    <row r="4" spans="2:18" s="3" customFormat="1" ht="5.25" customHeight="1" x14ac:dyDescent="0.2">
      <c r="B4" s="56"/>
      <c r="C4" s="67"/>
      <c r="D4" s="67"/>
      <c r="E4" s="16"/>
      <c r="F4" s="106"/>
      <c r="G4" s="17"/>
      <c r="H4" s="19"/>
      <c r="I4" s="19"/>
      <c r="J4" s="19"/>
      <c r="K4" s="20"/>
      <c r="L4" s="20"/>
      <c r="M4" s="20"/>
      <c r="N4" s="67"/>
      <c r="O4" s="93"/>
      <c r="P4" s="93"/>
    </row>
    <row r="5" spans="2:18" s="3" customFormat="1" ht="5.25" customHeight="1" x14ac:dyDescent="0.2">
      <c r="B5" s="56"/>
      <c r="C5" s="67"/>
      <c r="D5" s="67"/>
      <c r="E5" s="205" t="s">
        <v>19</v>
      </c>
      <c r="F5" s="205"/>
      <c r="G5" s="17"/>
      <c r="H5" s="19"/>
      <c r="I5" s="206" t="s">
        <v>20</v>
      </c>
      <c r="J5" s="207"/>
      <c r="K5" s="20"/>
      <c r="L5" s="20"/>
      <c r="M5" s="20"/>
      <c r="N5" s="67"/>
      <c r="O5" s="93"/>
      <c r="P5" s="93"/>
    </row>
    <row r="6" spans="2:18" s="3" customFormat="1" ht="23.25" customHeight="1" x14ac:dyDescent="0.25">
      <c r="C6" s="93"/>
      <c r="E6" s="88"/>
      <c r="F6" s="70"/>
      <c r="I6" s="86" t="s">
        <v>20</v>
      </c>
      <c r="J6" s="87"/>
      <c r="N6" s="93"/>
      <c r="O6" s="93"/>
      <c r="P6" s="93"/>
    </row>
    <row r="7" spans="2:18" s="23" customFormat="1" ht="25.5" customHeight="1" x14ac:dyDescent="0.25">
      <c r="B7" s="89" t="s">
        <v>36</v>
      </c>
      <c r="C7" s="71" t="s">
        <v>228</v>
      </c>
      <c r="D7" s="90" t="s">
        <v>227</v>
      </c>
      <c r="E7" s="71" t="s">
        <v>217</v>
      </c>
      <c r="F7" s="62" t="s">
        <v>218</v>
      </c>
      <c r="G7" s="69" t="s">
        <v>219</v>
      </c>
      <c r="H7" s="71" t="s">
        <v>220</v>
      </c>
      <c r="I7" s="69" t="s">
        <v>221</v>
      </c>
      <c r="J7" s="69" t="s">
        <v>222</v>
      </c>
      <c r="K7" s="91" t="s">
        <v>223</v>
      </c>
      <c r="L7" s="69" t="s">
        <v>262</v>
      </c>
      <c r="M7" s="69" t="s">
        <v>263</v>
      </c>
      <c r="N7" s="69" t="s">
        <v>224</v>
      </c>
      <c r="O7" s="69" t="s">
        <v>225</v>
      </c>
      <c r="P7" s="69" t="s">
        <v>226</v>
      </c>
    </row>
    <row r="8" spans="2:18" s="13" customFormat="1" ht="15" hidden="1" customHeight="1" x14ac:dyDescent="0.25">
      <c r="B8" s="64" t="e">
        <f>B7+1</f>
        <v>#VALUE!</v>
      </c>
      <c r="C8" s="94" t="s">
        <v>13</v>
      </c>
      <c r="D8" s="75" t="s">
        <v>204</v>
      </c>
      <c r="E8" s="74" t="s">
        <v>104</v>
      </c>
      <c r="F8" s="76" t="s">
        <v>105</v>
      </c>
      <c r="G8" s="75">
        <v>42593</v>
      </c>
      <c r="H8" s="94" t="s">
        <v>165</v>
      </c>
      <c r="I8" s="75">
        <f t="shared" ref="I8:I13" si="0">G8</f>
        <v>42593</v>
      </c>
      <c r="J8" s="73">
        <v>43688</v>
      </c>
      <c r="K8" s="100">
        <v>17460</v>
      </c>
      <c r="L8" s="100">
        <v>17460</v>
      </c>
      <c r="M8" s="117">
        <f>L8/12</f>
        <v>1455</v>
      </c>
      <c r="N8" s="78" t="s">
        <v>8</v>
      </c>
      <c r="O8" s="79" t="s">
        <v>17</v>
      </c>
      <c r="P8" s="98" t="s">
        <v>14</v>
      </c>
      <c r="R8" s="68"/>
    </row>
    <row r="9" spans="2:18" s="13" customFormat="1" ht="15" customHeight="1" x14ac:dyDescent="0.25">
      <c r="B9" s="60" t="e">
        <f>B8+1</f>
        <v>#VALUE!</v>
      </c>
      <c r="C9" s="94" t="s">
        <v>13</v>
      </c>
      <c r="D9" s="75" t="s">
        <v>230</v>
      </c>
      <c r="E9" s="74" t="s">
        <v>54</v>
      </c>
      <c r="F9" s="76" t="s">
        <v>55</v>
      </c>
      <c r="G9" s="75">
        <v>40575</v>
      </c>
      <c r="H9" s="74" t="s">
        <v>139</v>
      </c>
      <c r="I9" s="75">
        <f t="shared" si="0"/>
        <v>40575</v>
      </c>
      <c r="J9" s="77">
        <v>43860</v>
      </c>
      <c r="K9" s="100">
        <v>44344</v>
      </c>
      <c r="L9" s="100">
        <v>43851.19</v>
      </c>
      <c r="M9" s="99">
        <f>L9/12</f>
        <v>3654.2658333333334</v>
      </c>
      <c r="N9" s="78" t="s">
        <v>8</v>
      </c>
      <c r="O9" s="79" t="s">
        <v>17</v>
      </c>
      <c r="P9" s="98" t="s">
        <v>14</v>
      </c>
    </row>
    <row r="10" spans="2:18" s="13" customFormat="1" ht="15" hidden="1" customHeight="1" x14ac:dyDescent="0.25">
      <c r="B10" s="60"/>
      <c r="C10" s="94" t="s">
        <v>13</v>
      </c>
      <c r="D10" s="75" t="s">
        <v>204</v>
      </c>
      <c r="E10" s="74" t="s">
        <v>116</v>
      </c>
      <c r="F10" s="76" t="s">
        <v>117</v>
      </c>
      <c r="G10" s="75">
        <v>42975</v>
      </c>
      <c r="H10" s="74" t="s">
        <v>168</v>
      </c>
      <c r="I10" s="75">
        <f t="shared" si="0"/>
        <v>42975</v>
      </c>
      <c r="J10" s="73">
        <v>43705</v>
      </c>
      <c r="K10" s="100">
        <v>0</v>
      </c>
      <c r="L10" s="100"/>
      <c r="M10" s="118">
        <f>L10/12</f>
        <v>0</v>
      </c>
      <c r="N10" s="78" t="s">
        <v>8</v>
      </c>
      <c r="O10" s="79" t="s">
        <v>17</v>
      </c>
      <c r="P10" s="98" t="s">
        <v>14</v>
      </c>
    </row>
    <row r="11" spans="2:18" s="13" customFormat="1" ht="15" hidden="1" customHeight="1" x14ac:dyDescent="0.25">
      <c r="B11" s="64">
        <f>B10+1</f>
        <v>1</v>
      </c>
      <c r="C11" s="94" t="s">
        <v>13</v>
      </c>
      <c r="D11" s="75" t="s">
        <v>198</v>
      </c>
      <c r="E11" s="74" t="s">
        <v>77</v>
      </c>
      <c r="F11" s="76" t="s">
        <v>78</v>
      </c>
      <c r="G11" s="75">
        <v>41774</v>
      </c>
      <c r="H11" s="74" t="s">
        <v>152</v>
      </c>
      <c r="I11" s="75">
        <f t="shared" si="0"/>
        <v>41774</v>
      </c>
      <c r="J11" s="73">
        <v>43964</v>
      </c>
      <c r="K11" s="100">
        <v>15000</v>
      </c>
      <c r="L11" s="100">
        <v>15000</v>
      </c>
      <c r="M11" s="117">
        <f>L11/12</f>
        <v>1250</v>
      </c>
      <c r="N11" s="78" t="s">
        <v>8</v>
      </c>
      <c r="O11" s="79" t="s">
        <v>17</v>
      </c>
      <c r="P11" s="98" t="s">
        <v>14</v>
      </c>
    </row>
    <row r="12" spans="2:18" s="13" customFormat="1" ht="15" hidden="1" customHeight="1" x14ac:dyDescent="0.25">
      <c r="B12" s="60">
        <f>B11+1</f>
        <v>2</v>
      </c>
      <c r="C12" s="74" t="s">
        <v>13</v>
      </c>
      <c r="D12" s="75" t="s">
        <v>193</v>
      </c>
      <c r="E12" s="81" t="s">
        <v>79</v>
      </c>
      <c r="F12" s="76" t="s">
        <v>80</v>
      </c>
      <c r="G12" s="75">
        <v>41045</v>
      </c>
      <c r="H12" s="74" t="s">
        <v>146</v>
      </c>
      <c r="I12" s="75">
        <f t="shared" si="0"/>
        <v>41045</v>
      </c>
      <c r="J12" s="82">
        <v>43402</v>
      </c>
      <c r="K12" s="100">
        <v>131667</v>
      </c>
      <c r="L12" s="100">
        <v>72870.600000000006</v>
      </c>
      <c r="M12" s="72">
        <f t="shared" ref="M12:M74" si="1">L12/12</f>
        <v>6072.55</v>
      </c>
      <c r="N12" s="78" t="s">
        <v>8</v>
      </c>
      <c r="O12" s="79" t="s">
        <v>17</v>
      </c>
      <c r="P12" s="85" t="s">
        <v>15</v>
      </c>
    </row>
    <row r="13" spans="2:18" s="13" customFormat="1" ht="15" hidden="1" customHeight="1" x14ac:dyDescent="0.25">
      <c r="B13" s="60">
        <f>B12+1</f>
        <v>3</v>
      </c>
      <c r="C13" s="94" t="s">
        <v>13</v>
      </c>
      <c r="D13" s="75" t="s">
        <v>229</v>
      </c>
      <c r="E13" s="74" t="s">
        <v>106</v>
      </c>
      <c r="F13" s="76" t="s">
        <v>107</v>
      </c>
      <c r="G13" s="75">
        <v>41501</v>
      </c>
      <c r="H13" s="74" t="s">
        <v>166</v>
      </c>
      <c r="I13" s="75">
        <f t="shared" si="0"/>
        <v>41501</v>
      </c>
      <c r="J13" s="77">
        <v>43691</v>
      </c>
      <c r="K13" s="100">
        <v>41019</v>
      </c>
      <c r="L13" s="100">
        <v>43372</v>
      </c>
      <c r="M13" s="117">
        <f t="shared" si="1"/>
        <v>3614.3333333333335</v>
      </c>
      <c r="N13" s="78" t="s">
        <v>8</v>
      </c>
      <c r="O13" s="79" t="s">
        <v>17</v>
      </c>
      <c r="P13" s="98" t="s">
        <v>14</v>
      </c>
    </row>
    <row r="14" spans="2:18" s="13" customFormat="1" ht="15" hidden="1" customHeight="1" x14ac:dyDescent="0.25">
      <c r="B14" s="60"/>
      <c r="C14" s="94" t="s">
        <v>13</v>
      </c>
      <c r="D14" s="75" t="s">
        <v>205</v>
      </c>
      <c r="E14" s="74" t="s">
        <v>67</v>
      </c>
      <c r="F14" s="76" t="s">
        <v>68</v>
      </c>
      <c r="G14" s="75">
        <v>39883</v>
      </c>
      <c r="H14" s="74" t="s">
        <v>147</v>
      </c>
      <c r="I14" s="75">
        <v>43101</v>
      </c>
      <c r="J14" s="73">
        <v>43831</v>
      </c>
      <c r="K14" s="100">
        <v>6072</v>
      </c>
      <c r="L14" s="100">
        <v>9620.32</v>
      </c>
      <c r="M14" s="117">
        <f t="shared" si="1"/>
        <v>801.69333333333327</v>
      </c>
      <c r="N14" s="78" t="s">
        <v>8</v>
      </c>
      <c r="O14" s="79" t="s">
        <v>17</v>
      </c>
      <c r="P14" s="98" t="s">
        <v>14</v>
      </c>
    </row>
    <row r="15" spans="2:18" s="13" customFormat="1" ht="15" hidden="1" customHeight="1" x14ac:dyDescent="0.25">
      <c r="B15" s="60">
        <f>B14+1</f>
        <v>1</v>
      </c>
      <c r="C15" s="94" t="s">
        <v>13</v>
      </c>
      <c r="D15" s="75" t="s">
        <v>188</v>
      </c>
      <c r="E15" s="74" t="s">
        <v>89</v>
      </c>
      <c r="F15" s="76" t="s">
        <v>90</v>
      </c>
      <c r="G15" s="75">
        <v>42180</v>
      </c>
      <c r="H15" s="74" t="s">
        <v>157</v>
      </c>
      <c r="I15" s="75">
        <f>G15</f>
        <v>42180</v>
      </c>
      <c r="J15" s="73">
        <v>43640</v>
      </c>
      <c r="K15" s="100">
        <v>29019</v>
      </c>
      <c r="L15" s="100">
        <v>35100</v>
      </c>
      <c r="M15" s="117">
        <f t="shared" si="1"/>
        <v>2925</v>
      </c>
      <c r="N15" s="78" t="s">
        <v>8</v>
      </c>
      <c r="O15" s="79" t="s">
        <v>17</v>
      </c>
      <c r="P15" s="98" t="s">
        <v>14</v>
      </c>
    </row>
    <row r="16" spans="2:18" s="13" customFormat="1" ht="15" customHeight="1" x14ac:dyDescent="0.25">
      <c r="B16" s="60"/>
      <c r="C16" s="94" t="s">
        <v>13</v>
      </c>
      <c r="D16" s="75" t="s">
        <v>199</v>
      </c>
      <c r="E16" s="74" t="s">
        <v>85</v>
      </c>
      <c r="F16" s="76" t="s">
        <v>86</v>
      </c>
      <c r="G16" s="75">
        <v>39983</v>
      </c>
      <c r="H16" s="74" t="s">
        <v>155</v>
      </c>
      <c r="I16" s="75">
        <f>G16</f>
        <v>39983</v>
      </c>
      <c r="J16" s="73">
        <v>43584</v>
      </c>
      <c r="K16" s="100">
        <v>77522</v>
      </c>
      <c r="L16" s="100">
        <v>63332.02</v>
      </c>
      <c r="M16" s="99">
        <f t="shared" si="1"/>
        <v>5277.6683333333331</v>
      </c>
      <c r="N16" s="78" t="s">
        <v>8</v>
      </c>
      <c r="O16" s="79" t="s">
        <v>17</v>
      </c>
      <c r="P16" s="98" t="s">
        <v>14</v>
      </c>
    </row>
    <row r="17" spans="2:16" s="13" customFormat="1" ht="15" hidden="1" customHeight="1" x14ac:dyDescent="0.25">
      <c r="B17" s="60">
        <f>B16+1</f>
        <v>1</v>
      </c>
      <c r="C17" s="94" t="s">
        <v>13</v>
      </c>
      <c r="D17" s="75" t="s">
        <v>191</v>
      </c>
      <c r="E17" s="74" t="s">
        <v>56</v>
      </c>
      <c r="F17" s="76" t="s">
        <v>57</v>
      </c>
      <c r="G17" s="75">
        <v>40121</v>
      </c>
      <c r="H17" s="74" t="s">
        <v>140</v>
      </c>
      <c r="I17" s="75">
        <f>G17</f>
        <v>40121</v>
      </c>
      <c r="J17" s="73">
        <v>43853</v>
      </c>
      <c r="K17" s="100">
        <v>34918</v>
      </c>
      <c r="L17" s="100">
        <v>29942.42</v>
      </c>
      <c r="M17" s="117">
        <f>L17/12</f>
        <v>2495.2016666666664</v>
      </c>
      <c r="N17" s="78" t="s">
        <v>8</v>
      </c>
      <c r="O17" s="79" t="s">
        <v>17</v>
      </c>
      <c r="P17" s="98" t="s">
        <v>14</v>
      </c>
    </row>
    <row r="18" spans="2:16" s="13" customFormat="1" ht="15" hidden="1" customHeight="1" x14ac:dyDescent="0.15">
      <c r="B18" s="107"/>
      <c r="C18" s="94" t="s">
        <v>13</v>
      </c>
      <c r="D18" s="94" t="s">
        <v>229</v>
      </c>
      <c r="E18" s="104" t="s">
        <v>245</v>
      </c>
      <c r="F18" s="94" t="s">
        <v>250</v>
      </c>
      <c r="G18" s="75">
        <v>43266</v>
      </c>
      <c r="H18" s="75" t="s">
        <v>261</v>
      </c>
      <c r="I18" s="75">
        <v>43266</v>
      </c>
      <c r="J18" s="75">
        <v>43601</v>
      </c>
      <c r="K18" s="100">
        <v>0</v>
      </c>
      <c r="L18" s="100">
        <v>181572.08</v>
      </c>
      <c r="M18" s="117">
        <f t="shared" si="1"/>
        <v>15131.006666666666</v>
      </c>
      <c r="N18" s="78" t="s">
        <v>8</v>
      </c>
      <c r="O18" s="78" t="s">
        <v>17</v>
      </c>
      <c r="P18" s="103" t="s">
        <v>14</v>
      </c>
    </row>
    <row r="19" spans="2:16" s="13" customFormat="1" ht="15" hidden="1" customHeight="1" x14ac:dyDescent="0.25">
      <c r="B19" s="60">
        <f>B18+1</f>
        <v>1</v>
      </c>
      <c r="C19" s="94" t="s">
        <v>13</v>
      </c>
      <c r="D19" s="75" t="s">
        <v>197</v>
      </c>
      <c r="E19" s="74" t="s">
        <v>52</v>
      </c>
      <c r="F19" s="76" t="s">
        <v>53</v>
      </c>
      <c r="G19" s="75">
        <v>41608</v>
      </c>
      <c r="H19" s="74" t="s">
        <v>138</v>
      </c>
      <c r="I19" s="75">
        <f t="shared" ref="I19:I24" si="2">G19</f>
        <v>41608</v>
      </c>
      <c r="J19" s="73">
        <v>43798</v>
      </c>
      <c r="K19" s="100">
        <v>16861</v>
      </c>
      <c r="L19" s="100">
        <v>14169</v>
      </c>
      <c r="M19" s="117">
        <f t="shared" si="1"/>
        <v>1180.75</v>
      </c>
      <c r="N19" s="78" t="s">
        <v>184</v>
      </c>
      <c r="O19" s="79" t="s">
        <v>17</v>
      </c>
      <c r="P19" s="98" t="s">
        <v>14</v>
      </c>
    </row>
    <row r="20" spans="2:16" s="13" customFormat="1" ht="15" customHeight="1" x14ac:dyDescent="0.25">
      <c r="B20" s="60"/>
      <c r="C20" s="94" t="s">
        <v>13</v>
      </c>
      <c r="D20" s="75" t="s">
        <v>199</v>
      </c>
      <c r="E20" s="74" t="s">
        <v>83</v>
      </c>
      <c r="F20" s="76" t="s">
        <v>84</v>
      </c>
      <c r="G20" s="75">
        <v>39973</v>
      </c>
      <c r="H20" s="74" t="s">
        <v>154</v>
      </c>
      <c r="I20" s="75">
        <f t="shared" si="2"/>
        <v>39973</v>
      </c>
      <c r="J20" s="73">
        <v>43623</v>
      </c>
      <c r="K20" s="100">
        <v>130150</v>
      </c>
      <c r="L20" s="100">
        <v>136830.75</v>
      </c>
      <c r="M20" s="99">
        <f t="shared" si="1"/>
        <v>11402.5625</v>
      </c>
      <c r="N20" s="78" t="s">
        <v>8</v>
      </c>
      <c r="O20" s="79" t="s">
        <v>17</v>
      </c>
      <c r="P20" s="98" t="s">
        <v>14</v>
      </c>
    </row>
    <row r="21" spans="2:16" s="13" customFormat="1" ht="15" customHeight="1" x14ac:dyDescent="0.25">
      <c r="B21" s="60"/>
      <c r="C21" s="94" t="s">
        <v>13</v>
      </c>
      <c r="D21" s="75" t="s">
        <v>204</v>
      </c>
      <c r="E21" s="74" t="s">
        <v>110</v>
      </c>
      <c r="F21" s="76" t="s">
        <v>111</v>
      </c>
      <c r="G21" s="75">
        <v>42968</v>
      </c>
      <c r="H21" s="74" t="s">
        <v>212</v>
      </c>
      <c r="I21" s="75">
        <f t="shared" si="2"/>
        <v>42968</v>
      </c>
      <c r="J21" s="73">
        <v>43698</v>
      </c>
      <c r="K21" s="100">
        <v>835</v>
      </c>
      <c r="L21" s="100">
        <v>1670</v>
      </c>
      <c r="M21" s="99">
        <f>L21/2</f>
        <v>835</v>
      </c>
      <c r="N21" s="78" t="s">
        <v>184</v>
      </c>
      <c r="O21" s="79" t="s">
        <v>17</v>
      </c>
      <c r="P21" s="98" t="s">
        <v>14</v>
      </c>
    </row>
    <row r="22" spans="2:16" s="13" customFormat="1" ht="15" hidden="1" customHeight="1" x14ac:dyDescent="0.25">
      <c r="B22" s="60">
        <f>B21+1</f>
        <v>1</v>
      </c>
      <c r="C22" s="94" t="s">
        <v>28</v>
      </c>
      <c r="D22" s="75" t="s">
        <v>205</v>
      </c>
      <c r="E22" s="74" t="s">
        <v>81</v>
      </c>
      <c r="F22" s="76" t="s">
        <v>82</v>
      </c>
      <c r="G22" s="75">
        <v>41061</v>
      </c>
      <c r="H22" s="74" t="s">
        <v>153</v>
      </c>
      <c r="I22" s="75">
        <f t="shared" si="2"/>
        <v>41061</v>
      </c>
      <c r="J22" s="73">
        <v>43616</v>
      </c>
      <c r="K22" s="100">
        <v>45000</v>
      </c>
      <c r="L22" s="100">
        <v>48530</v>
      </c>
      <c r="M22" s="117">
        <f t="shared" si="1"/>
        <v>4044.1666666666665</v>
      </c>
      <c r="N22" s="78" t="s">
        <v>8</v>
      </c>
      <c r="O22" s="79" t="s">
        <v>17</v>
      </c>
      <c r="P22" s="98" t="s">
        <v>14</v>
      </c>
    </row>
    <row r="23" spans="2:16" s="13" customFormat="1" ht="15" hidden="1" customHeight="1" x14ac:dyDescent="0.25">
      <c r="B23" s="60"/>
      <c r="C23" s="94" t="s">
        <v>13</v>
      </c>
      <c r="D23" s="75" t="s">
        <v>190</v>
      </c>
      <c r="E23" s="74" t="s">
        <v>91</v>
      </c>
      <c r="F23" s="76" t="s">
        <v>92</v>
      </c>
      <c r="G23" s="75">
        <v>42910</v>
      </c>
      <c r="H23" s="74" t="s">
        <v>158</v>
      </c>
      <c r="I23" s="75">
        <f t="shared" si="2"/>
        <v>42910</v>
      </c>
      <c r="J23" s="73">
        <v>43640</v>
      </c>
      <c r="K23" s="100">
        <v>7000</v>
      </c>
      <c r="L23" s="100">
        <v>84000</v>
      </c>
      <c r="M23" s="117">
        <f t="shared" si="1"/>
        <v>7000</v>
      </c>
      <c r="N23" s="78" t="s">
        <v>8</v>
      </c>
      <c r="O23" s="79" t="s">
        <v>17</v>
      </c>
      <c r="P23" s="98" t="s">
        <v>14</v>
      </c>
    </row>
    <row r="24" spans="2:16" s="13" customFormat="1" ht="15" hidden="1" customHeight="1" x14ac:dyDescent="0.25">
      <c r="B24" s="60">
        <f>B23+1</f>
        <v>1</v>
      </c>
      <c r="C24" s="94" t="s">
        <v>13</v>
      </c>
      <c r="D24" s="75" t="s">
        <v>188</v>
      </c>
      <c r="E24" s="74" t="s">
        <v>118</v>
      </c>
      <c r="F24" s="76" t="s">
        <v>119</v>
      </c>
      <c r="G24" s="75">
        <v>41883</v>
      </c>
      <c r="H24" s="74" t="s">
        <v>169</v>
      </c>
      <c r="I24" s="75">
        <f t="shared" si="2"/>
        <v>41883</v>
      </c>
      <c r="J24" s="73">
        <v>43708</v>
      </c>
      <c r="K24" s="100">
        <v>22560</v>
      </c>
      <c r="L24" s="100">
        <v>22560</v>
      </c>
      <c r="M24" s="117">
        <f t="shared" si="1"/>
        <v>1880</v>
      </c>
      <c r="N24" s="78" t="s">
        <v>8</v>
      </c>
      <c r="O24" s="79" t="s">
        <v>17</v>
      </c>
      <c r="P24" s="98" t="s">
        <v>14</v>
      </c>
    </row>
    <row r="25" spans="2:16" s="13" customFormat="1" ht="15" hidden="1" customHeight="1" x14ac:dyDescent="0.15">
      <c r="B25" s="107"/>
      <c r="C25" s="94" t="s">
        <v>13</v>
      </c>
      <c r="D25" s="75" t="s">
        <v>242</v>
      </c>
      <c r="E25" s="74" t="s">
        <v>239</v>
      </c>
      <c r="F25" s="76" t="s">
        <v>240</v>
      </c>
      <c r="G25" s="75">
        <v>43437</v>
      </c>
      <c r="H25" s="74" t="s">
        <v>241</v>
      </c>
      <c r="I25" s="75">
        <v>43072</v>
      </c>
      <c r="J25" s="73">
        <v>43437</v>
      </c>
      <c r="K25" s="100">
        <v>177877.66</v>
      </c>
      <c r="L25" s="100">
        <v>177877.66</v>
      </c>
      <c r="M25" s="117">
        <f t="shared" si="1"/>
        <v>14823.138333333334</v>
      </c>
      <c r="N25" s="78" t="s">
        <v>8</v>
      </c>
      <c r="O25" s="79" t="s">
        <v>17</v>
      </c>
      <c r="P25" s="101" t="s">
        <v>15</v>
      </c>
    </row>
    <row r="26" spans="2:16" s="13" customFormat="1" ht="15" hidden="1" customHeight="1" x14ac:dyDescent="0.15">
      <c r="B26" s="107"/>
      <c r="C26" s="94" t="s">
        <v>13</v>
      </c>
      <c r="D26" s="75" t="s">
        <v>243</v>
      </c>
      <c r="E26" s="74" t="s">
        <v>239</v>
      </c>
      <c r="F26" s="76" t="s">
        <v>240</v>
      </c>
      <c r="G26" s="75">
        <v>43437</v>
      </c>
      <c r="H26" s="74" t="s">
        <v>241</v>
      </c>
      <c r="I26" s="75">
        <v>43437</v>
      </c>
      <c r="J26" s="73">
        <v>43802</v>
      </c>
      <c r="K26" s="100">
        <v>290655.24</v>
      </c>
      <c r="L26" s="100">
        <v>290655.24</v>
      </c>
      <c r="M26" s="117">
        <f t="shared" si="1"/>
        <v>24221.27</v>
      </c>
      <c r="N26" s="78" t="s">
        <v>8</v>
      </c>
      <c r="O26" s="79" t="s">
        <v>17</v>
      </c>
      <c r="P26" s="102" t="s">
        <v>14</v>
      </c>
    </row>
    <row r="27" spans="2:16" s="13" customFormat="1" ht="15" hidden="1" customHeight="1" x14ac:dyDescent="0.25">
      <c r="B27" s="60"/>
      <c r="C27" s="94" t="s">
        <v>13</v>
      </c>
      <c r="D27" s="75" t="s">
        <v>207</v>
      </c>
      <c r="E27" s="74" t="s">
        <v>129</v>
      </c>
      <c r="F27" s="76" t="s">
        <v>130</v>
      </c>
      <c r="G27" s="75">
        <v>43023</v>
      </c>
      <c r="H27" s="74" t="s">
        <v>175</v>
      </c>
      <c r="I27" s="75">
        <f t="shared" ref="I27:I33" si="3">G27</f>
        <v>43023</v>
      </c>
      <c r="J27" s="73">
        <v>43753</v>
      </c>
      <c r="K27" s="100">
        <v>9000</v>
      </c>
      <c r="L27" s="100">
        <v>6000</v>
      </c>
      <c r="M27" s="117">
        <f t="shared" si="1"/>
        <v>500</v>
      </c>
      <c r="N27" s="78" t="s">
        <v>8</v>
      </c>
      <c r="O27" s="79" t="s">
        <v>17</v>
      </c>
      <c r="P27" s="98" t="s">
        <v>14</v>
      </c>
    </row>
    <row r="28" spans="2:16" s="13" customFormat="1" ht="15" hidden="1" customHeight="1" x14ac:dyDescent="0.25">
      <c r="B28" s="60">
        <f t="shared" ref="B28:B33" si="4">B27+1</f>
        <v>1</v>
      </c>
      <c r="C28" s="94" t="s">
        <v>13</v>
      </c>
      <c r="D28" s="75" t="s">
        <v>196</v>
      </c>
      <c r="E28" s="74" t="s">
        <v>50</v>
      </c>
      <c r="F28" s="76" t="s">
        <v>51</v>
      </c>
      <c r="G28" s="75">
        <v>40664</v>
      </c>
      <c r="H28" s="74" t="s">
        <v>149</v>
      </c>
      <c r="I28" s="75">
        <f t="shared" si="3"/>
        <v>40664</v>
      </c>
      <c r="J28" s="77">
        <v>43945</v>
      </c>
      <c r="K28" s="100">
        <v>190360</v>
      </c>
      <c r="L28" s="100">
        <v>190360</v>
      </c>
      <c r="M28" s="117">
        <f t="shared" si="1"/>
        <v>15863.333333333334</v>
      </c>
      <c r="N28" s="78" t="s">
        <v>8</v>
      </c>
      <c r="O28" s="79" t="s">
        <v>17</v>
      </c>
      <c r="P28" s="98" t="s">
        <v>14</v>
      </c>
    </row>
    <row r="29" spans="2:16" s="13" customFormat="1" ht="15" hidden="1" customHeight="1" x14ac:dyDescent="0.25">
      <c r="B29" s="60">
        <f t="shared" si="4"/>
        <v>2</v>
      </c>
      <c r="C29" s="94" t="s">
        <v>13</v>
      </c>
      <c r="D29" s="75" t="s">
        <v>208</v>
      </c>
      <c r="E29" s="74" t="s">
        <v>50</v>
      </c>
      <c r="F29" s="76" t="s">
        <v>51</v>
      </c>
      <c r="G29" s="75">
        <v>41582</v>
      </c>
      <c r="H29" s="74" t="s">
        <v>178</v>
      </c>
      <c r="I29" s="75">
        <f t="shared" si="3"/>
        <v>41582</v>
      </c>
      <c r="J29" s="77">
        <v>44502</v>
      </c>
      <c r="K29" s="100">
        <v>54000</v>
      </c>
      <c r="L29" s="100">
        <v>54000</v>
      </c>
      <c r="M29" s="117">
        <f t="shared" si="1"/>
        <v>4500</v>
      </c>
      <c r="N29" s="78" t="s">
        <v>8</v>
      </c>
      <c r="O29" s="79" t="s">
        <v>17</v>
      </c>
      <c r="P29" s="98" t="s">
        <v>14</v>
      </c>
    </row>
    <row r="30" spans="2:16" s="13" customFormat="1" ht="15" hidden="1" customHeight="1" x14ac:dyDescent="0.25">
      <c r="B30" s="60">
        <f t="shared" si="4"/>
        <v>3</v>
      </c>
      <c r="C30" s="94" t="s">
        <v>13</v>
      </c>
      <c r="D30" s="75" t="s">
        <v>189</v>
      </c>
      <c r="E30" s="74" t="s">
        <v>50</v>
      </c>
      <c r="F30" s="76" t="s">
        <v>51</v>
      </c>
      <c r="G30" s="75">
        <v>41596</v>
      </c>
      <c r="H30" s="74" t="s">
        <v>179</v>
      </c>
      <c r="I30" s="75">
        <f t="shared" si="3"/>
        <v>41596</v>
      </c>
      <c r="J30" s="77">
        <v>44516</v>
      </c>
      <c r="K30" s="100">
        <v>60000</v>
      </c>
      <c r="L30" s="100">
        <v>60000</v>
      </c>
      <c r="M30" s="117">
        <f t="shared" si="1"/>
        <v>5000</v>
      </c>
      <c r="N30" s="78" t="s">
        <v>8</v>
      </c>
      <c r="O30" s="79" t="s">
        <v>17</v>
      </c>
      <c r="P30" s="98" t="s">
        <v>14</v>
      </c>
    </row>
    <row r="31" spans="2:16" s="13" customFormat="1" ht="15" hidden="1" customHeight="1" x14ac:dyDescent="0.25">
      <c r="B31" s="60">
        <f t="shared" si="4"/>
        <v>4</v>
      </c>
      <c r="C31" s="94" t="s">
        <v>13</v>
      </c>
      <c r="D31" s="75" t="s">
        <v>189</v>
      </c>
      <c r="E31" s="74" t="s">
        <v>50</v>
      </c>
      <c r="F31" s="76" t="s">
        <v>51</v>
      </c>
      <c r="G31" s="75">
        <v>41603</v>
      </c>
      <c r="H31" s="74" t="s">
        <v>211</v>
      </c>
      <c r="I31" s="75">
        <f t="shared" si="3"/>
        <v>41603</v>
      </c>
      <c r="J31" s="73">
        <v>44523</v>
      </c>
      <c r="K31" s="100">
        <v>60000</v>
      </c>
      <c r="L31" s="100">
        <v>60000</v>
      </c>
      <c r="M31" s="117">
        <f t="shared" si="1"/>
        <v>5000</v>
      </c>
      <c r="N31" s="78" t="s">
        <v>8</v>
      </c>
      <c r="O31" s="79" t="s">
        <v>17</v>
      </c>
      <c r="P31" s="98" t="s">
        <v>14</v>
      </c>
    </row>
    <row r="32" spans="2:16" s="13" customFormat="1" ht="15" hidden="1" customHeight="1" x14ac:dyDescent="0.25">
      <c r="B32" s="60">
        <f t="shared" si="4"/>
        <v>5</v>
      </c>
      <c r="C32" s="94" t="s">
        <v>13</v>
      </c>
      <c r="D32" s="75" t="s">
        <v>193</v>
      </c>
      <c r="E32" s="74" t="s">
        <v>50</v>
      </c>
      <c r="F32" s="76" t="s">
        <v>51</v>
      </c>
      <c r="G32" s="75">
        <v>42795</v>
      </c>
      <c r="H32" s="74" t="s">
        <v>144</v>
      </c>
      <c r="I32" s="75">
        <f t="shared" si="3"/>
        <v>42795</v>
      </c>
      <c r="J32" s="73">
        <v>43525</v>
      </c>
      <c r="K32" s="100">
        <v>262978</v>
      </c>
      <c r="L32" s="116">
        <v>0</v>
      </c>
      <c r="M32" s="118">
        <v>0</v>
      </c>
      <c r="N32" s="78" t="s">
        <v>8</v>
      </c>
      <c r="O32" s="79" t="s">
        <v>17</v>
      </c>
      <c r="P32" s="98" t="s">
        <v>14</v>
      </c>
    </row>
    <row r="33" spans="2:16" s="13" customFormat="1" ht="15" customHeight="1" x14ac:dyDescent="0.25">
      <c r="B33" s="60">
        <f t="shared" si="4"/>
        <v>6</v>
      </c>
      <c r="C33" s="94" t="s">
        <v>28</v>
      </c>
      <c r="D33" s="75" t="s">
        <v>231</v>
      </c>
      <c r="E33" s="74" t="s">
        <v>95</v>
      </c>
      <c r="F33" s="76" t="s">
        <v>96</v>
      </c>
      <c r="G33" s="75">
        <v>41467</v>
      </c>
      <c r="H33" s="74" t="s">
        <v>160</v>
      </c>
      <c r="I33" s="75">
        <f t="shared" si="3"/>
        <v>41467</v>
      </c>
      <c r="J33" s="73">
        <v>43657</v>
      </c>
      <c r="K33" s="100">
        <v>16464</v>
      </c>
      <c r="L33" s="100">
        <v>24428.11</v>
      </c>
      <c r="M33" s="99">
        <f t="shared" si="1"/>
        <v>2035.6758333333335</v>
      </c>
      <c r="N33" s="78" t="s">
        <v>8</v>
      </c>
      <c r="O33" s="79" t="s">
        <v>17</v>
      </c>
      <c r="P33" s="98" t="s">
        <v>14</v>
      </c>
    </row>
    <row r="34" spans="2:16" s="13" customFormat="1" ht="15" customHeight="1" x14ac:dyDescent="0.15">
      <c r="B34" s="107"/>
      <c r="C34" s="94" t="s">
        <v>13</v>
      </c>
      <c r="D34" s="94" t="s">
        <v>259</v>
      </c>
      <c r="E34" s="104" t="s">
        <v>244</v>
      </c>
      <c r="F34" s="94" t="s">
        <v>249</v>
      </c>
      <c r="G34" s="75">
        <v>43196</v>
      </c>
      <c r="H34" s="75" t="s">
        <v>254</v>
      </c>
      <c r="I34" s="75">
        <v>43196</v>
      </c>
      <c r="J34" s="75">
        <v>43561</v>
      </c>
      <c r="K34" s="100">
        <v>0</v>
      </c>
      <c r="L34" s="100">
        <v>62100</v>
      </c>
      <c r="M34" s="99">
        <f t="shared" si="1"/>
        <v>5175</v>
      </c>
      <c r="N34" s="78" t="s">
        <v>8</v>
      </c>
      <c r="O34" s="78" t="s">
        <v>17</v>
      </c>
      <c r="P34" s="103" t="s">
        <v>14</v>
      </c>
    </row>
    <row r="35" spans="2:16" s="13" customFormat="1" ht="15" hidden="1" customHeight="1" x14ac:dyDescent="0.25">
      <c r="B35" s="58">
        <f>B34+1</f>
        <v>1</v>
      </c>
      <c r="C35" s="94" t="s">
        <v>13</v>
      </c>
      <c r="D35" s="75" t="s">
        <v>187</v>
      </c>
      <c r="E35" s="74" t="s">
        <v>46</v>
      </c>
      <c r="F35" s="76" t="s">
        <v>47</v>
      </c>
      <c r="G35" s="75">
        <v>41913</v>
      </c>
      <c r="H35" s="74" t="s">
        <v>135</v>
      </c>
      <c r="I35" s="75">
        <f t="shared" ref="I35:I47" si="5">G35</f>
        <v>41913</v>
      </c>
      <c r="J35" s="73">
        <v>44103</v>
      </c>
      <c r="K35" s="100">
        <v>114703</v>
      </c>
      <c r="L35" s="100">
        <v>25938.78</v>
      </c>
      <c r="M35" s="72">
        <f t="shared" si="1"/>
        <v>2161.5650000000001</v>
      </c>
      <c r="N35" s="78" t="s">
        <v>8</v>
      </c>
      <c r="O35" s="79" t="s">
        <v>17</v>
      </c>
      <c r="P35" s="98" t="s">
        <v>14</v>
      </c>
    </row>
    <row r="36" spans="2:16" s="13" customFormat="1" ht="15" hidden="1" customHeight="1" x14ac:dyDescent="0.25">
      <c r="B36" s="60"/>
      <c r="C36" s="94" t="s">
        <v>13</v>
      </c>
      <c r="D36" s="75" t="s">
        <v>201</v>
      </c>
      <c r="E36" s="74" t="s">
        <v>97</v>
      </c>
      <c r="F36" s="76" t="s">
        <v>98</v>
      </c>
      <c r="G36" s="75">
        <v>40009</v>
      </c>
      <c r="H36" s="74" t="s">
        <v>161</v>
      </c>
      <c r="I36" s="75">
        <f t="shared" si="5"/>
        <v>40009</v>
      </c>
      <c r="J36" s="73">
        <v>44389</v>
      </c>
      <c r="K36" s="100">
        <v>14280</v>
      </c>
      <c r="L36" s="100">
        <v>14280</v>
      </c>
      <c r="M36" s="117">
        <f t="shared" si="1"/>
        <v>1190</v>
      </c>
      <c r="N36" s="78" t="s">
        <v>8</v>
      </c>
      <c r="O36" s="79" t="s">
        <v>17</v>
      </c>
      <c r="P36" s="98" t="s">
        <v>14</v>
      </c>
    </row>
    <row r="37" spans="2:16" s="13" customFormat="1" ht="15" hidden="1" customHeight="1" x14ac:dyDescent="0.25">
      <c r="B37" s="60"/>
      <c r="C37" s="74" t="s">
        <v>13</v>
      </c>
      <c r="D37" s="75" t="s">
        <v>197</v>
      </c>
      <c r="E37" s="81" t="s">
        <v>133</v>
      </c>
      <c r="F37" s="76">
        <v>3195549000177</v>
      </c>
      <c r="G37" s="75">
        <v>42860</v>
      </c>
      <c r="H37" s="74" t="s">
        <v>183</v>
      </c>
      <c r="I37" s="75">
        <f t="shared" si="5"/>
        <v>42860</v>
      </c>
      <c r="J37" s="84">
        <v>43256</v>
      </c>
      <c r="K37" s="100">
        <v>12867.26</v>
      </c>
      <c r="L37" s="100">
        <v>24704.63</v>
      </c>
      <c r="M37" s="72">
        <f t="shared" si="1"/>
        <v>2058.7191666666668</v>
      </c>
      <c r="N37" s="78" t="s">
        <v>8</v>
      </c>
      <c r="O37" s="79" t="s">
        <v>17</v>
      </c>
      <c r="P37" s="85" t="s">
        <v>15</v>
      </c>
    </row>
    <row r="38" spans="2:16" s="13" customFormat="1" ht="15" hidden="1" customHeight="1" x14ac:dyDescent="0.25">
      <c r="B38" s="60">
        <f>B37+1</f>
        <v>1</v>
      </c>
      <c r="C38" s="94" t="s">
        <v>13</v>
      </c>
      <c r="D38" s="75" t="s">
        <v>234</v>
      </c>
      <c r="E38" s="74" t="s">
        <v>65</v>
      </c>
      <c r="F38" s="76" t="s">
        <v>66</v>
      </c>
      <c r="G38" s="75">
        <v>42800</v>
      </c>
      <c r="H38" s="74" t="s">
        <v>146</v>
      </c>
      <c r="I38" s="75">
        <f t="shared" si="5"/>
        <v>42800</v>
      </c>
      <c r="J38" s="73">
        <v>43530</v>
      </c>
      <c r="K38" s="100">
        <v>71270</v>
      </c>
      <c r="L38" s="100">
        <v>112755.35</v>
      </c>
      <c r="M38" s="117">
        <f t="shared" si="1"/>
        <v>9396.2791666666672</v>
      </c>
      <c r="N38" s="78" t="s">
        <v>8</v>
      </c>
      <c r="O38" s="79" t="s">
        <v>17</v>
      </c>
      <c r="P38" s="98" t="s">
        <v>14</v>
      </c>
    </row>
    <row r="39" spans="2:16" s="13" customFormat="1" ht="15" hidden="1" customHeight="1" x14ac:dyDescent="0.25">
      <c r="B39" s="58">
        <f>B38+1</f>
        <v>2</v>
      </c>
      <c r="C39" s="94" t="s">
        <v>28</v>
      </c>
      <c r="D39" s="75" t="s">
        <v>27</v>
      </c>
      <c r="E39" s="74" t="s">
        <v>45</v>
      </c>
      <c r="F39" s="76">
        <v>67105684000167</v>
      </c>
      <c r="G39" s="75">
        <v>41522</v>
      </c>
      <c r="H39" s="74" t="s">
        <v>136</v>
      </c>
      <c r="I39" s="75">
        <f t="shared" si="5"/>
        <v>41522</v>
      </c>
      <c r="J39" s="73">
        <v>43563</v>
      </c>
      <c r="K39" s="100">
        <v>199008</v>
      </c>
      <c r="L39" s="100">
        <v>199008</v>
      </c>
      <c r="M39" s="117">
        <f t="shared" si="1"/>
        <v>16584</v>
      </c>
      <c r="N39" s="78" t="s">
        <v>8</v>
      </c>
      <c r="O39" s="79" t="s">
        <v>17</v>
      </c>
      <c r="P39" s="98" t="s">
        <v>14</v>
      </c>
    </row>
    <row r="40" spans="2:16" s="13" customFormat="1" ht="15" hidden="1" customHeight="1" x14ac:dyDescent="0.25">
      <c r="B40" s="60">
        <f>B39+1</f>
        <v>3</v>
      </c>
      <c r="C40" s="94" t="s">
        <v>13</v>
      </c>
      <c r="D40" s="75" t="s">
        <v>185</v>
      </c>
      <c r="E40" s="74" t="s">
        <v>122</v>
      </c>
      <c r="F40" s="76" t="s">
        <v>123</v>
      </c>
      <c r="G40" s="75">
        <v>41183</v>
      </c>
      <c r="H40" s="74" t="s">
        <v>171</v>
      </c>
      <c r="I40" s="75">
        <f t="shared" si="5"/>
        <v>41183</v>
      </c>
      <c r="J40" s="73">
        <v>43738</v>
      </c>
      <c r="K40" s="100">
        <v>36895</v>
      </c>
      <c r="L40" s="100">
        <v>37564</v>
      </c>
      <c r="M40" s="117">
        <f t="shared" si="1"/>
        <v>3130.3333333333335</v>
      </c>
      <c r="N40" s="78" t="s">
        <v>8</v>
      </c>
      <c r="O40" s="79" t="s">
        <v>17</v>
      </c>
      <c r="P40" s="98" t="s">
        <v>14</v>
      </c>
    </row>
    <row r="41" spans="2:16" s="13" customFormat="1" ht="15" hidden="1" customHeight="1" x14ac:dyDescent="0.25">
      <c r="B41" s="60">
        <f>B40+1</f>
        <v>4</v>
      </c>
      <c r="C41" s="74" t="s">
        <v>28</v>
      </c>
      <c r="D41" s="75" t="s">
        <v>190</v>
      </c>
      <c r="E41" s="81" t="s">
        <v>120</v>
      </c>
      <c r="F41" s="76" t="s">
        <v>121</v>
      </c>
      <c r="G41" s="75">
        <v>41547</v>
      </c>
      <c r="H41" s="74" t="s">
        <v>170</v>
      </c>
      <c r="I41" s="75">
        <f t="shared" si="5"/>
        <v>41547</v>
      </c>
      <c r="J41" s="83">
        <v>43251</v>
      </c>
      <c r="K41" s="100">
        <v>119587</v>
      </c>
      <c r="L41" s="100">
        <v>38000</v>
      </c>
      <c r="M41" s="72">
        <f t="shared" si="1"/>
        <v>3166.6666666666665</v>
      </c>
      <c r="N41" s="78" t="s">
        <v>8</v>
      </c>
      <c r="O41" s="79" t="s">
        <v>17</v>
      </c>
      <c r="P41" s="85" t="s">
        <v>15</v>
      </c>
    </row>
    <row r="42" spans="2:16" s="13" customFormat="1" ht="15" hidden="1" customHeight="1" x14ac:dyDescent="0.25">
      <c r="B42" s="60">
        <f>B41+1</f>
        <v>5</v>
      </c>
      <c r="C42" s="94" t="s">
        <v>28</v>
      </c>
      <c r="D42" s="75" t="s">
        <v>195</v>
      </c>
      <c r="E42" s="74" t="s">
        <v>71</v>
      </c>
      <c r="F42" s="76" t="s">
        <v>72</v>
      </c>
      <c r="G42" s="75">
        <v>41000</v>
      </c>
      <c r="H42" s="74" t="s">
        <v>148</v>
      </c>
      <c r="I42" s="75">
        <f t="shared" si="5"/>
        <v>41000</v>
      </c>
      <c r="J42" s="73">
        <v>43555</v>
      </c>
      <c r="K42" s="100">
        <v>22596</v>
      </c>
      <c r="L42" s="100">
        <v>24031</v>
      </c>
      <c r="M42" s="117">
        <f t="shared" si="1"/>
        <v>2002.5833333333333</v>
      </c>
      <c r="N42" s="78" t="s">
        <v>8</v>
      </c>
      <c r="O42" s="79" t="s">
        <v>17</v>
      </c>
      <c r="P42" s="98" t="s">
        <v>14</v>
      </c>
    </row>
    <row r="43" spans="2:16" s="13" customFormat="1" ht="15" customHeight="1" x14ac:dyDescent="0.25">
      <c r="B43" s="60"/>
      <c r="C43" s="94" t="s">
        <v>13</v>
      </c>
      <c r="D43" s="75" t="s">
        <v>197</v>
      </c>
      <c r="E43" s="74" t="s">
        <v>75</v>
      </c>
      <c r="F43" s="76" t="s">
        <v>76</v>
      </c>
      <c r="G43" s="75">
        <v>42865</v>
      </c>
      <c r="H43" s="74" t="s">
        <v>151</v>
      </c>
      <c r="I43" s="75">
        <f t="shared" si="5"/>
        <v>42865</v>
      </c>
      <c r="J43" s="77">
        <v>43595</v>
      </c>
      <c r="K43" s="100">
        <v>58443</v>
      </c>
      <c r="L43" s="100">
        <v>39458.959999999999</v>
      </c>
      <c r="M43" s="99">
        <f t="shared" si="1"/>
        <v>3288.2466666666664</v>
      </c>
      <c r="N43" s="78" t="s">
        <v>8</v>
      </c>
      <c r="O43" s="79" t="s">
        <v>17</v>
      </c>
      <c r="P43" s="98" t="s">
        <v>14</v>
      </c>
    </row>
    <row r="44" spans="2:16" s="13" customFormat="1" ht="15" hidden="1" customHeight="1" x14ac:dyDescent="0.25">
      <c r="B44" s="60">
        <f>B43+1</f>
        <v>1</v>
      </c>
      <c r="C44" s="94" t="s">
        <v>13</v>
      </c>
      <c r="D44" s="75" t="s">
        <v>193</v>
      </c>
      <c r="E44" s="74" t="s">
        <v>63</v>
      </c>
      <c r="F44" s="76" t="s">
        <v>64</v>
      </c>
      <c r="G44" s="75">
        <v>42795</v>
      </c>
      <c r="H44" s="74" t="s">
        <v>145</v>
      </c>
      <c r="I44" s="75">
        <f t="shared" si="5"/>
        <v>42795</v>
      </c>
      <c r="J44" s="73">
        <v>43525</v>
      </c>
      <c r="K44" s="100">
        <v>24731</v>
      </c>
      <c r="L44" s="100">
        <v>33319</v>
      </c>
      <c r="M44" s="117">
        <f t="shared" si="1"/>
        <v>2776.5833333333335</v>
      </c>
      <c r="N44" s="78" t="s">
        <v>8</v>
      </c>
      <c r="O44" s="79" t="s">
        <v>17</v>
      </c>
      <c r="P44" s="98" t="s">
        <v>14</v>
      </c>
    </row>
    <row r="45" spans="2:16" s="13" customFormat="1" ht="15" hidden="1" customHeight="1" x14ac:dyDescent="0.25">
      <c r="B45" s="60">
        <f>B44+1</f>
        <v>2</v>
      </c>
      <c r="C45" s="74" t="s">
        <v>13</v>
      </c>
      <c r="D45" s="75" t="s">
        <v>192</v>
      </c>
      <c r="E45" s="81" t="s">
        <v>58</v>
      </c>
      <c r="F45" s="76" t="s">
        <v>59</v>
      </c>
      <c r="G45" s="75">
        <v>40224</v>
      </c>
      <c r="H45" s="74" t="s">
        <v>141</v>
      </c>
      <c r="I45" s="75">
        <f t="shared" si="5"/>
        <v>40224</v>
      </c>
      <c r="J45" s="82">
        <v>43132</v>
      </c>
      <c r="K45" s="100">
        <v>55000</v>
      </c>
      <c r="L45" s="100">
        <v>0</v>
      </c>
      <c r="M45" s="72">
        <f t="shared" si="1"/>
        <v>0</v>
      </c>
      <c r="N45" s="78" t="s">
        <v>8</v>
      </c>
      <c r="O45" s="79" t="s">
        <v>17</v>
      </c>
      <c r="P45" s="85" t="s">
        <v>15</v>
      </c>
    </row>
    <row r="46" spans="2:16" s="13" customFormat="1" ht="15" hidden="1" customHeight="1" x14ac:dyDescent="0.25">
      <c r="B46" s="60">
        <f>B45+1</f>
        <v>3</v>
      </c>
      <c r="C46" s="94" t="s">
        <v>13</v>
      </c>
      <c r="D46" s="75" t="s">
        <v>203</v>
      </c>
      <c r="E46" s="74" t="s">
        <v>236</v>
      </c>
      <c r="F46" s="76" t="s">
        <v>101</v>
      </c>
      <c r="G46" s="75">
        <v>40756</v>
      </c>
      <c r="H46" s="74" t="s">
        <v>163</v>
      </c>
      <c r="I46" s="75">
        <f t="shared" si="5"/>
        <v>40756</v>
      </c>
      <c r="J46" s="73">
        <v>43676</v>
      </c>
      <c r="K46" s="100">
        <v>15840</v>
      </c>
      <c r="L46" s="100">
        <v>15840</v>
      </c>
      <c r="M46" s="117">
        <f t="shared" si="1"/>
        <v>1320</v>
      </c>
      <c r="N46" s="78" t="s">
        <v>8</v>
      </c>
      <c r="O46" s="79" t="s">
        <v>17</v>
      </c>
      <c r="P46" s="98" t="s">
        <v>14</v>
      </c>
    </row>
    <row r="47" spans="2:16" s="13" customFormat="1" ht="15" hidden="1" customHeight="1" x14ac:dyDescent="0.25">
      <c r="B47" s="60"/>
      <c r="C47" s="94" t="s">
        <v>13</v>
      </c>
      <c r="D47" s="75" t="s">
        <v>204</v>
      </c>
      <c r="E47" s="74" t="s">
        <v>112</v>
      </c>
      <c r="F47" s="76" t="s">
        <v>113</v>
      </c>
      <c r="G47" s="75">
        <v>42975</v>
      </c>
      <c r="H47" s="74" t="s">
        <v>168</v>
      </c>
      <c r="I47" s="75">
        <f t="shared" si="5"/>
        <v>42975</v>
      </c>
      <c r="J47" s="73">
        <v>43705</v>
      </c>
      <c r="K47" s="100">
        <v>207432</v>
      </c>
      <c r="L47" s="100">
        <v>830295.82</v>
      </c>
      <c r="M47" s="117">
        <f t="shared" si="1"/>
        <v>69191.318333333329</v>
      </c>
      <c r="N47" s="78" t="s">
        <v>8</v>
      </c>
      <c r="O47" s="79" t="s">
        <v>17</v>
      </c>
      <c r="P47" s="98" t="s">
        <v>14</v>
      </c>
    </row>
    <row r="48" spans="2:16" s="13" customFormat="1" ht="15" hidden="1" customHeight="1" x14ac:dyDescent="0.15">
      <c r="B48" s="107"/>
      <c r="C48" s="94" t="s">
        <v>13</v>
      </c>
      <c r="D48" s="94" t="s">
        <v>233</v>
      </c>
      <c r="E48" s="104" t="s">
        <v>112</v>
      </c>
      <c r="F48" s="94" t="s">
        <v>113</v>
      </c>
      <c r="G48" s="75">
        <v>43269</v>
      </c>
      <c r="H48" s="75" t="s">
        <v>255</v>
      </c>
      <c r="I48" s="75">
        <v>43269</v>
      </c>
      <c r="J48" s="75">
        <v>43634</v>
      </c>
      <c r="K48" s="100">
        <v>0</v>
      </c>
      <c r="L48" s="100">
        <v>1203091.23</v>
      </c>
      <c r="M48" s="117">
        <f t="shared" si="1"/>
        <v>100257.60249999999</v>
      </c>
      <c r="N48" s="78" t="s">
        <v>8</v>
      </c>
      <c r="O48" s="78" t="s">
        <v>17</v>
      </c>
      <c r="P48" s="103" t="s">
        <v>14</v>
      </c>
    </row>
    <row r="49" spans="2:16" s="13" customFormat="1" ht="15" hidden="1" customHeight="1" x14ac:dyDescent="0.25">
      <c r="B49" s="60">
        <v>4</v>
      </c>
      <c r="C49" s="74" t="s">
        <v>13</v>
      </c>
      <c r="D49" s="75" t="s">
        <v>188</v>
      </c>
      <c r="E49" s="81" t="s">
        <v>48</v>
      </c>
      <c r="F49" s="76" t="s">
        <v>49</v>
      </c>
      <c r="G49" s="75">
        <v>40121</v>
      </c>
      <c r="H49" s="74" t="s">
        <v>137</v>
      </c>
      <c r="I49" s="75">
        <f>G49</f>
        <v>40121</v>
      </c>
      <c r="J49" s="82">
        <v>43420</v>
      </c>
      <c r="K49" s="100">
        <v>10013</v>
      </c>
      <c r="L49" s="100">
        <v>8639.7000000000007</v>
      </c>
      <c r="M49" s="72">
        <f t="shared" si="1"/>
        <v>719.97500000000002</v>
      </c>
      <c r="N49" s="78" t="s">
        <v>8</v>
      </c>
      <c r="O49" s="79" t="s">
        <v>17</v>
      </c>
      <c r="P49" s="85" t="s">
        <v>15</v>
      </c>
    </row>
    <row r="50" spans="2:16" s="13" customFormat="1" ht="15" hidden="1" customHeight="1" x14ac:dyDescent="0.25">
      <c r="B50" s="60">
        <f>B49+1</f>
        <v>5</v>
      </c>
      <c r="C50" s="94" t="s">
        <v>13</v>
      </c>
      <c r="D50" s="75" t="s">
        <v>188</v>
      </c>
      <c r="E50" s="74" t="s">
        <v>127</v>
      </c>
      <c r="F50" s="76" t="s">
        <v>128</v>
      </c>
      <c r="G50" s="75">
        <v>42612</v>
      </c>
      <c r="H50" s="74" t="s">
        <v>174</v>
      </c>
      <c r="I50" s="75">
        <f>G50</f>
        <v>42612</v>
      </c>
      <c r="J50" s="73">
        <v>43343</v>
      </c>
      <c r="K50" s="100">
        <v>68514.789999999994</v>
      </c>
      <c r="L50" s="100">
        <v>68514.789999999994</v>
      </c>
      <c r="M50" s="117">
        <f t="shared" si="1"/>
        <v>5709.5658333333331</v>
      </c>
      <c r="N50" s="78" t="s">
        <v>8</v>
      </c>
      <c r="O50" s="79" t="s">
        <v>17</v>
      </c>
      <c r="P50" s="101" t="s">
        <v>15</v>
      </c>
    </row>
    <row r="51" spans="2:16" s="13" customFormat="1" ht="15" hidden="1" customHeight="1" x14ac:dyDescent="0.25">
      <c r="B51" s="60"/>
      <c r="C51" s="94" t="s">
        <v>13</v>
      </c>
      <c r="D51" s="75" t="s">
        <v>229</v>
      </c>
      <c r="E51" s="74" t="s">
        <v>127</v>
      </c>
      <c r="F51" s="76" t="s">
        <v>128</v>
      </c>
      <c r="G51" s="75">
        <v>43344</v>
      </c>
      <c r="H51" s="74" t="s">
        <v>174</v>
      </c>
      <c r="I51" s="75">
        <v>43344</v>
      </c>
      <c r="J51" s="73">
        <v>43709</v>
      </c>
      <c r="K51" s="100">
        <v>68876.67</v>
      </c>
      <c r="L51" s="100">
        <v>68876.67</v>
      </c>
      <c r="M51" s="117">
        <f t="shared" si="1"/>
        <v>5739.7224999999999</v>
      </c>
      <c r="N51" s="78" t="s">
        <v>8</v>
      </c>
      <c r="O51" s="79" t="s">
        <v>17</v>
      </c>
      <c r="P51" s="102" t="s">
        <v>14</v>
      </c>
    </row>
    <row r="52" spans="2:16" s="13" customFormat="1" ht="15" hidden="1" customHeight="1" x14ac:dyDescent="0.25">
      <c r="B52" s="60">
        <f>B51+1</f>
        <v>1</v>
      </c>
      <c r="C52" s="94" t="s">
        <v>13</v>
      </c>
      <c r="D52" s="75" t="s">
        <v>194</v>
      </c>
      <c r="E52" s="74" t="s">
        <v>102</v>
      </c>
      <c r="F52" s="76" t="s">
        <v>103</v>
      </c>
      <c r="G52" s="75">
        <v>40391</v>
      </c>
      <c r="H52" s="74" t="s">
        <v>164</v>
      </c>
      <c r="I52" s="75">
        <f>G52</f>
        <v>40391</v>
      </c>
      <c r="J52" s="73">
        <v>43676</v>
      </c>
      <c r="K52" s="100">
        <v>6240</v>
      </c>
      <c r="L52" s="100">
        <v>4420</v>
      </c>
      <c r="M52" s="117">
        <f t="shared" si="1"/>
        <v>368.33333333333331</v>
      </c>
      <c r="N52" s="78" t="s">
        <v>8</v>
      </c>
      <c r="O52" s="79" t="s">
        <v>17</v>
      </c>
      <c r="P52" s="98" t="s">
        <v>14</v>
      </c>
    </row>
    <row r="53" spans="2:16" s="13" customFormat="1" ht="15" customHeight="1" x14ac:dyDescent="0.25">
      <c r="B53" s="60">
        <f>B52+1</f>
        <v>2</v>
      </c>
      <c r="C53" s="94" t="s">
        <v>13</v>
      </c>
      <c r="D53" s="75" t="s">
        <v>237</v>
      </c>
      <c r="E53" s="74" t="s">
        <v>73</v>
      </c>
      <c r="F53" s="76" t="s">
        <v>74</v>
      </c>
      <c r="G53" s="75">
        <v>42856</v>
      </c>
      <c r="H53" s="74" t="s">
        <v>150</v>
      </c>
      <c r="I53" s="75">
        <f>G53</f>
        <v>42856</v>
      </c>
      <c r="J53" s="73">
        <v>43586</v>
      </c>
      <c r="K53" s="100">
        <v>27200</v>
      </c>
      <c r="L53" s="100">
        <v>42448</v>
      </c>
      <c r="M53" s="99">
        <f t="shared" si="1"/>
        <v>3537.3333333333335</v>
      </c>
      <c r="N53" s="78" t="s">
        <v>8</v>
      </c>
      <c r="O53" s="79" t="s">
        <v>17</v>
      </c>
      <c r="P53" s="98" t="s">
        <v>14</v>
      </c>
    </row>
    <row r="54" spans="2:16" s="13" customFormat="1" ht="15" customHeight="1" x14ac:dyDescent="0.25">
      <c r="B54" s="60">
        <f>B53+1</f>
        <v>3</v>
      </c>
      <c r="C54" s="94" t="s">
        <v>13</v>
      </c>
      <c r="D54" s="75" t="s">
        <v>233</v>
      </c>
      <c r="E54" s="74" t="s">
        <v>232</v>
      </c>
      <c r="F54" s="76" t="s">
        <v>60</v>
      </c>
      <c r="G54" s="75">
        <v>42055</v>
      </c>
      <c r="H54" s="74" t="s">
        <v>142</v>
      </c>
      <c r="I54" s="75">
        <f>G54</f>
        <v>42055</v>
      </c>
      <c r="J54" s="73">
        <v>43515</v>
      </c>
      <c r="K54" s="100">
        <v>81057</v>
      </c>
      <c r="L54" s="100">
        <v>96709.85</v>
      </c>
      <c r="M54" s="99">
        <f t="shared" si="1"/>
        <v>8059.1541666666672</v>
      </c>
      <c r="N54" s="78" t="s">
        <v>8</v>
      </c>
      <c r="O54" s="79" t="s">
        <v>17</v>
      </c>
      <c r="P54" s="98" t="s">
        <v>14</v>
      </c>
    </row>
    <row r="55" spans="2:16" s="13" customFormat="1" ht="15" hidden="1" customHeight="1" x14ac:dyDescent="0.25">
      <c r="B55" s="60">
        <f>B53+1</f>
        <v>3</v>
      </c>
      <c r="C55" s="94" t="s">
        <v>28</v>
      </c>
      <c r="D55" s="75" t="s">
        <v>238</v>
      </c>
      <c r="E55" s="74" t="s">
        <v>124</v>
      </c>
      <c r="F55" s="76" t="s">
        <v>125</v>
      </c>
      <c r="G55" s="75">
        <v>42644</v>
      </c>
      <c r="H55" s="74" t="s">
        <v>172</v>
      </c>
      <c r="I55" s="75">
        <f>G55</f>
        <v>42644</v>
      </c>
      <c r="J55" s="73">
        <v>43101</v>
      </c>
      <c r="K55" s="100">
        <v>22800</v>
      </c>
      <c r="L55" s="100">
        <v>22800</v>
      </c>
      <c r="M55" s="117">
        <f t="shared" si="1"/>
        <v>1900</v>
      </c>
      <c r="N55" s="78" t="s">
        <v>8</v>
      </c>
      <c r="O55" s="79" t="s">
        <v>17</v>
      </c>
      <c r="P55" s="98" t="s">
        <v>14</v>
      </c>
    </row>
    <row r="56" spans="2:16" s="13" customFormat="1" ht="15" hidden="1" customHeight="1" x14ac:dyDescent="0.25">
      <c r="B56" s="60">
        <f>B55+1</f>
        <v>4</v>
      </c>
      <c r="C56" s="94" t="s">
        <v>13</v>
      </c>
      <c r="D56" s="75" t="s">
        <v>229</v>
      </c>
      <c r="E56" s="74" t="s">
        <v>93</v>
      </c>
      <c r="F56" s="76" t="s">
        <v>94</v>
      </c>
      <c r="G56" s="75">
        <v>40168</v>
      </c>
      <c r="H56" s="74" t="s">
        <v>159</v>
      </c>
      <c r="I56" s="75">
        <f>G56</f>
        <v>40168</v>
      </c>
      <c r="J56" s="73">
        <v>43282</v>
      </c>
      <c r="K56" s="100">
        <v>3833</v>
      </c>
      <c r="L56" s="100">
        <v>4192.28</v>
      </c>
      <c r="M56" s="117">
        <f t="shared" si="1"/>
        <v>349.35666666666663</v>
      </c>
      <c r="N56" s="78" t="s">
        <v>8</v>
      </c>
      <c r="O56" s="79" t="s">
        <v>17</v>
      </c>
      <c r="P56" s="98" t="s">
        <v>14</v>
      </c>
    </row>
    <row r="57" spans="2:16" s="13" customFormat="1" ht="15" hidden="1" customHeight="1" x14ac:dyDescent="0.15">
      <c r="B57" s="107"/>
      <c r="C57" s="94" t="s">
        <v>13</v>
      </c>
      <c r="D57" s="110" t="s">
        <v>192</v>
      </c>
      <c r="E57" s="81" t="s">
        <v>134</v>
      </c>
      <c r="F57" s="76">
        <v>14454963000170</v>
      </c>
      <c r="G57" s="112">
        <v>43146</v>
      </c>
      <c r="H57" s="114" t="s">
        <v>182</v>
      </c>
      <c r="I57" s="115">
        <v>43146</v>
      </c>
      <c r="J57" s="115">
        <v>43590</v>
      </c>
      <c r="K57" s="100">
        <v>0</v>
      </c>
      <c r="L57" s="100">
        <v>10898.4</v>
      </c>
      <c r="M57" s="117">
        <f t="shared" si="1"/>
        <v>908.19999999999993</v>
      </c>
      <c r="N57" s="78" t="s">
        <v>8</v>
      </c>
      <c r="O57" s="79" t="s">
        <v>17</v>
      </c>
      <c r="P57" s="103" t="s">
        <v>14</v>
      </c>
    </row>
    <row r="58" spans="2:16" s="13" customFormat="1" ht="15" customHeight="1" x14ac:dyDescent="0.25">
      <c r="B58" s="60"/>
      <c r="C58" s="94" t="s">
        <v>13</v>
      </c>
      <c r="D58" s="75" t="s">
        <v>202</v>
      </c>
      <c r="E58" s="74" t="s">
        <v>99</v>
      </c>
      <c r="F58" s="76" t="s">
        <v>100</v>
      </c>
      <c r="G58" s="75">
        <v>40025</v>
      </c>
      <c r="H58" s="74" t="s">
        <v>162</v>
      </c>
      <c r="I58" s="75">
        <f t="shared" ref="I58:I63" si="6">G58</f>
        <v>40025</v>
      </c>
      <c r="J58" s="73">
        <v>43584</v>
      </c>
      <c r="K58" s="100">
        <v>64519</v>
      </c>
      <c r="L58" s="100">
        <v>50241.32</v>
      </c>
      <c r="M58" s="99">
        <f t="shared" si="1"/>
        <v>4186.7766666666666</v>
      </c>
      <c r="N58" s="78" t="s">
        <v>8</v>
      </c>
      <c r="O58" s="79" t="s">
        <v>17</v>
      </c>
      <c r="P58" s="98" t="s">
        <v>14</v>
      </c>
    </row>
    <row r="59" spans="2:16" s="13" customFormat="1" ht="15" customHeight="1" x14ac:dyDescent="0.25">
      <c r="B59" s="60">
        <f>B58+1</f>
        <v>1</v>
      </c>
      <c r="C59" s="94" t="s">
        <v>13</v>
      </c>
      <c r="D59" s="75" t="s">
        <v>201</v>
      </c>
      <c r="E59" s="74" t="s">
        <v>99</v>
      </c>
      <c r="F59" s="76" t="s">
        <v>100</v>
      </c>
      <c r="G59" s="75">
        <v>42304</v>
      </c>
      <c r="H59" s="74" t="s">
        <v>176</v>
      </c>
      <c r="I59" s="75">
        <f t="shared" si="6"/>
        <v>42304</v>
      </c>
      <c r="J59" s="73">
        <v>43764</v>
      </c>
      <c r="K59" s="100">
        <v>34107</v>
      </c>
      <c r="L59" s="100">
        <v>35114.910000000003</v>
      </c>
      <c r="M59" s="99">
        <f t="shared" si="1"/>
        <v>2926.2425000000003</v>
      </c>
      <c r="N59" s="78" t="s">
        <v>8</v>
      </c>
      <c r="O59" s="79" t="s">
        <v>17</v>
      </c>
      <c r="P59" s="98" t="s">
        <v>14</v>
      </c>
    </row>
    <row r="60" spans="2:16" s="13" customFormat="1" ht="15" customHeight="1" x14ac:dyDescent="0.25">
      <c r="B60" s="60">
        <f>B59+1</f>
        <v>2</v>
      </c>
      <c r="C60" s="94" t="s">
        <v>13</v>
      </c>
      <c r="D60" s="75" t="s">
        <v>201</v>
      </c>
      <c r="E60" s="74" t="s">
        <v>99</v>
      </c>
      <c r="F60" s="76" t="s">
        <v>100</v>
      </c>
      <c r="G60" s="75">
        <v>42304</v>
      </c>
      <c r="H60" s="74" t="s">
        <v>177</v>
      </c>
      <c r="I60" s="75">
        <f t="shared" si="6"/>
        <v>42304</v>
      </c>
      <c r="J60" s="73">
        <v>43764</v>
      </c>
      <c r="K60" s="100">
        <v>34107</v>
      </c>
      <c r="L60" s="100">
        <v>35114.910000000003</v>
      </c>
      <c r="M60" s="99">
        <f t="shared" si="1"/>
        <v>2926.2425000000003</v>
      </c>
      <c r="N60" s="78" t="s">
        <v>8</v>
      </c>
      <c r="O60" s="79" t="s">
        <v>17</v>
      </c>
      <c r="P60" s="98" t="s">
        <v>14</v>
      </c>
    </row>
    <row r="61" spans="2:16" s="13" customFormat="1" ht="15" customHeight="1" x14ac:dyDescent="0.25">
      <c r="B61" s="60">
        <f>B60+1</f>
        <v>3</v>
      </c>
      <c r="C61" s="94" t="s">
        <v>13</v>
      </c>
      <c r="D61" s="75" t="s">
        <v>201</v>
      </c>
      <c r="E61" s="74" t="s">
        <v>99</v>
      </c>
      <c r="F61" s="76" t="s">
        <v>100</v>
      </c>
      <c r="G61" s="75">
        <v>42304</v>
      </c>
      <c r="H61" s="74" t="s">
        <v>213</v>
      </c>
      <c r="I61" s="75">
        <f t="shared" si="6"/>
        <v>42304</v>
      </c>
      <c r="J61" s="73">
        <v>43764</v>
      </c>
      <c r="K61" s="100">
        <v>34107</v>
      </c>
      <c r="L61" s="100">
        <v>35114.910000000003</v>
      </c>
      <c r="M61" s="99">
        <f t="shared" si="1"/>
        <v>2926.2425000000003</v>
      </c>
      <c r="N61" s="78" t="s">
        <v>8</v>
      </c>
      <c r="O61" s="79" t="s">
        <v>17</v>
      </c>
      <c r="P61" s="98" t="s">
        <v>14</v>
      </c>
    </row>
    <row r="62" spans="2:16" s="13" customFormat="1" ht="15" customHeight="1" x14ac:dyDescent="0.25">
      <c r="B62" s="60">
        <f>B61+1</f>
        <v>4</v>
      </c>
      <c r="C62" s="94" t="s">
        <v>13</v>
      </c>
      <c r="D62" s="75" t="s">
        <v>210</v>
      </c>
      <c r="E62" s="74" t="s">
        <v>99</v>
      </c>
      <c r="F62" s="76" t="s">
        <v>100</v>
      </c>
      <c r="G62" s="75">
        <v>42338</v>
      </c>
      <c r="H62" s="74" t="s">
        <v>180</v>
      </c>
      <c r="I62" s="75">
        <f t="shared" si="6"/>
        <v>42338</v>
      </c>
      <c r="J62" s="73">
        <v>43798</v>
      </c>
      <c r="K62" s="100">
        <v>20370</v>
      </c>
      <c r="L62" s="100">
        <v>13553.44</v>
      </c>
      <c r="M62" s="99">
        <f t="shared" si="1"/>
        <v>1129.4533333333334</v>
      </c>
      <c r="N62" s="78" t="s">
        <v>8</v>
      </c>
      <c r="O62" s="79" t="s">
        <v>17</v>
      </c>
      <c r="P62" s="98" t="s">
        <v>14</v>
      </c>
    </row>
    <row r="63" spans="2:16" s="13" customFormat="1" ht="15" customHeight="1" x14ac:dyDescent="0.25">
      <c r="B63" s="60">
        <f>B62+1</f>
        <v>5</v>
      </c>
      <c r="C63" s="94" t="s">
        <v>13</v>
      </c>
      <c r="D63" s="75" t="s">
        <v>210</v>
      </c>
      <c r="E63" s="74" t="s">
        <v>99</v>
      </c>
      <c r="F63" s="76" t="s">
        <v>100</v>
      </c>
      <c r="G63" s="75">
        <v>42338</v>
      </c>
      <c r="H63" s="74" t="s">
        <v>181</v>
      </c>
      <c r="I63" s="75">
        <f t="shared" si="6"/>
        <v>42338</v>
      </c>
      <c r="J63" s="73">
        <v>43798</v>
      </c>
      <c r="K63" s="100">
        <v>20370</v>
      </c>
      <c r="L63" s="100">
        <v>13553.44</v>
      </c>
      <c r="M63" s="99">
        <f t="shared" si="1"/>
        <v>1129.4533333333334</v>
      </c>
      <c r="N63" s="78" t="s">
        <v>8</v>
      </c>
      <c r="O63" s="79" t="s">
        <v>17</v>
      </c>
      <c r="P63" s="98" t="s">
        <v>14</v>
      </c>
    </row>
    <row r="64" spans="2:16" s="13" customFormat="1" ht="15" hidden="1" customHeight="1" x14ac:dyDescent="0.25">
      <c r="B64" s="60"/>
      <c r="C64" s="94" t="s">
        <v>13</v>
      </c>
      <c r="D64" s="75" t="s">
        <v>193</v>
      </c>
      <c r="E64" s="74" t="s">
        <v>61</v>
      </c>
      <c r="F64" s="76" t="s">
        <v>62</v>
      </c>
      <c r="G64" s="75">
        <v>39873</v>
      </c>
      <c r="H64" s="74" t="s">
        <v>143</v>
      </c>
      <c r="I64" s="73">
        <v>39873</v>
      </c>
      <c r="J64" s="73">
        <v>43524</v>
      </c>
      <c r="K64" s="100">
        <v>1765469</v>
      </c>
      <c r="L64" s="100">
        <v>1765468.68</v>
      </c>
      <c r="M64" s="117">
        <f t="shared" si="1"/>
        <v>147122.38999999998</v>
      </c>
      <c r="N64" s="78" t="s">
        <v>8</v>
      </c>
      <c r="O64" s="79" t="s">
        <v>17</v>
      </c>
      <c r="P64" s="98" t="s">
        <v>14</v>
      </c>
    </row>
    <row r="65" spans="2:16" s="13" customFormat="1" ht="15" hidden="1" customHeight="1" x14ac:dyDescent="0.15">
      <c r="B65" s="107"/>
      <c r="C65" s="94" t="s">
        <v>13</v>
      </c>
      <c r="D65" s="94" t="s">
        <v>233</v>
      </c>
      <c r="E65" s="104" t="s">
        <v>246</v>
      </c>
      <c r="F65" s="94" t="s">
        <v>251</v>
      </c>
      <c r="G65" s="75">
        <v>43277</v>
      </c>
      <c r="H65" s="75" t="s">
        <v>256</v>
      </c>
      <c r="I65" s="75">
        <v>43277</v>
      </c>
      <c r="J65" s="75">
        <v>43642</v>
      </c>
      <c r="K65" s="100">
        <v>0</v>
      </c>
      <c r="L65" s="100">
        <v>28649</v>
      </c>
      <c r="M65" s="117">
        <f t="shared" si="1"/>
        <v>2387.4166666666665</v>
      </c>
      <c r="N65" s="78" t="s">
        <v>8</v>
      </c>
      <c r="O65" s="78" t="s">
        <v>17</v>
      </c>
      <c r="P65" s="103" t="s">
        <v>14</v>
      </c>
    </row>
    <row r="66" spans="2:16" s="13" customFormat="1" ht="15" hidden="1" customHeight="1" x14ac:dyDescent="0.25">
      <c r="B66" s="60">
        <f>B65+1</f>
        <v>1</v>
      </c>
      <c r="C66" s="94" t="s">
        <v>13</v>
      </c>
      <c r="D66" s="75" t="s">
        <v>205</v>
      </c>
      <c r="E66" s="74" t="s">
        <v>108</v>
      </c>
      <c r="F66" s="76" t="s">
        <v>109</v>
      </c>
      <c r="G66" s="75">
        <v>40413</v>
      </c>
      <c r="H66" s="74" t="s">
        <v>167</v>
      </c>
      <c r="I66" s="75">
        <f>G66</f>
        <v>40413</v>
      </c>
      <c r="J66" s="73">
        <v>43698</v>
      </c>
      <c r="K66" s="100">
        <v>14918</v>
      </c>
      <c r="L66" s="100">
        <v>15468</v>
      </c>
      <c r="M66" s="117">
        <f t="shared" si="1"/>
        <v>1289</v>
      </c>
      <c r="N66" s="78" t="s">
        <v>8</v>
      </c>
      <c r="O66" s="79" t="s">
        <v>17</v>
      </c>
      <c r="P66" s="98" t="s">
        <v>14</v>
      </c>
    </row>
    <row r="67" spans="2:16" ht="15" customHeight="1" x14ac:dyDescent="0.15">
      <c r="B67" s="108">
        <f>B66+1</f>
        <v>2</v>
      </c>
      <c r="C67" s="94" t="s">
        <v>13</v>
      </c>
      <c r="D67" s="75" t="s">
        <v>209</v>
      </c>
      <c r="E67" s="74" t="s">
        <v>131</v>
      </c>
      <c r="F67" s="76" t="s">
        <v>132</v>
      </c>
      <c r="G67" s="75">
        <v>41957</v>
      </c>
      <c r="H67" s="74" t="s">
        <v>135</v>
      </c>
      <c r="I67" s="75">
        <f>G67</f>
        <v>41957</v>
      </c>
      <c r="J67" s="77">
        <v>43781</v>
      </c>
      <c r="K67" s="100">
        <v>711770</v>
      </c>
      <c r="L67" s="100">
        <v>712833.21</v>
      </c>
      <c r="M67" s="99">
        <f t="shared" si="1"/>
        <v>59402.767499999994</v>
      </c>
      <c r="N67" s="78" t="s">
        <v>8</v>
      </c>
      <c r="O67" s="79" t="s">
        <v>17</v>
      </c>
      <c r="P67" s="98" t="s">
        <v>14</v>
      </c>
    </row>
    <row r="68" spans="2:16" ht="15" hidden="1" customHeight="1" x14ac:dyDescent="0.15">
      <c r="B68" s="108"/>
      <c r="C68" s="94" t="s">
        <v>13</v>
      </c>
      <c r="D68" s="75" t="s">
        <v>204</v>
      </c>
      <c r="E68" s="74" t="s">
        <v>114</v>
      </c>
      <c r="F68" s="76" t="s">
        <v>115</v>
      </c>
      <c r="G68" s="75">
        <v>42975</v>
      </c>
      <c r="H68" s="74" t="s">
        <v>168</v>
      </c>
      <c r="I68" s="75">
        <f>G68</f>
        <v>42975</v>
      </c>
      <c r="J68" s="73">
        <v>43705</v>
      </c>
      <c r="K68" s="100">
        <v>0</v>
      </c>
      <c r="L68" s="100">
        <v>0</v>
      </c>
      <c r="M68" s="118">
        <f t="shared" si="1"/>
        <v>0</v>
      </c>
      <c r="N68" s="78" t="s">
        <v>8</v>
      </c>
      <c r="O68" s="79" t="s">
        <v>17</v>
      </c>
      <c r="P68" s="98" t="s">
        <v>14</v>
      </c>
    </row>
    <row r="69" spans="2:16" ht="15" hidden="1" customHeight="1" x14ac:dyDescent="0.15">
      <c r="C69" s="94" t="s">
        <v>13</v>
      </c>
      <c r="D69" s="111" t="s">
        <v>260</v>
      </c>
      <c r="E69" s="104" t="s">
        <v>248</v>
      </c>
      <c r="F69" s="94" t="s">
        <v>253</v>
      </c>
      <c r="G69" s="113">
        <v>43370</v>
      </c>
      <c r="H69" s="113" t="s">
        <v>258</v>
      </c>
      <c r="I69" s="113">
        <v>43370</v>
      </c>
      <c r="J69" s="113">
        <v>43735</v>
      </c>
      <c r="K69" s="100">
        <v>0</v>
      </c>
      <c r="L69" s="100">
        <v>3566.04</v>
      </c>
      <c r="M69" s="117">
        <f t="shared" si="1"/>
        <v>297.17</v>
      </c>
      <c r="N69" s="78" t="s">
        <v>8</v>
      </c>
      <c r="O69" s="78" t="s">
        <v>17</v>
      </c>
      <c r="P69" s="103" t="s">
        <v>14</v>
      </c>
    </row>
    <row r="70" spans="2:16" ht="15" customHeight="1" x14ac:dyDescent="0.15">
      <c r="B70" s="109">
        <v>1</v>
      </c>
      <c r="C70" s="94" t="s">
        <v>13</v>
      </c>
      <c r="D70" s="75" t="s">
        <v>186</v>
      </c>
      <c r="E70" s="74" t="s">
        <v>43</v>
      </c>
      <c r="F70" s="76" t="s">
        <v>44</v>
      </c>
      <c r="G70" s="75">
        <v>42505</v>
      </c>
      <c r="H70" s="74" t="s">
        <v>135</v>
      </c>
      <c r="I70" s="73">
        <f>G70</f>
        <v>42505</v>
      </c>
      <c r="J70" s="77">
        <v>43600</v>
      </c>
      <c r="K70" s="100">
        <v>415522</v>
      </c>
      <c r="L70" s="100">
        <v>521566.63</v>
      </c>
      <c r="M70" s="99">
        <f t="shared" si="1"/>
        <v>43463.885833333334</v>
      </c>
      <c r="N70" s="78" t="s">
        <v>8</v>
      </c>
      <c r="O70" s="79" t="s">
        <v>17</v>
      </c>
      <c r="P70" s="98" t="s">
        <v>14</v>
      </c>
    </row>
    <row r="71" spans="2:16" ht="15" customHeight="1" x14ac:dyDescent="0.15">
      <c r="C71" s="94" t="s">
        <v>13</v>
      </c>
      <c r="D71" s="94" t="s">
        <v>237</v>
      </c>
      <c r="E71" s="104" t="s">
        <v>247</v>
      </c>
      <c r="F71" s="94" t="s">
        <v>252</v>
      </c>
      <c r="G71" s="75">
        <v>43283</v>
      </c>
      <c r="H71" s="75" t="s">
        <v>257</v>
      </c>
      <c r="I71" s="75">
        <v>43283</v>
      </c>
      <c r="J71" s="75">
        <v>44378</v>
      </c>
      <c r="K71" s="100"/>
      <c r="L71" s="100">
        <v>18912.82</v>
      </c>
      <c r="M71" s="99">
        <f t="shared" si="1"/>
        <v>1576.0683333333334</v>
      </c>
      <c r="N71" s="78" t="s">
        <v>8</v>
      </c>
      <c r="O71" s="78" t="s">
        <v>17</v>
      </c>
      <c r="P71" s="103" t="s">
        <v>14</v>
      </c>
    </row>
    <row r="72" spans="2:16" ht="15" hidden="1" customHeight="1" x14ac:dyDescent="0.15">
      <c r="B72" s="108"/>
      <c r="C72" s="94" t="s">
        <v>28</v>
      </c>
      <c r="D72" s="75" t="s">
        <v>206</v>
      </c>
      <c r="E72" s="74" t="s">
        <v>216</v>
      </c>
      <c r="F72" s="76" t="s">
        <v>126</v>
      </c>
      <c r="G72" s="75">
        <v>40094</v>
      </c>
      <c r="H72" s="74" t="s">
        <v>173</v>
      </c>
      <c r="I72" s="75">
        <f>G72</f>
        <v>40094</v>
      </c>
      <c r="J72" s="73">
        <v>43379</v>
      </c>
      <c r="K72" s="100">
        <v>6372</v>
      </c>
      <c r="L72" s="100">
        <v>6372</v>
      </c>
      <c r="M72" s="117">
        <f t="shared" si="1"/>
        <v>531</v>
      </c>
      <c r="N72" s="78" t="s">
        <v>8</v>
      </c>
      <c r="O72" s="79" t="s">
        <v>17</v>
      </c>
      <c r="P72" s="98" t="s">
        <v>14</v>
      </c>
    </row>
    <row r="73" spans="2:16" ht="15" hidden="1" customHeight="1" x14ac:dyDescent="0.15">
      <c r="B73" s="108">
        <f>B72+1</f>
        <v>1</v>
      </c>
      <c r="C73" s="94" t="s">
        <v>13</v>
      </c>
      <c r="D73" s="75" t="s">
        <v>200</v>
      </c>
      <c r="E73" s="74" t="s">
        <v>69</v>
      </c>
      <c r="F73" s="76" t="s">
        <v>70</v>
      </c>
      <c r="G73" s="75">
        <v>40344</v>
      </c>
      <c r="H73" s="74" t="s">
        <v>215</v>
      </c>
      <c r="I73" s="75">
        <f>G73</f>
        <v>40344</v>
      </c>
      <c r="J73" s="77">
        <v>43629</v>
      </c>
      <c r="K73" s="100">
        <v>83880</v>
      </c>
      <c r="L73" s="100">
        <v>83880</v>
      </c>
      <c r="M73" s="117">
        <f t="shared" si="1"/>
        <v>6990</v>
      </c>
      <c r="N73" s="78" t="s">
        <v>8</v>
      </c>
      <c r="O73" s="79" t="s">
        <v>17</v>
      </c>
      <c r="P73" s="98" t="s">
        <v>14</v>
      </c>
    </row>
    <row r="74" spans="2:16" ht="15" hidden="1" customHeight="1" x14ac:dyDescent="0.15">
      <c r="B74" s="108">
        <f>B73+1</f>
        <v>2</v>
      </c>
      <c r="C74" s="94" t="s">
        <v>13</v>
      </c>
      <c r="D74" s="75" t="s">
        <v>194</v>
      </c>
      <c r="E74" s="74" t="s">
        <v>69</v>
      </c>
      <c r="F74" s="76" t="s">
        <v>70</v>
      </c>
      <c r="G74" s="75">
        <v>41348</v>
      </c>
      <c r="H74" s="74" t="s">
        <v>214</v>
      </c>
      <c r="I74" s="75">
        <f>G74</f>
        <v>41348</v>
      </c>
      <c r="J74" s="73">
        <v>43538</v>
      </c>
      <c r="K74" s="100">
        <v>24000</v>
      </c>
      <c r="L74" s="100">
        <v>24000</v>
      </c>
      <c r="M74" s="117">
        <f t="shared" si="1"/>
        <v>2000</v>
      </c>
      <c r="N74" s="78" t="s">
        <v>8</v>
      </c>
      <c r="O74" s="79" t="s">
        <v>17</v>
      </c>
      <c r="P74" s="98" t="s">
        <v>14</v>
      </c>
    </row>
    <row r="75" spans="2:16" ht="15" hidden="1" customHeight="1" x14ac:dyDescent="0.15">
      <c r="B75" s="108">
        <f>B74+1</f>
        <v>3</v>
      </c>
      <c r="C75" s="94" t="s">
        <v>13</v>
      </c>
      <c r="D75" s="75" t="s">
        <v>230</v>
      </c>
      <c r="E75" s="74" t="s">
        <v>87</v>
      </c>
      <c r="F75" s="76" t="s">
        <v>88</v>
      </c>
      <c r="G75" s="75">
        <v>40350</v>
      </c>
      <c r="H75" s="74" t="s">
        <v>156</v>
      </c>
      <c r="I75" s="75">
        <f>G75</f>
        <v>40350</v>
      </c>
      <c r="J75" s="73">
        <v>43635</v>
      </c>
      <c r="K75" s="100">
        <v>7680</v>
      </c>
      <c r="L75" s="100">
        <v>7680</v>
      </c>
      <c r="M75" s="117">
        <f>L75/12</f>
        <v>640</v>
      </c>
      <c r="N75" s="78" t="s">
        <v>8</v>
      </c>
      <c r="O75" s="79" t="s">
        <v>17</v>
      </c>
      <c r="P75" s="98" t="s">
        <v>14</v>
      </c>
    </row>
  </sheetData>
  <sheetProtection formatColumns="0" formatRows="0" insertRows="0" sort="0" autoFilter="0"/>
  <protectedRanges>
    <protectedRange sqref="H8:H18 I8:J17 E69:F69 C67:C75 K8:P11 K12:L18 H19:L66 M12:P75 B8:G66" name="Intervalo2"/>
    <protectedRange sqref="B2:C2 E2:I2 K2:P2" name="Intervalo1"/>
    <protectedRange sqref="E71" name="Intervalo2_1"/>
    <protectedRange sqref="E72:E74" name="Intervalo2_2"/>
    <protectedRange sqref="F71" name="Intervalo2_1_1"/>
    <protectedRange sqref="F72:F74" name="Intervalo2_3"/>
    <protectedRange sqref="H71" name="Intervalo2_4"/>
  </protectedRanges>
  <autoFilter ref="B7:P75">
    <filterColumn colId="11">
      <colorFilter dxfId="0"/>
    </filterColumn>
  </autoFilter>
  <sortState ref="B8:O76">
    <sortCondition ref="E8:E76"/>
  </sortState>
  <dataConsolidate/>
  <mergeCells count="3">
    <mergeCell ref="E2:O2"/>
    <mergeCell ref="E5:F5"/>
    <mergeCell ref="I5:J5"/>
  </mergeCells>
  <conditionalFormatting sqref="E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4">
    <dataValidation type="textLength" allowBlank="1" showInputMessage="1" showErrorMessage="1" error="Colocar apenas 14 digitos!" sqref="F69 F71:F74 F8:F66">
      <formula1>0</formula1>
      <formula2>14</formula2>
    </dataValidation>
    <dataValidation type="date" allowBlank="1" showInputMessage="1" showErrorMessage="1" error="Erro - Digitar apenas DATA !" sqref="G68 I76:I1048576 I8:I69 J8:J1048576">
      <formula1>36526</formula1>
      <formula2>73415</formula2>
    </dataValidation>
    <dataValidation type="date" allowBlank="1" showInputMessage="1" showErrorMessage="1" error="Erro - Digitar apenas DATA ! " sqref="G69 G76:G1048576 G8:G67">
      <formula1>36526</formula1>
      <formula2>73415</formula2>
    </dataValidation>
    <dataValidation type="decimal" allowBlank="1" showInputMessage="1" showErrorMessage="1" error="Digitar apenas Valores!" sqref="K8:M1048576">
      <formula1>0</formula1>
      <formula2>90000000000000000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50" orientation="landscape" r:id="rId1"/>
  <headerFooter alignWithMargins="0">
    <oddFooter>&amp;RPágina &amp;P de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Caixa!$A$2:$A$3</xm:f>
          </x14:formula1>
          <xm:sqref>P8:P75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77"/>
  <sheetViews>
    <sheetView view="pageBreakPreview" topLeftCell="E1" zoomScaleNormal="100" zoomScaleSheetLayoutView="100" workbookViewId="0">
      <selection activeCell="H19" sqref="H19"/>
    </sheetView>
  </sheetViews>
  <sheetFormatPr defaultColWidth="9.140625" defaultRowHeight="15" outlineLevelCol="1" x14ac:dyDescent="0.15"/>
  <cols>
    <col min="1" max="1" width="5" style="55" customWidth="1"/>
    <col min="2" max="2" width="21.140625" style="65" customWidth="1"/>
    <col min="3" max="3" width="10.85546875" style="65" bestFit="1" customWidth="1"/>
    <col min="4" max="4" width="86.140625" style="4" bestFit="1" customWidth="1"/>
    <col min="5" max="5" width="20" style="105" customWidth="1" outlineLevel="1"/>
    <col min="6" max="6" width="11.5703125" style="8" customWidth="1" outlineLevel="1"/>
    <col min="7" max="7" width="102.7109375" style="9" customWidth="1" outlineLevel="1"/>
    <col min="8" max="9" width="11.5703125" style="9" customWidth="1" outlineLevel="1"/>
    <col min="10" max="10" width="22.5703125" style="5" bestFit="1" customWidth="1"/>
    <col min="11" max="11" width="11.140625" style="65" customWidth="1"/>
    <col min="12" max="12" width="12.42578125" style="95" bestFit="1" customWidth="1"/>
    <col min="13" max="13" width="10.140625" style="96" bestFit="1" customWidth="1"/>
    <col min="14" max="14" width="2.28515625" style="4" customWidth="1"/>
    <col min="15" max="15" width="9.140625" style="4"/>
    <col min="16" max="16" width="13.42578125" style="4" bestFit="1" customWidth="1"/>
    <col min="17" max="16384" width="9.140625" style="4"/>
  </cols>
  <sheetData>
    <row r="1" spans="1:15" ht="6.75" customHeight="1" x14ac:dyDescent="0.15"/>
    <row r="2" spans="1:15" s="3" customFormat="1" ht="57" customHeight="1" x14ac:dyDescent="0.25">
      <c r="A2" s="59"/>
      <c r="B2" s="92"/>
      <c r="C2" s="66"/>
      <c r="D2" s="204" t="s">
        <v>235</v>
      </c>
      <c r="E2" s="204"/>
      <c r="F2" s="204"/>
      <c r="G2" s="204"/>
      <c r="H2" s="204"/>
      <c r="I2" s="204"/>
      <c r="J2" s="204"/>
      <c r="K2" s="204"/>
      <c r="L2" s="204"/>
      <c r="M2" s="97"/>
    </row>
    <row r="3" spans="1:15" s="3" customFormat="1" ht="5.25" customHeight="1" x14ac:dyDescent="0.2">
      <c r="A3" s="56"/>
      <c r="B3" s="67"/>
      <c r="C3" s="67"/>
      <c r="D3" s="16"/>
      <c r="E3" s="106"/>
      <c r="F3" s="17"/>
      <c r="G3" s="19"/>
      <c r="H3" s="19"/>
      <c r="I3" s="19"/>
      <c r="J3" s="20"/>
      <c r="K3" s="67"/>
      <c r="L3" s="93"/>
      <c r="M3" s="93"/>
    </row>
    <row r="4" spans="1:15" s="3" customFormat="1" ht="5.25" customHeight="1" x14ac:dyDescent="0.2">
      <c r="A4" s="56"/>
      <c r="B4" s="67"/>
      <c r="C4" s="67"/>
      <c r="D4" s="16"/>
      <c r="E4" s="106"/>
      <c r="F4" s="17"/>
      <c r="G4" s="19"/>
      <c r="H4" s="19"/>
      <c r="I4" s="19"/>
      <c r="J4" s="20"/>
      <c r="K4" s="67"/>
      <c r="L4" s="93"/>
      <c r="M4" s="93"/>
    </row>
    <row r="5" spans="1:15" s="3" customFormat="1" ht="5.25" customHeight="1" x14ac:dyDescent="0.2">
      <c r="A5" s="56"/>
      <c r="B5" s="67"/>
      <c r="C5" s="67"/>
      <c r="F5" s="17"/>
      <c r="G5" s="19"/>
      <c r="H5" s="93"/>
      <c r="I5" s="93"/>
      <c r="J5" s="20"/>
      <c r="K5" s="67"/>
      <c r="L5" s="93"/>
      <c r="M5" s="93"/>
    </row>
    <row r="6" spans="1:15" s="3" customFormat="1" ht="24.95" customHeight="1" x14ac:dyDescent="0.25">
      <c r="A6" s="203" t="s">
        <v>36</v>
      </c>
      <c r="B6" s="208" t="s">
        <v>228</v>
      </c>
      <c r="C6" s="208" t="s">
        <v>227</v>
      </c>
      <c r="D6" s="205" t="s">
        <v>19</v>
      </c>
      <c r="E6" s="205"/>
      <c r="F6" s="202" t="s">
        <v>219</v>
      </c>
      <c r="G6" s="208" t="s">
        <v>220</v>
      </c>
      <c r="H6" s="209" t="s">
        <v>20</v>
      </c>
      <c r="I6" s="209"/>
      <c r="J6" s="202" t="s">
        <v>223</v>
      </c>
      <c r="K6" s="202" t="s">
        <v>224</v>
      </c>
      <c r="L6" s="202" t="s">
        <v>225</v>
      </c>
      <c r="M6" s="202" t="s">
        <v>226</v>
      </c>
    </row>
    <row r="7" spans="1:15" s="23" customFormat="1" ht="24.95" customHeight="1" x14ac:dyDescent="0.25">
      <c r="A7" s="203"/>
      <c r="B7" s="208"/>
      <c r="C7" s="208"/>
      <c r="D7" s="71" t="s">
        <v>217</v>
      </c>
      <c r="E7" s="62" t="s">
        <v>218</v>
      </c>
      <c r="F7" s="202"/>
      <c r="G7" s="208"/>
      <c r="H7" s="122" t="s">
        <v>221</v>
      </c>
      <c r="I7" s="122" t="s">
        <v>222</v>
      </c>
      <c r="J7" s="202"/>
      <c r="K7" s="202"/>
      <c r="L7" s="202"/>
      <c r="M7" s="202"/>
    </row>
    <row r="8" spans="1:15" s="13" customFormat="1" ht="24.95" customHeight="1" x14ac:dyDescent="0.25">
      <c r="A8" s="119">
        <v>1</v>
      </c>
      <c r="B8" s="94" t="s">
        <v>13</v>
      </c>
      <c r="C8" s="75" t="s">
        <v>193</v>
      </c>
      <c r="D8" s="74" t="s">
        <v>61</v>
      </c>
      <c r="E8" s="76" t="s">
        <v>62</v>
      </c>
      <c r="F8" s="75">
        <v>39873</v>
      </c>
      <c r="G8" s="74" t="s">
        <v>267</v>
      </c>
      <c r="H8" s="75">
        <v>39873</v>
      </c>
      <c r="I8" s="73">
        <v>43524</v>
      </c>
      <c r="J8" s="124">
        <v>1765468.68</v>
      </c>
      <c r="K8" s="78" t="s">
        <v>8</v>
      </c>
      <c r="L8" s="79" t="s">
        <v>17</v>
      </c>
      <c r="M8" s="80" t="s">
        <v>14</v>
      </c>
      <c r="O8" s="68" t="s">
        <v>266</v>
      </c>
    </row>
    <row r="9" spans="1:15" s="13" customFormat="1" ht="24.95" customHeight="1" x14ac:dyDescent="0.25">
      <c r="A9" s="119">
        <f t="shared" ref="A9:A72" si="0">A8+1</f>
        <v>2</v>
      </c>
      <c r="B9" s="94" t="s">
        <v>13</v>
      </c>
      <c r="C9" s="75" t="s">
        <v>205</v>
      </c>
      <c r="D9" s="74" t="s">
        <v>67</v>
      </c>
      <c r="E9" s="76" t="s">
        <v>68</v>
      </c>
      <c r="F9" s="75">
        <v>39883</v>
      </c>
      <c r="G9" s="74" t="s">
        <v>147</v>
      </c>
      <c r="H9" s="75">
        <v>43101</v>
      </c>
      <c r="I9" s="73">
        <v>43831</v>
      </c>
      <c r="J9" s="124">
        <v>9620.32</v>
      </c>
      <c r="K9" s="78" t="s">
        <v>8</v>
      </c>
      <c r="L9" s="79" t="s">
        <v>17</v>
      </c>
      <c r="M9" s="80" t="s">
        <v>14</v>
      </c>
    </row>
    <row r="10" spans="1:15" s="13" customFormat="1" ht="24.95" customHeight="1" x14ac:dyDescent="0.25">
      <c r="A10" s="119">
        <f t="shared" si="0"/>
        <v>3</v>
      </c>
      <c r="B10" s="94" t="s">
        <v>13</v>
      </c>
      <c r="C10" s="75" t="s">
        <v>199</v>
      </c>
      <c r="D10" s="74" t="s">
        <v>83</v>
      </c>
      <c r="E10" s="76" t="s">
        <v>84</v>
      </c>
      <c r="F10" s="75">
        <v>39973</v>
      </c>
      <c r="G10" s="74" t="s">
        <v>154</v>
      </c>
      <c r="H10" s="75">
        <f t="shared" ref="H10:H41" si="1">F10</f>
        <v>39973</v>
      </c>
      <c r="I10" s="73">
        <v>43623</v>
      </c>
      <c r="J10" s="124">
        <v>136830.75</v>
      </c>
      <c r="K10" s="78" t="s">
        <v>8</v>
      </c>
      <c r="L10" s="79" t="s">
        <v>17</v>
      </c>
      <c r="M10" s="80" t="s">
        <v>14</v>
      </c>
    </row>
    <row r="11" spans="1:15" s="13" customFormat="1" ht="24.95" customHeight="1" x14ac:dyDescent="0.25">
      <c r="A11" s="119">
        <f t="shared" si="0"/>
        <v>4</v>
      </c>
      <c r="B11" s="94" t="s">
        <v>13</v>
      </c>
      <c r="C11" s="75" t="s">
        <v>199</v>
      </c>
      <c r="D11" s="74" t="s">
        <v>85</v>
      </c>
      <c r="E11" s="76" t="s">
        <v>86</v>
      </c>
      <c r="F11" s="75">
        <v>39983</v>
      </c>
      <c r="G11" s="74" t="s">
        <v>155</v>
      </c>
      <c r="H11" s="75">
        <f t="shared" si="1"/>
        <v>39983</v>
      </c>
      <c r="I11" s="73">
        <v>43584</v>
      </c>
      <c r="J11" s="124">
        <v>63332.02</v>
      </c>
      <c r="K11" s="78" t="s">
        <v>8</v>
      </c>
      <c r="L11" s="79" t="s">
        <v>17</v>
      </c>
      <c r="M11" s="80" t="s">
        <v>14</v>
      </c>
    </row>
    <row r="12" spans="1:15" s="13" customFormat="1" ht="24.95" customHeight="1" x14ac:dyDescent="0.25">
      <c r="A12" s="119">
        <f t="shared" si="0"/>
        <v>5</v>
      </c>
      <c r="B12" s="94" t="s">
        <v>13</v>
      </c>
      <c r="C12" s="75" t="s">
        <v>201</v>
      </c>
      <c r="D12" s="74" t="s">
        <v>97</v>
      </c>
      <c r="E12" s="76" t="s">
        <v>98</v>
      </c>
      <c r="F12" s="75">
        <v>40009</v>
      </c>
      <c r="G12" s="74" t="s">
        <v>161</v>
      </c>
      <c r="H12" s="75">
        <f t="shared" si="1"/>
        <v>40009</v>
      </c>
      <c r="I12" s="73">
        <v>44389</v>
      </c>
      <c r="J12" s="124">
        <v>14280</v>
      </c>
      <c r="K12" s="78" t="s">
        <v>8</v>
      </c>
      <c r="L12" s="79" t="s">
        <v>17</v>
      </c>
      <c r="M12" s="80" t="s">
        <v>14</v>
      </c>
    </row>
    <row r="13" spans="1:15" s="13" customFormat="1" ht="24.95" customHeight="1" x14ac:dyDescent="0.25">
      <c r="A13" s="119">
        <f t="shared" si="0"/>
        <v>6</v>
      </c>
      <c r="B13" s="94" t="s">
        <v>13</v>
      </c>
      <c r="C13" s="75" t="s">
        <v>202</v>
      </c>
      <c r="D13" s="74" t="s">
        <v>99</v>
      </c>
      <c r="E13" s="76" t="s">
        <v>100</v>
      </c>
      <c r="F13" s="75">
        <v>40025</v>
      </c>
      <c r="G13" s="74" t="s">
        <v>162</v>
      </c>
      <c r="H13" s="75">
        <f t="shared" si="1"/>
        <v>40025</v>
      </c>
      <c r="I13" s="73">
        <v>43584</v>
      </c>
      <c r="J13" s="124">
        <v>50241.32</v>
      </c>
      <c r="K13" s="78" t="s">
        <v>8</v>
      </c>
      <c r="L13" s="79" t="s">
        <v>17</v>
      </c>
      <c r="M13" s="80" t="s">
        <v>14</v>
      </c>
    </row>
    <row r="14" spans="1:15" s="13" customFormat="1" ht="24.95" customHeight="1" x14ac:dyDescent="0.25">
      <c r="A14" s="119">
        <f t="shared" si="0"/>
        <v>7</v>
      </c>
      <c r="B14" s="94" t="s">
        <v>28</v>
      </c>
      <c r="C14" s="75" t="s">
        <v>206</v>
      </c>
      <c r="D14" s="74" t="s">
        <v>216</v>
      </c>
      <c r="E14" s="76" t="s">
        <v>126</v>
      </c>
      <c r="F14" s="75">
        <v>40094</v>
      </c>
      <c r="G14" s="74" t="s">
        <v>173</v>
      </c>
      <c r="H14" s="75">
        <f t="shared" si="1"/>
        <v>40094</v>
      </c>
      <c r="I14" s="73">
        <v>43744</v>
      </c>
      <c r="J14" s="124">
        <v>6372</v>
      </c>
      <c r="K14" s="78" t="s">
        <v>8</v>
      </c>
      <c r="L14" s="79" t="s">
        <v>17</v>
      </c>
      <c r="M14" s="80" t="s">
        <v>14</v>
      </c>
    </row>
    <row r="15" spans="1:15" s="13" customFormat="1" ht="24.95" customHeight="1" x14ac:dyDescent="0.25">
      <c r="A15" s="119">
        <f t="shared" si="0"/>
        <v>8</v>
      </c>
      <c r="B15" s="94" t="s">
        <v>13</v>
      </c>
      <c r="C15" s="75" t="s">
        <v>191</v>
      </c>
      <c r="D15" s="74" t="s">
        <v>56</v>
      </c>
      <c r="E15" s="76" t="s">
        <v>57</v>
      </c>
      <c r="F15" s="75">
        <v>40121</v>
      </c>
      <c r="G15" s="74" t="s">
        <v>140</v>
      </c>
      <c r="H15" s="75">
        <f t="shared" si="1"/>
        <v>40121</v>
      </c>
      <c r="I15" s="73">
        <v>43853</v>
      </c>
      <c r="J15" s="124">
        <v>29942.42</v>
      </c>
      <c r="K15" s="78" t="s">
        <v>8</v>
      </c>
      <c r="L15" s="79" t="s">
        <v>17</v>
      </c>
      <c r="M15" s="80" t="s">
        <v>14</v>
      </c>
    </row>
    <row r="16" spans="1:15" s="13" customFormat="1" ht="24.95" customHeight="1" x14ac:dyDescent="0.25">
      <c r="A16" s="119">
        <f t="shared" si="0"/>
        <v>9</v>
      </c>
      <c r="B16" s="94" t="s">
        <v>13</v>
      </c>
      <c r="C16" s="75" t="s">
        <v>188</v>
      </c>
      <c r="D16" s="74" t="s">
        <v>48</v>
      </c>
      <c r="E16" s="76" t="s">
        <v>49</v>
      </c>
      <c r="F16" s="75">
        <v>40121</v>
      </c>
      <c r="G16" s="74" t="s">
        <v>137</v>
      </c>
      <c r="H16" s="75">
        <f t="shared" si="1"/>
        <v>40121</v>
      </c>
      <c r="I16" s="73">
        <v>43420</v>
      </c>
      <c r="J16" s="124">
        <v>9504.5</v>
      </c>
      <c r="K16" s="78" t="s">
        <v>8</v>
      </c>
      <c r="L16" s="79" t="s">
        <v>17</v>
      </c>
      <c r="M16" s="80" t="s">
        <v>15</v>
      </c>
    </row>
    <row r="17" spans="1:15" s="13" customFormat="1" ht="24.95" customHeight="1" x14ac:dyDescent="0.25">
      <c r="A17" s="119">
        <f t="shared" si="0"/>
        <v>10</v>
      </c>
      <c r="B17" s="94" t="s">
        <v>13</v>
      </c>
      <c r="C17" s="75" t="s">
        <v>229</v>
      </c>
      <c r="D17" s="74" t="s">
        <v>93</v>
      </c>
      <c r="E17" s="76" t="s">
        <v>94</v>
      </c>
      <c r="F17" s="75">
        <v>40168</v>
      </c>
      <c r="G17" s="74" t="s">
        <v>159</v>
      </c>
      <c r="H17" s="75">
        <f t="shared" si="1"/>
        <v>40168</v>
      </c>
      <c r="I17" s="73">
        <v>43647</v>
      </c>
      <c r="J17" s="124">
        <v>4192.28</v>
      </c>
      <c r="K17" s="78" t="s">
        <v>8</v>
      </c>
      <c r="L17" s="79" t="s">
        <v>17</v>
      </c>
      <c r="M17" s="80" t="s">
        <v>14</v>
      </c>
    </row>
    <row r="18" spans="1:15" s="13" customFormat="1" ht="24.95" customHeight="1" x14ac:dyDescent="0.25">
      <c r="A18" s="119">
        <f t="shared" si="0"/>
        <v>11</v>
      </c>
      <c r="B18" s="94" t="s">
        <v>13</v>
      </c>
      <c r="C18" s="75" t="s">
        <v>192</v>
      </c>
      <c r="D18" s="74" t="s">
        <v>58</v>
      </c>
      <c r="E18" s="76" t="s">
        <v>59</v>
      </c>
      <c r="F18" s="75">
        <v>40224</v>
      </c>
      <c r="G18" s="74" t="s">
        <v>141</v>
      </c>
      <c r="H18" s="75">
        <f t="shared" si="1"/>
        <v>40224</v>
      </c>
      <c r="I18" s="73">
        <v>43132</v>
      </c>
      <c r="J18" s="126">
        <v>0</v>
      </c>
      <c r="K18" s="78" t="s">
        <v>8</v>
      </c>
      <c r="L18" s="79" t="s">
        <v>17</v>
      </c>
      <c r="M18" s="80" t="s">
        <v>15</v>
      </c>
    </row>
    <row r="19" spans="1:15" s="13" customFormat="1" ht="24.95" customHeight="1" x14ac:dyDescent="0.25">
      <c r="A19" s="119">
        <f t="shared" si="0"/>
        <v>12</v>
      </c>
      <c r="B19" s="94" t="s">
        <v>13</v>
      </c>
      <c r="C19" s="75" t="s">
        <v>200</v>
      </c>
      <c r="D19" s="74" t="s">
        <v>265</v>
      </c>
      <c r="E19" s="76" t="s">
        <v>70</v>
      </c>
      <c r="F19" s="75">
        <v>40344</v>
      </c>
      <c r="G19" s="74" t="s">
        <v>215</v>
      </c>
      <c r="H19" s="75">
        <f t="shared" si="1"/>
        <v>40344</v>
      </c>
      <c r="I19" s="73">
        <v>43629</v>
      </c>
      <c r="J19" s="125">
        <v>83880</v>
      </c>
      <c r="K19" s="78" t="s">
        <v>8</v>
      </c>
      <c r="L19" s="79" t="s">
        <v>17</v>
      </c>
      <c r="M19" s="80" t="s">
        <v>14</v>
      </c>
    </row>
    <row r="20" spans="1:15" s="13" customFormat="1" ht="24.95" customHeight="1" x14ac:dyDescent="0.25">
      <c r="A20" s="119">
        <f t="shared" si="0"/>
        <v>13</v>
      </c>
      <c r="B20" s="94" t="s">
        <v>13</v>
      </c>
      <c r="C20" s="75" t="s">
        <v>230</v>
      </c>
      <c r="D20" s="74" t="s">
        <v>87</v>
      </c>
      <c r="E20" s="76" t="s">
        <v>88</v>
      </c>
      <c r="F20" s="75">
        <v>40350</v>
      </c>
      <c r="G20" s="74" t="s">
        <v>156</v>
      </c>
      <c r="H20" s="75">
        <f t="shared" si="1"/>
        <v>40350</v>
      </c>
      <c r="I20" s="73">
        <v>43635</v>
      </c>
      <c r="J20" s="124">
        <v>7680</v>
      </c>
      <c r="K20" s="78" t="s">
        <v>8</v>
      </c>
      <c r="L20" s="79" t="s">
        <v>17</v>
      </c>
      <c r="M20" s="80" t="s">
        <v>14</v>
      </c>
    </row>
    <row r="21" spans="1:15" s="13" customFormat="1" ht="24.95" customHeight="1" x14ac:dyDescent="0.25">
      <c r="A21" s="119">
        <f t="shared" si="0"/>
        <v>14</v>
      </c>
      <c r="B21" s="94" t="s">
        <v>13</v>
      </c>
      <c r="C21" s="75" t="s">
        <v>194</v>
      </c>
      <c r="D21" s="74" t="s">
        <v>102</v>
      </c>
      <c r="E21" s="76" t="s">
        <v>103</v>
      </c>
      <c r="F21" s="75">
        <v>40391</v>
      </c>
      <c r="G21" s="74" t="s">
        <v>164</v>
      </c>
      <c r="H21" s="75">
        <f t="shared" si="1"/>
        <v>40391</v>
      </c>
      <c r="I21" s="73">
        <v>43676</v>
      </c>
      <c r="J21" s="125">
        <v>4420</v>
      </c>
      <c r="K21" s="78" t="s">
        <v>8</v>
      </c>
      <c r="L21" s="79" t="s">
        <v>17</v>
      </c>
      <c r="M21" s="80" t="s">
        <v>14</v>
      </c>
    </row>
    <row r="22" spans="1:15" s="13" customFormat="1" ht="24.95" customHeight="1" x14ac:dyDescent="0.25">
      <c r="A22" s="119">
        <f t="shared" si="0"/>
        <v>15</v>
      </c>
      <c r="B22" s="94" t="s">
        <v>13</v>
      </c>
      <c r="C22" s="75" t="s">
        <v>205</v>
      </c>
      <c r="D22" s="74" t="s">
        <v>108</v>
      </c>
      <c r="E22" s="76" t="s">
        <v>109</v>
      </c>
      <c r="F22" s="75">
        <v>40413</v>
      </c>
      <c r="G22" s="74" t="s">
        <v>167</v>
      </c>
      <c r="H22" s="75">
        <f t="shared" si="1"/>
        <v>40413</v>
      </c>
      <c r="I22" s="73">
        <v>43698</v>
      </c>
      <c r="J22" s="124">
        <v>15472.8</v>
      </c>
      <c r="K22" s="78" t="s">
        <v>8</v>
      </c>
      <c r="L22" s="79" t="s">
        <v>17</v>
      </c>
      <c r="M22" s="80" t="s">
        <v>14</v>
      </c>
    </row>
    <row r="23" spans="1:15" s="13" customFormat="1" ht="24.95" customHeight="1" x14ac:dyDescent="0.25">
      <c r="A23" s="119">
        <f t="shared" si="0"/>
        <v>16</v>
      </c>
      <c r="B23" s="94" t="s">
        <v>13</v>
      </c>
      <c r="C23" s="75" t="s">
        <v>230</v>
      </c>
      <c r="D23" s="74" t="s">
        <v>54</v>
      </c>
      <c r="E23" s="76" t="s">
        <v>55</v>
      </c>
      <c r="F23" s="75">
        <v>40575</v>
      </c>
      <c r="G23" s="74" t="s">
        <v>139</v>
      </c>
      <c r="H23" s="75">
        <f t="shared" si="1"/>
        <v>40575</v>
      </c>
      <c r="I23" s="73">
        <v>43860</v>
      </c>
      <c r="J23" s="124">
        <v>43851.19</v>
      </c>
      <c r="K23" s="78" t="s">
        <v>8</v>
      </c>
      <c r="L23" s="79" t="s">
        <v>17</v>
      </c>
      <c r="M23" s="80" t="s">
        <v>14</v>
      </c>
    </row>
    <row r="24" spans="1:15" s="13" customFormat="1" ht="24.95" customHeight="1" x14ac:dyDescent="0.25">
      <c r="A24" s="119">
        <f t="shared" si="0"/>
        <v>17</v>
      </c>
      <c r="B24" s="94" t="s">
        <v>13</v>
      </c>
      <c r="C24" s="75" t="s">
        <v>196</v>
      </c>
      <c r="D24" s="74" t="s">
        <v>50</v>
      </c>
      <c r="E24" s="76" t="s">
        <v>51</v>
      </c>
      <c r="F24" s="75">
        <v>40664</v>
      </c>
      <c r="G24" s="74" t="s">
        <v>149</v>
      </c>
      <c r="H24" s="75">
        <f t="shared" si="1"/>
        <v>40664</v>
      </c>
      <c r="I24" s="73">
        <v>43945</v>
      </c>
      <c r="J24" s="124">
        <v>190360</v>
      </c>
      <c r="K24" s="78" t="s">
        <v>8</v>
      </c>
      <c r="L24" s="79" t="s">
        <v>17</v>
      </c>
      <c r="M24" s="80" t="s">
        <v>14</v>
      </c>
    </row>
    <row r="25" spans="1:15" s="13" customFormat="1" ht="24.95" customHeight="1" x14ac:dyDescent="0.25">
      <c r="A25" s="119">
        <f t="shared" si="0"/>
        <v>18</v>
      </c>
      <c r="B25" s="94" t="s">
        <v>13</v>
      </c>
      <c r="C25" s="75" t="s">
        <v>203</v>
      </c>
      <c r="D25" s="74" t="s">
        <v>236</v>
      </c>
      <c r="E25" s="76" t="s">
        <v>101</v>
      </c>
      <c r="F25" s="75">
        <v>40756</v>
      </c>
      <c r="G25" s="74" t="s">
        <v>163</v>
      </c>
      <c r="H25" s="75">
        <f t="shared" si="1"/>
        <v>40756</v>
      </c>
      <c r="I25" s="73">
        <v>43676</v>
      </c>
      <c r="J25" s="124">
        <v>15840</v>
      </c>
      <c r="K25" s="78" t="s">
        <v>8</v>
      </c>
      <c r="L25" s="79" t="s">
        <v>17</v>
      </c>
      <c r="M25" s="80" t="s">
        <v>14</v>
      </c>
    </row>
    <row r="26" spans="1:15" s="13" customFormat="1" ht="24.95" customHeight="1" x14ac:dyDescent="0.25">
      <c r="A26" s="119">
        <f t="shared" si="0"/>
        <v>19</v>
      </c>
      <c r="B26" s="94" t="s">
        <v>28</v>
      </c>
      <c r="C26" s="75" t="s">
        <v>195</v>
      </c>
      <c r="D26" s="74" t="s">
        <v>71</v>
      </c>
      <c r="E26" s="76" t="s">
        <v>72</v>
      </c>
      <c r="F26" s="75">
        <v>41000</v>
      </c>
      <c r="G26" s="74" t="s">
        <v>148</v>
      </c>
      <c r="H26" s="75">
        <f t="shared" si="1"/>
        <v>41000</v>
      </c>
      <c r="I26" s="73">
        <v>43555</v>
      </c>
      <c r="J26" s="124">
        <v>24031</v>
      </c>
      <c r="K26" s="78" t="s">
        <v>8</v>
      </c>
      <c r="L26" s="79" t="s">
        <v>17</v>
      </c>
      <c r="M26" s="80" t="s">
        <v>14</v>
      </c>
    </row>
    <row r="27" spans="1:15" s="13" customFormat="1" ht="24.95" customHeight="1" x14ac:dyDescent="0.25">
      <c r="A27" s="119">
        <f t="shared" si="0"/>
        <v>20</v>
      </c>
      <c r="B27" s="94" t="s">
        <v>13</v>
      </c>
      <c r="C27" s="75" t="s">
        <v>193</v>
      </c>
      <c r="D27" s="74" t="s">
        <v>79</v>
      </c>
      <c r="E27" s="76" t="s">
        <v>80</v>
      </c>
      <c r="F27" s="75">
        <v>41045</v>
      </c>
      <c r="G27" s="74" t="s">
        <v>146</v>
      </c>
      <c r="H27" s="75">
        <f t="shared" si="1"/>
        <v>41045</v>
      </c>
      <c r="I27" s="73">
        <v>43402</v>
      </c>
      <c r="J27" s="124">
        <v>72870.600000000006</v>
      </c>
      <c r="K27" s="78" t="s">
        <v>8</v>
      </c>
      <c r="L27" s="79" t="s">
        <v>17</v>
      </c>
      <c r="M27" s="80" t="s">
        <v>15</v>
      </c>
    </row>
    <row r="28" spans="1:15" s="13" customFormat="1" ht="24.95" customHeight="1" x14ac:dyDescent="0.25">
      <c r="A28" s="119">
        <f t="shared" si="0"/>
        <v>21</v>
      </c>
      <c r="B28" s="94" t="s">
        <v>28</v>
      </c>
      <c r="C28" s="75" t="s">
        <v>205</v>
      </c>
      <c r="D28" s="74" t="s">
        <v>81</v>
      </c>
      <c r="E28" s="76" t="s">
        <v>82</v>
      </c>
      <c r="F28" s="75">
        <v>41061</v>
      </c>
      <c r="G28" s="74" t="s">
        <v>153</v>
      </c>
      <c r="H28" s="75">
        <f t="shared" si="1"/>
        <v>41061</v>
      </c>
      <c r="I28" s="73">
        <v>43616</v>
      </c>
      <c r="J28" s="124">
        <v>48600</v>
      </c>
      <c r="K28" s="78" t="s">
        <v>8</v>
      </c>
      <c r="L28" s="79" t="s">
        <v>17</v>
      </c>
      <c r="M28" s="80" t="s">
        <v>14</v>
      </c>
      <c r="O28" s="121"/>
    </row>
    <row r="29" spans="1:15" s="13" customFormat="1" ht="24.95" customHeight="1" x14ac:dyDescent="0.25">
      <c r="A29" s="119">
        <f t="shared" si="0"/>
        <v>22</v>
      </c>
      <c r="B29" s="94" t="s">
        <v>13</v>
      </c>
      <c r="C29" s="75" t="s">
        <v>185</v>
      </c>
      <c r="D29" s="74" t="s">
        <v>122</v>
      </c>
      <c r="E29" s="76" t="s">
        <v>123</v>
      </c>
      <c r="F29" s="75">
        <v>41183</v>
      </c>
      <c r="G29" s="74" t="s">
        <v>171</v>
      </c>
      <c r="H29" s="75">
        <f t="shared" si="1"/>
        <v>41183</v>
      </c>
      <c r="I29" s="73">
        <v>43738</v>
      </c>
      <c r="J29" s="124">
        <v>37560</v>
      </c>
      <c r="K29" s="78" t="s">
        <v>8</v>
      </c>
      <c r="L29" s="79" t="s">
        <v>17</v>
      </c>
      <c r="M29" s="80" t="s">
        <v>14</v>
      </c>
      <c r="O29" s="121"/>
    </row>
    <row r="30" spans="1:15" s="13" customFormat="1" ht="24.95" customHeight="1" x14ac:dyDescent="0.25">
      <c r="A30" s="119">
        <f t="shared" si="0"/>
        <v>23</v>
      </c>
      <c r="B30" s="94" t="s">
        <v>13</v>
      </c>
      <c r="C30" s="75" t="s">
        <v>194</v>
      </c>
      <c r="D30" s="74" t="s">
        <v>69</v>
      </c>
      <c r="E30" s="76" t="s">
        <v>70</v>
      </c>
      <c r="F30" s="75">
        <v>41348</v>
      </c>
      <c r="G30" s="74" t="s">
        <v>214</v>
      </c>
      <c r="H30" s="75">
        <f t="shared" si="1"/>
        <v>41348</v>
      </c>
      <c r="I30" s="73">
        <v>43538</v>
      </c>
      <c r="J30" s="125">
        <v>24000</v>
      </c>
      <c r="K30" s="78" t="s">
        <v>8</v>
      </c>
      <c r="L30" s="79" t="s">
        <v>17</v>
      </c>
      <c r="M30" s="80" t="s">
        <v>14</v>
      </c>
    </row>
    <row r="31" spans="1:15" s="13" customFormat="1" ht="24.95" customHeight="1" x14ac:dyDescent="0.25">
      <c r="A31" s="119">
        <f t="shared" si="0"/>
        <v>24</v>
      </c>
      <c r="B31" s="94" t="s">
        <v>28</v>
      </c>
      <c r="C31" s="75" t="s">
        <v>231</v>
      </c>
      <c r="D31" s="74" t="s">
        <v>95</v>
      </c>
      <c r="E31" s="76" t="s">
        <v>96</v>
      </c>
      <c r="F31" s="75">
        <v>41467</v>
      </c>
      <c r="G31" s="74" t="s">
        <v>160</v>
      </c>
      <c r="H31" s="75">
        <f t="shared" si="1"/>
        <v>41467</v>
      </c>
      <c r="I31" s="73">
        <v>43657</v>
      </c>
      <c r="J31" s="124">
        <v>24428.11</v>
      </c>
      <c r="K31" s="78" t="s">
        <v>8</v>
      </c>
      <c r="L31" s="79" t="s">
        <v>17</v>
      </c>
      <c r="M31" s="80" t="s">
        <v>14</v>
      </c>
      <c r="O31" s="121"/>
    </row>
    <row r="32" spans="1:15" s="13" customFormat="1" ht="24.95" customHeight="1" x14ac:dyDescent="0.25">
      <c r="A32" s="119">
        <f t="shared" si="0"/>
        <v>25</v>
      </c>
      <c r="B32" s="94" t="s">
        <v>13</v>
      </c>
      <c r="C32" s="75" t="s">
        <v>229</v>
      </c>
      <c r="D32" s="74" t="s">
        <v>106</v>
      </c>
      <c r="E32" s="76" t="s">
        <v>107</v>
      </c>
      <c r="F32" s="75">
        <v>41501</v>
      </c>
      <c r="G32" s="74" t="s">
        <v>166</v>
      </c>
      <c r="H32" s="75">
        <f t="shared" si="1"/>
        <v>41501</v>
      </c>
      <c r="I32" s="73">
        <v>43691</v>
      </c>
      <c r="J32" s="124">
        <v>43491.3</v>
      </c>
      <c r="K32" s="78" t="s">
        <v>8</v>
      </c>
      <c r="L32" s="79" t="s">
        <v>17</v>
      </c>
      <c r="M32" s="80" t="s">
        <v>14</v>
      </c>
    </row>
    <row r="33" spans="1:16" s="13" customFormat="1" ht="24.95" customHeight="1" x14ac:dyDescent="0.25">
      <c r="A33" s="119">
        <f t="shared" si="0"/>
        <v>26</v>
      </c>
      <c r="B33" s="94" t="s">
        <v>28</v>
      </c>
      <c r="C33" s="75" t="s">
        <v>27</v>
      </c>
      <c r="D33" s="74" t="s">
        <v>45</v>
      </c>
      <c r="E33" s="76">
        <v>67105684000167</v>
      </c>
      <c r="F33" s="75">
        <v>41522</v>
      </c>
      <c r="G33" s="74" t="s">
        <v>136</v>
      </c>
      <c r="H33" s="75">
        <f t="shared" si="1"/>
        <v>41522</v>
      </c>
      <c r="I33" s="73">
        <v>43563</v>
      </c>
      <c r="J33" s="124">
        <v>199008</v>
      </c>
      <c r="K33" s="78" t="s">
        <v>8</v>
      </c>
      <c r="L33" s="79" t="s">
        <v>17</v>
      </c>
      <c r="M33" s="80" t="s">
        <v>14</v>
      </c>
      <c r="O33" s="121"/>
    </row>
    <row r="34" spans="1:16" s="13" customFormat="1" ht="24.95" customHeight="1" x14ac:dyDescent="0.25">
      <c r="A34" s="119">
        <f t="shared" si="0"/>
        <v>27</v>
      </c>
      <c r="B34" s="94" t="s">
        <v>28</v>
      </c>
      <c r="C34" s="75" t="s">
        <v>190</v>
      </c>
      <c r="D34" s="74" t="s">
        <v>120</v>
      </c>
      <c r="E34" s="76" t="s">
        <v>121</v>
      </c>
      <c r="F34" s="75">
        <v>41547</v>
      </c>
      <c r="G34" s="74" t="s">
        <v>170</v>
      </c>
      <c r="H34" s="75">
        <f t="shared" si="1"/>
        <v>41547</v>
      </c>
      <c r="I34" s="73">
        <v>43251</v>
      </c>
      <c r="J34" s="124">
        <v>38000</v>
      </c>
      <c r="K34" s="78" t="s">
        <v>8</v>
      </c>
      <c r="L34" s="79" t="s">
        <v>17</v>
      </c>
      <c r="M34" s="80" t="s">
        <v>15</v>
      </c>
    </row>
    <row r="35" spans="1:16" s="13" customFormat="1" ht="24.95" customHeight="1" x14ac:dyDescent="0.25">
      <c r="A35" s="119">
        <f t="shared" si="0"/>
        <v>28</v>
      </c>
      <c r="B35" s="94" t="s">
        <v>13</v>
      </c>
      <c r="C35" s="75" t="s">
        <v>208</v>
      </c>
      <c r="D35" s="74" t="s">
        <v>50</v>
      </c>
      <c r="E35" s="76" t="s">
        <v>51</v>
      </c>
      <c r="F35" s="75">
        <v>41582</v>
      </c>
      <c r="G35" s="74" t="s">
        <v>178</v>
      </c>
      <c r="H35" s="75">
        <f t="shared" si="1"/>
        <v>41582</v>
      </c>
      <c r="I35" s="73">
        <v>44502</v>
      </c>
      <c r="J35" s="124">
        <v>54000</v>
      </c>
      <c r="K35" s="78" t="s">
        <v>8</v>
      </c>
      <c r="L35" s="79" t="s">
        <v>17</v>
      </c>
      <c r="M35" s="80" t="s">
        <v>14</v>
      </c>
    </row>
    <row r="36" spans="1:16" s="13" customFormat="1" ht="24.95" customHeight="1" x14ac:dyDescent="0.25">
      <c r="A36" s="119">
        <f t="shared" si="0"/>
        <v>29</v>
      </c>
      <c r="B36" s="94" t="s">
        <v>13</v>
      </c>
      <c r="C36" s="75" t="s">
        <v>189</v>
      </c>
      <c r="D36" s="74" t="s">
        <v>50</v>
      </c>
      <c r="E36" s="76" t="s">
        <v>51</v>
      </c>
      <c r="F36" s="75">
        <v>41596</v>
      </c>
      <c r="G36" s="74" t="s">
        <v>179</v>
      </c>
      <c r="H36" s="75">
        <f t="shared" si="1"/>
        <v>41596</v>
      </c>
      <c r="I36" s="73">
        <v>44516</v>
      </c>
      <c r="J36" s="124">
        <v>95416.7</v>
      </c>
      <c r="K36" s="78" t="s">
        <v>8</v>
      </c>
      <c r="L36" s="79" t="s">
        <v>17</v>
      </c>
      <c r="M36" s="80" t="s">
        <v>14</v>
      </c>
      <c r="P36" s="121"/>
    </row>
    <row r="37" spans="1:16" s="13" customFormat="1" ht="24.95" customHeight="1" x14ac:dyDescent="0.25">
      <c r="A37" s="119">
        <f t="shared" si="0"/>
        <v>30</v>
      </c>
      <c r="B37" s="94" t="s">
        <v>13</v>
      </c>
      <c r="C37" s="75" t="s">
        <v>189</v>
      </c>
      <c r="D37" s="74" t="s">
        <v>50</v>
      </c>
      <c r="E37" s="76" t="s">
        <v>51</v>
      </c>
      <c r="F37" s="75">
        <v>41603</v>
      </c>
      <c r="G37" s="74" t="s">
        <v>211</v>
      </c>
      <c r="H37" s="75">
        <f t="shared" si="1"/>
        <v>41603</v>
      </c>
      <c r="I37" s="73">
        <v>44523</v>
      </c>
      <c r="J37" s="124">
        <v>95416.7</v>
      </c>
      <c r="K37" s="78" t="s">
        <v>8</v>
      </c>
      <c r="L37" s="79" t="s">
        <v>17</v>
      </c>
      <c r="M37" s="80" t="s">
        <v>14</v>
      </c>
      <c r="P37" s="121"/>
    </row>
    <row r="38" spans="1:16" s="13" customFormat="1" ht="24.95" customHeight="1" x14ac:dyDescent="0.25">
      <c r="A38" s="119">
        <f t="shared" si="0"/>
        <v>31</v>
      </c>
      <c r="B38" s="94" t="s">
        <v>13</v>
      </c>
      <c r="C38" s="75" t="s">
        <v>197</v>
      </c>
      <c r="D38" s="74" t="s">
        <v>52</v>
      </c>
      <c r="E38" s="76" t="s">
        <v>53</v>
      </c>
      <c r="F38" s="75">
        <v>41608</v>
      </c>
      <c r="G38" s="74" t="s">
        <v>138</v>
      </c>
      <c r="H38" s="75">
        <f t="shared" si="1"/>
        <v>41608</v>
      </c>
      <c r="I38" s="73">
        <v>43798</v>
      </c>
      <c r="J38" s="124">
        <v>14169</v>
      </c>
      <c r="K38" s="78" t="s">
        <v>184</v>
      </c>
      <c r="L38" s="79" t="s">
        <v>17</v>
      </c>
      <c r="M38" s="80" t="s">
        <v>14</v>
      </c>
    </row>
    <row r="39" spans="1:16" s="13" customFormat="1" ht="24.95" customHeight="1" x14ac:dyDescent="0.25">
      <c r="A39" s="119">
        <f t="shared" si="0"/>
        <v>32</v>
      </c>
      <c r="B39" s="94" t="s">
        <v>13</v>
      </c>
      <c r="C39" s="75" t="s">
        <v>198</v>
      </c>
      <c r="D39" s="74" t="s">
        <v>77</v>
      </c>
      <c r="E39" s="76" t="s">
        <v>78</v>
      </c>
      <c r="F39" s="75">
        <v>41774</v>
      </c>
      <c r="G39" s="74" t="s">
        <v>152</v>
      </c>
      <c r="H39" s="75">
        <f t="shared" si="1"/>
        <v>41774</v>
      </c>
      <c r="I39" s="73">
        <v>43964</v>
      </c>
      <c r="J39" s="124">
        <v>15000</v>
      </c>
      <c r="K39" s="78" t="s">
        <v>8</v>
      </c>
      <c r="L39" s="79" t="s">
        <v>17</v>
      </c>
      <c r="M39" s="80" t="s">
        <v>14</v>
      </c>
    </row>
    <row r="40" spans="1:16" s="13" customFormat="1" ht="24.95" customHeight="1" x14ac:dyDescent="0.25">
      <c r="A40" s="119">
        <f t="shared" si="0"/>
        <v>33</v>
      </c>
      <c r="B40" s="94" t="s">
        <v>13</v>
      </c>
      <c r="C40" s="75" t="s">
        <v>188</v>
      </c>
      <c r="D40" s="74" t="s">
        <v>118</v>
      </c>
      <c r="E40" s="76" t="s">
        <v>119</v>
      </c>
      <c r="F40" s="75">
        <v>41883</v>
      </c>
      <c r="G40" s="74" t="s">
        <v>169</v>
      </c>
      <c r="H40" s="75">
        <f t="shared" si="1"/>
        <v>41883</v>
      </c>
      <c r="I40" s="73">
        <v>43708</v>
      </c>
      <c r="J40" s="124">
        <v>22419</v>
      </c>
      <c r="K40" s="78" t="s">
        <v>8</v>
      </c>
      <c r="L40" s="79" t="s">
        <v>17</v>
      </c>
      <c r="M40" s="80" t="s">
        <v>14</v>
      </c>
    </row>
    <row r="41" spans="1:16" s="13" customFormat="1" ht="24.95" customHeight="1" x14ac:dyDescent="0.25">
      <c r="A41" s="119">
        <f t="shared" si="0"/>
        <v>34</v>
      </c>
      <c r="B41" s="94" t="s">
        <v>13</v>
      </c>
      <c r="C41" s="75" t="s">
        <v>187</v>
      </c>
      <c r="D41" s="74" t="s">
        <v>46</v>
      </c>
      <c r="E41" s="76" t="s">
        <v>47</v>
      </c>
      <c r="F41" s="75">
        <v>41913</v>
      </c>
      <c r="G41" s="74" t="s">
        <v>135</v>
      </c>
      <c r="H41" s="75">
        <f t="shared" si="1"/>
        <v>41913</v>
      </c>
      <c r="I41" s="73">
        <v>44103</v>
      </c>
      <c r="J41" s="124">
        <v>27018.400000000001</v>
      </c>
      <c r="K41" s="78" t="s">
        <v>8</v>
      </c>
      <c r="L41" s="79" t="s">
        <v>17</v>
      </c>
      <c r="M41" s="80" t="s">
        <v>14</v>
      </c>
    </row>
    <row r="42" spans="1:16" s="13" customFormat="1" ht="24.95" customHeight="1" x14ac:dyDescent="0.25">
      <c r="A42" s="119">
        <f t="shared" si="0"/>
        <v>35</v>
      </c>
      <c r="B42" s="94" t="s">
        <v>13</v>
      </c>
      <c r="C42" s="75" t="s">
        <v>209</v>
      </c>
      <c r="D42" s="74" t="s">
        <v>131</v>
      </c>
      <c r="E42" s="76" t="s">
        <v>132</v>
      </c>
      <c r="F42" s="75">
        <v>41957</v>
      </c>
      <c r="G42" s="74" t="s">
        <v>135</v>
      </c>
      <c r="H42" s="75">
        <f t="shared" ref="H42:H65" si="2">F42</f>
        <v>41957</v>
      </c>
      <c r="I42" s="73">
        <v>43781</v>
      </c>
      <c r="J42" s="124">
        <v>715834</v>
      </c>
      <c r="K42" s="78" t="s">
        <v>8</v>
      </c>
      <c r="L42" s="79" t="s">
        <v>17</v>
      </c>
      <c r="M42" s="80" t="s">
        <v>14</v>
      </c>
    </row>
    <row r="43" spans="1:16" s="13" customFormat="1" ht="24.95" customHeight="1" x14ac:dyDescent="0.25">
      <c r="A43" s="119">
        <f t="shared" si="0"/>
        <v>36</v>
      </c>
      <c r="B43" s="94" t="s">
        <v>13</v>
      </c>
      <c r="C43" s="75" t="s">
        <v>233</v>
      </c>
      <c r="D43" s="74" t="s">
        <v>232</v>
      </c>
      <c r="E43" s="76" t="s">
        <v>60</v>
      </c>
      <c r="F43" s="75">
        <v>42055</v>
      </c>
      <c r="G43" s="74" t="s">
        <v>142</v>
      </c>
      <c r="H43" s="75">
        <f t="shared" si="2"/>
        <v>42055</v>
      </c>
      <c r="I43" s="73">
        <v>43515</v>
      </c>
      <c r="J43" s="124">
        <v>96709.85</v>
      </c>
      <c r="K43" s="78" t="s">
        <v>8</v>
      </c>
      <c r="L43" s="79" t="s">
        <v>17</v>
      </c>
      <c r="M43" s="80" t="s">
        <v>14</v>
      </c>
    </row>
    <row r="44" spans="1:16" s="13" customFormat="1" ht="24.95" customHeight="1" x14ac:dyDescent="0.25">
      <c r="A44" s="119">
        <f t="shared" si="0"/>
        <v>37</v>
      </c>
      <c r="B44" s="94" t="s">
        <v>13</v>
      </c>
      <c r="C44" s="75" t="s">
        <v>188</v>
      </c>
      <c r="D44" s="74" t="s">
        <v>89</v>
      </c>
      <c r="E44" s="76" t="s">
        <v>90</v>
      </c>
      <c r="F44" s="75">
        <v>42180</v>
      </c>
      <c r="G44" s="74" t="s">
        <v>157</v>
      </c>
      <c r="H44" s="75">
        <f t="shared" si="2"/>
        <v>42180</v>
      </c>
      <c r="I44" s="73">
        <v>43640</v>
      </c>
      <c r="J44" s="124">
        <v>35100</v>
      </c>
      <c r="K44" s="78" t="s">
        <v>8</v>
      </c>
      <c r="L44" s="79" t="s">
        <v>17</v>
      </c>
      <c r="M44" s="80" t="s">
        <v>14</v>
      </c>
      <c r="P44" s="123"/>
    </row>
    <row r="45" spans="1:16" s="13" customFormat="1" ht="24.95" customHeight="1" x14ac:dyDescent="0.25">
      <c r="A45" s="119">
        <f t="shared" si="0"/>
        <v>38</v>
      </c>
      <c r="B45" s="94" t="s">
        <v>13</v>
      </c>
      <c r="C45" s="75" t="s">
        <v>201</v>
      </c>
      <c r="D45" s="74" t="s">
        <v>99</v>
      </c>
      <c r="E45" s="76" t="s">
        <v>100</v>
      </c>
      <c r="F45" s="75">
        <v>42304</v>
      </c>
      <c r="G45" s="74" t="s">
        <v>176</v>
      </c>
      <c r="H45" s="75">
        <f t="shared" si="2"/>
        <v>42304</v>
      </c>
      <c r="I45" s="73">
        <v>43764</v>
      </c>
      <c r="J45" s="124">
        <v>35114.910000000003</v>
      </c>
      <c r="K45" s="78" t="s">
        <v>8</v>
      </c>
      <c r="L45" s="79" t="s">
        <v>17</v>
      </c>
      <c r="M45" s="80" t="s">
        <v>14</v>
      </c>
    </row>
    <row r="46" spans="1:16" s="13" customFormat="1" ht="24.95" customHeight="1" x14ac:dyDescent="0.25">
      <c r="A46" s="119">
        <f t="shared" si="0"/>
        <v>39</v>
      </c>
      <c r="B46" s="94" t="s">
        <v>13</v>
      </c>
      <c r="C46" s="75" t="s">
        <v>201</v>
      </c>
      <c r="D46" s="74" t="s">
        <v>99</v>
      </c>
      <c r="E46" s="76" t="s">
        <v>100</v>
      </c>
      <c r="F46" s="75">
        <v>42304</v>
      </c>
      <c r="G46" s="74" t="s">
        <v>177</v>
      </c>
      <c r="H46" s="75">
        <f t="shared" si="2"/>
        <v>42304</v>
      </c>
      <c r="I46" s="73">
        <v>43764</v>
      </c>
      <c r="J46" s="124">
        <v>35114.910000000003</v>
      </c>
      <c r="K46" s="78" t="s">
        <v>8</v>
      </c>
      <c r="L46" s="79" t="s">
        <v>17</v>
      </c>
      <c r="M46" s="80" t="s">
        <v>14</v>
      </c>
    </row>
    <row r="47" spans="1:16" s="13" customFormat="1" ht="24.95" customHeight="1" x14ac:dyDescent="0.25">
      <c r="A47" s="119">
        <f t="shared" si="0"/>
        <v>40</v>
      </c>
      <c r="B47" s="94" t="s">
        <v>13</v>
      </c>
      <c r="C47" s="75" t="s">
        <v>201</v>
      </c>
      <c r="D47" s="74" t="s">
        <v>99</v>
      </c>
      <c r="E47" s="76" t="s">
        <v>100</v>
      </c>
      <c r="F47" s="75">
        <v>42304</v>
      </c>
      <c r="G47" s="74" t="s">
        <v>213</v>
      </c>
      <c r="H47" s="75">
        <f t="shared" si="2"/>
        <v>42304</v>
      </c>
      <c r="I47" s="73">
        <v>43764</v>
      </c>
      <c r="J47" s="124">
        <v>35114.910000000003</v>
      </c>
      <c r="K47" s="78" t="s">
        <v>8</v>
      </c>
      <c r="L47" s="79" t="s">
        <v>17</v>
      </c>
      <c r="M47" s="80" t="s">
        <v>14</v>
      </c>
    </row>
    <row r="48" spans="1:16" s="13" customFormat="1" ht="24.95" customHeight="1" x14ac:dyDescent="0.25">
      <c r="A48" s="119">
        <f t="shared" si="0"/>
        <v>41</v>
      </c>
      <c r="B48" s="94" t="s">
        <v>13</v>
      </c>
      <c r="C48" s="75" t="s">
        <v>210</v>
      </c>
      <c r="D48" s="74" t="s">
        <v>99</v>
      </c>
      <c r="E48" s="76" t="s">
        <v>100</v>
      </c>
      <c r="F48" s="75">
        <v>42338</v>
      </c>
      <c r="G48" s="74" t="s">
        <v>180</v>
      </c>
      <c r="H48" s="75">
        <f t="shared" si="2"/>
        <v>42338</v>
      </c>
      <c r="I48" s="73">
        <v>43798</v>
      </c>
      <c r="J48" s="124">
        <v>13553.44</v>
      </c>
      <c r="K48" s="78" t="s">
        <v>8</v>
      </c>
      <c r="L48" s="79" t="s">
        <v>17</v>
      </c>
      <c r="M48" s="80" t="s">
        <v>14</v>
      </c>
    </row>
    <row r="49" spans="1:15" s="13" customFormat="1" ht="24.95" customHeight="1" x14ac:dyDescent="0.25">
      <c r="A49" s="119">
        <f t="shared" si="0"/>
        <v>42</v>
      </c>
      <c r="B49" s="94" t="s">
        <v>13</v>
      </c>
      <c r="C49" s="75" t="s">
        <v>210</v>
      </c>
      <c r="D49" s="74" t="s">
        <v>99</v>
      </c>
      <c r="E49" s="76" t="s">
        <v>100</v>
      </c>
      <c r="F49" s="75">
        <v>42338</v>
      </c>
      <c r="G49" s="74" t="s">
        <v>181</v>
      </c>
      <c r="H49" s="75">
        <f t="shared" si="2"/>
        <v>42338</v>
      </c>
      <c r="I49" s="73">
        <v>43798</v>
      </c>
      <c r="J49" s="124">
        <v>13553.44</v>
      </c>
      <c r="K49" s="78" t="s">
        <v>8</v>
      </c>
      <c r="L49" s="79" t="s">
        <v>17</v>
      </c>
      <c r="M49" s="80" t="s">
        <v>14</v>
      </c>
    </row>
    <row r="50" spans="1:15" s="13" customFormat="1" ht="24.95" customHeight="1" x14ac:dyDescent="0.25">
      <c r="A50" s="119">
        <f t="shared" si="0"/>
        <v>43</v>
      </c>
      <c r="B50" s="94" t="s">
        <v>13</v>
      </c>
      <c r="C50" s="75" t="s">
        <v>186</v>
      </c>
      <c r="D50" s="74" t="s">
        <v>43</v>
      </c>
      <c r="E50" s="76" t="s">
        <v>44</v>
      </c>
      <c r="F50" s="75">
        <v>42505</v>
      </c>
      <c r="G50" s="74" t="s">
        <v>135</v>
      </c>
      <c r="H50" s="75">
        <f t="shared" si="2"/>
        <v>42505</v>
      </c>
      <c r="I50" s="73">
        <v>43600</v>
      </c>
      <c r="J50" s="124">
        <v>522188</v>
      </c>
      <c r="K50" s="78" t="s">
        <v>8</v>
      </c>
      <c r="L50" s="79" t="s">
        <v>17</v>
      </c>
      <c r="M50" s="80" t="s">
        <v>14</v>
      </c>
      <c r="O50" s="121"/>
    </row>
    <row r="51" spans="1:15" s="13" customFormat="1" ht="24.95" customHeight="1" x14ac:dyDescent="0.25">
      <c r="A51" s="119">
        <f t="shared" si="0"/>
        <v>44</v>
      </c>
      <c r="B51" s="94" t="s">
        <v>13</v>
      </c>
      <c r="C51" s="75" t="s">
        <v>204</v>
      </c>
      <c r="D51" s="74" t="s">
        <v>104</v>
      </c>
      <c r="E51" s="76" t="s">
        <v>105</v>
      </c>
      <c r="F51" s="75">
        <v>42593</v>
      </c>
      <c r="G51" s="74" t="s">
        <v>165</v>
      </c>
      <c r="H51" s="75">
        <f t="shared" si="2"/>
        <v>42593</v>
      </c>
      <c r="I51" s="73">
        <v>43688</v>
      </c>
      <c r="J51" s="124">
        <v>17460</v>
      </c>
      <c r="K51" s="78" t="s">
        <v>8</v>
      </c>
      <c r="L51" s="79" t="s">
        <v>17</v>
      </c>
      <c r="M51" s="80" t="s">
        <v>14</v>
      </c>
    </row>
    <row r="52" spans="1:15" s="13" customFormat="1" ht="24.95" customHeight="1" x14ac:dyDescent="0.25">
      <c r="A52" s="119">
        <f t="shared" si="0"/>
        <v>45</v>
      </c>
      <c r="B52" s="94" t="s">
        <v>13</v>
      </c>
      <c r="C52" s="75" t="s">
        <v>188</v>
      </c>
      <c r="D52" s="74" t="s">
        <v>127</v>
      </c>
      <c r="E52" s="76" t="s">
        <v>128</v>
      </c>
      <c r="F52" s="75">
        <v>42612</v>
      </c>
      <c r="G52" s="74" t="s">
        <v>174</v>
      </c>
      <c r="H52" s="75">
        <f t="shared" si="2"/>
        <v>42612</v>
      </c>
      <c r="I52" s="73">
        <v>43343</v>
      </c>
      <c r="J52" s="124">
        <v>68514.789999999994</v>
      </c>
      <c r="K52" s="78" t="s">
        <v>8</v>
      </c>
      <c r="L52" s="79" t="s">
        <v>17</v>
      </c>
      <c r="M52" s="80" t="s">
        <v>15</v>
      </c>
    </row>
    <row r="53" spans="1:15" s="13" customFormat="1" ht="24.95" customHeight="1" x14ac:dyDescent="0.25">
      <c r="A53" s="119">
        <f t="shared" si="0"/>
        <v>46</v>
      </c>
      <c r="B53" s="94" t="s">
        <v>28</v>
      </c>
      <c r="C53" s="75" t="s">
        <v>238</v>
      </c>
      <c r="D53" s="74" t="s">
        <v>124</v>
      </c>
      <c r="E53" s="76" t="s">
        <v>125</v>
      </c>
      <c r="F53" s="75">
        <v>42644</v>
      </c>
      <c r="G53" s="74" t="s">
        <v>172</v>
      </c>
      <c r="H53" s="75">
        <f t="shared" si="2"/>
        <v>42644</v>
      </c>
      <c r="I53" s="73">
        <v>43466</v>
      </c>
      <c r="J53" s="124">
        <v>25100</v>
      </c>
      <c r="K53" s="78" t="s">
        <v>8</v>
      </c>
      <c r="L53" s="79" t="s">
        <v>17</v>
      </c>
      <c r="M53" s="80" t="s">
        <v>14</v>
      </c>
      <c r="O53" s="121"/>
    </row>
    <row r="54" spans="1:15" s="13" customFormat="1" ht="24.95" customHeight="1" x14ac:dyDescent="0.25">
      <c r="A54" s="119">
        <f t="shared" si="0"/>
        <v>47</v>
      </c>
      <c r="B54" s="94" t="s">
        <v>13</v>
      </c>
      <c r="C54" s="75" t="s">
        <v>193</v>
      </c>
      <c r="D54" s="74" t="s">
        <v>50</v>
      </c>
      <c r="E54" s="76" t="s">
        <v>51</v>
      </c>
      <c r="F54" s="75">
        <v>42795</v>
      </c>
      <c r="G54" s="74" t="s">
        <v>144</v>
      </c>
      <c r="H54" s="75">
        <f t="shared" si="2"/>
        <v>42795</v>
      </c>
      <c r="I54" s="73">
        <v>43525</v>
      </c>
      <c r="J54" s="126">
        <v>0</v>
      </c>
      <c r="K54" s="78" t="s">
        <v>8</v>
      </c>
      <c r="L54" s="79" t="s">
        <v>17</v>
      </c>
      <c r="M54" s="80" t="s">
        <v>14</v>
      </c>
    </row>
    <row r="55" spans="1:15" s="13" customFormat="1" ht="24.95" customHeight="1" x14ac:dyDescent="0.25">
      <c r="A55" s="119">
        <f t="shared" si="0"/>
        <v>48</v>
      </c>
      <c r="B55" s="94" t="s">
        <v>13</v>
      </c>
      <c r="C55" s="75" t="s">
        <v>193</v>
      </c>
      <c r="D55" s="74" t="s">
        <v>63</v>
      </c>
      <c r="E55" s="76" t="s">
        <v>64</v>
      </c>
      <c r="F55" s="75">
        <v>42795</v>
      </c>
      <c r="G55" s="74" t="s">
        <v>145</v>
      </c>
      <c r="H55" s="75">
        <f t="shared" si="2"/>
        <v>42795</v>
      </c>
      <c r="I55" s="73">
        <v>43525</v>
      </c>
      <c r="J55" s="124">
        <v>33319</v>
      </c>
      <c r="K55" s="78" t="s">
        <v>8</v>
      </c>
      <c r="L55" s="79" t="s">
        <v>17</v>
      </c>
      <c r="M55" s="80" t="s">
        <v>14</v>
      </c>
    </row>
    <row r="56" spans="1:15" s="13" customFormat="1" ht="24.95" customHeight="1" x14ac:dyDescent="0.25">
      <c r="A56" s="119">
        <f t="shared" si="0"/>
        <v>49</v>
      </c>
      <c r="B56" s="94" t="s">
        <v>13</v>
      </c>
      <c r="C56" s="75" t="s">
        <v>234</v>
      </c>
      <c r="D56" s="74" t="s">
        <v>65</v>
      </c>
      <c r="E56" s="76" t="s">
        <v>66</v>
      </c>
      <c r="F56" s="75">
        <v>42800</v>
      </c>
      <c r="G56" s="74" t="s">
        <v>146</v>
      </c>
      <c r="H56" s="75">
        <f t="shared" si="2"/>
        <v>42800</v>
      </c>
      <c r="I56" s="73">
        <v>43530</v>
      </c>
      <c r="J56" s="124">
        <v>112755.35</v>
      </c>
      <c r="K56" s="78" t="s">
        <v>8</v>
      </c>
      <c r="L56" s="79" t="s">
        <v>17</v>
      </c>
      <c r="M56" s="80" t="s">
        <v>14</v>
      </c>
    </row>
    <row r="57" spans="1:15" s="13" customFormat="1" ht="24.95" customHeight="1" x14ac:dyDescent="0.25">
      <c r="A57" s="119">
        <f t="shared" si="0"/>
        <v>50</v>
      </c>
      <c r="B57" s="94" t="s">
        <v>13</v>
      </c>
      <c r="C57" s="75" t="s">
        <v>237</v>
      </c>
      <c r="D57" s="74" t="s">
        <v>73</v>
      </c>
      <c r="E57" s="76" t="s">
        <v>74</v>
      </c>
      <c r="F57" s="75">
        <v>42856</v>
      </c>
      <c r="G57" s="74" t="s">
        <v>150</v>
      </c>
      <c r="H57" s="75">
        <f t="shared" si="2"/>
        <v>42856</v>
      </c>
      <c r="I57" s="73">
        <v>43586</v>
      </c>
      <c r="J57" s="124">
        <v>42496</v>
      </c>
      <c r="K57" s="78" t="s">
        <v>8</v>
      </c>
      <c r="L57" s="79" t="s">
        <v>17</v>
      </c>
      <c r="M57" s="80" t="s">
        <v>14</v>
      </c>
    </row>
    <row r="58" spans="1:15" s="13" customFormat="1" ht="24.95" customHeight="1" x14ac:dyDescent="0.25">
      <c r="A58" s="119">
        <f t="shared" si="0"/>
        <v>51</v>
      </c>
      <c r="B58" s="94" t="s">
        <v>13</v>
      </c>
      <c r="C58" s="75" t="s">
        <v>197</v>
      </c>
      <c r="D58" s="74" t="s">
        <v>133</v>
      </c>
      <c r="E58" s="76">
        <v>3195549000177</v>
      </c>
      <c r="F58" s="75">
        <v>42860</v>
      </c>
      <c r="G58" s="74" t="s">
        <v>183</v>
      </c>
      <c r="H58" s="75">
        <f t="shared" si="2"/>
        <v>42860</v>
      </c>
      <c r="I58" s="73">
        <v>43256</v>
      </c>
      <c r="J58" s="124">
        <v>11633</v>
      </c>
      <c r="K58" s="78" t="s">
        <v>8</v>
      </c>
      <c r="L58" s="79" t="s">
        <v>17</v>
      </c>
      <c r="M58" s="80" t="s">
        <v>15</v>
      </c>
      <c r="O58" s="121"/>
    </row>
    <row r="59" spans="1:15" s="13" customFormat="1" ht="24.95" customHeight="1" x14ac:dyDescent="0.25">
      <c r="A59" s="119">
        <f t="shared" si="0"/>
        <v>52</v>
      </c>
      <c r="B59" s="94" t="s">
        <v>13</v>
      </c>
      <c r="C59" s="75" t="s">
        <v>197</v>
      </c>
      <c r="D59" s="74" t="s">
        <v>75</v>
      </c>
      <c r="E59" s="76" t="s">
        <v>76</v>
      </c>
      <c r="F59" s="75">
        <v>42865</v>
      </c>
      <c r="G59" s="74" t="s">
        <v>151</v>
      </c>
      <c r="H59" s="75">
        <f t="shared" si="2"/>
        <v>42865</v>
      </c>
      <c r="I59" s="73">
        <v>43595</v>
      </c>
      <c r="J59" s="124">
        <v>39458.959999999999</v>
      </c>
      <c r="K59" s="78" t="s">
        <v>8</v>
      </c>
      <c r="L59" s="79" t="s">
        <v>17</v>
      </c>
      <c r="M59" s="80" t="s">
        <v>14</v>
      </c>
    </row>
    <row r="60" spans="1:15" s="13" customFormat="1" ht="24.95" customHeight="1" x14ac:dyDescent="0.25">
      <c r="A60" s="119">
        <f t="shared" si="0"/>
        <v>53</v>
      </c>
      <c r="B60" s="94" t="s">
        <v>13</v>
      </c>
      <c r="C60" s="75" t="s">
        <v>190</v>
      </c>
      <c r="D60" s="74" t="s">
        <v>91</v>
      </c>
      <c r="E60" s="76" t="s">
        <v>92</v>
      </c>
      <c r="F60" s="75">
        <v>42910</v>
      </c>
      <c r="G60" s="74" t="s">
        <v>158</v>
      </c>
      <c r="H60" s="75">
        <f t="shared" si="2"/>
        <v>42910</v>
      </c>
      <c r="I60" s="73">
        <v>43640</v>
      </c>
      <c r="J60" s="124">
        <v>84000</v>
      </c>
      <c r="K60" s="78" t="s">
        <v>8</v>
      </c>
      <c r="L60" s="79" t="s">
        <v>17</v>
      </c>
      <c r="M60" s="80" t="s">
        <v>14</v>
      </c>
    </row>
    <row r="61" spans="1:15" s="13" customFormat="1" ht="24.95" customHeight="1" x14ac:dyDescent="0.25">
      <c r="A61" s="119">
        <f t="shared" si="0"/>
        <v>54</v>
      </c>
      <c r="B61" s="94" t="s">
        <v>13</v>
      </c>
      <c r="C61" s="75" t="s">
        <v>204</v>
      </c>
      <c r="D61" s="74" t="s">
        <v>110</v>
      </c>
      <c r="E61" s="76" t="s">
        <v>111</v>
      </c>
      <c r="F61" s="75">
        <v>42968</v>
      </c>
      <c r="G61" s="74" t="s">
        <v>212</v>
      </c>
      <c r="H61" s="75">
        <f t="shared" si="2"/>
        <v>42968</v>
      </c>
      <c r="I61" s="73">
        <v>43698</v>
      </c>
      <c r="J61" s="124">
        <v>1670</v>
      </c>
      <c r="K61" s="78" t="s">
        <v>184</v>
      </c>
      <c r="L61" s="79" t="s">
        <v>17</v>
      </c>
      <c r="M61" s="80" t="s">
        <v>14</v>
      </c>
    </row>
    <row r="62" spans="1:15" s="13" customFormat="1" ht="24.95" customHeight="1" x14ac:dyDescent="0.25">
      <c r="A62" s="119">
        <f t="shared" si="0"/>
        <v>55</v>
      </c>
      <c r="B62" s="94" t="s">
        <v>13</v>
      </c>
      <c r="C62" s="75" t="s">
        <v>204</v>
      </c>
      <c r="D62" s="74" t="s">
        <v>116</v>
      </c>
      <c r="E62" s="76" t="s">
        <v>117</v>
      </c>
      <c r="F62" s="75">
        <v>42975</v>
      </c>
      <c r="G62" s="74" t="s">
        <v>168</v>
      </c>
      <c r="H62" s="75">
        <f t="shared" si="2"/>
        <v>42975</v>
      </c>
      <c r="I62" s="73">
        <v>43705</v>
      </c>
      <c r="J62" s="126">
        <v>0</v>
      </c>
      <c r="K62" s="78" t="s">
        <v>8</v>
      </c>
      <c r="L62" s="79" t="s">
        <v>17</v>
      </c>
      <c r="M62" s="80" t="s">
        <v>14</v>
      </c>
    </row>
    <row r="63" spans="1:15" s="13" customFormat="1" ht="24.95" customHeight="1" x14ac:dyDescent="0.25">
      <c r="A63" s="119">
        <f t="shared" si="0"/>
        <v>56</v>
      </c>
      <c r="B63" s="94" t="s">
        <v>13</v>
      </c>
      <c r="C63" s="75" t="s">
        <v>204</v>
      </c>
      <c r="D63" s="74" t="s">
        <v>112</v>
      </c>
      <c r="E63" s="76" t="s">
        <v>113</v>
      </c>
      <c r="F63" s="75">
        <v>42975</v>
      </c>
      <c r="G63" s="74" t="s">
        <v>168</v>
      </c>
      <c r="H63" s="75">
        <f t="shared" si="2"/>
        <v>42975</v>
      </c>
      <c r="I63" s="73">
        <v>43705</v>
      </c>
      <c r="J63" s="124">
        <v>830295.82</v>
      </c>
      <c r="K63" s="78" t="s">
        <v>8</v>
      </c>
      <c r="L63" s="79" t="s">
        <v>17</v>
      </c>
      <c r="M63" s="80" t="s">
        <v>14</v>
      </c>
    </row>
    <row r="64" spans="1:15" s="13" customFormat="1" ht="24.95" customHeight="1" x14ac:dyDescent="0.25">
      <c r="A64" s="119">
        <f t="shared" si="0"/>
        <v>57</v>
      </c>
      <c r="B64" s="94" t="s">
        <v>13</v>
      </c>
      <c r="C64" s="75" t="s">
        <v>204</v>
      </c>
      <c r="D64" s="74" t="s">
        <v>114</v>
      </c>
      <c r="E64" s="76" t="s">
        <v>115</v>
      </c>
      <c r="F64" s="75">
        <v>42975</v>
      </c>
      <c r="G64" s="74" t="s">
        <v>168</v>
      </c>
      <c r="H64" s="75">
        <f t="shared" si="2"/>
        <v>42975</v>
      </c>
      <c r="I64" s="73">
        <v>43705</v>
      </c>
      <c r="J64" s="126">
        <v>0</v>
      </c>
      <c r="K64" s="78" t="s">
        <v>8</v>
      </c>
      <c r="L64" s="79" t="s">
        <v>17</v>
      </c>
      <c r="M64" s="80" t="s">
        <v>14</v>
      </c>
    </row>
    <row r="65" spans="1:15" s="13" customFormat="1" ht="24.95" customHeight="1" x14ac:dyDescent="0.25">
      <c r="A65" s="119">
        <f t="shared" si="0"/>
        <v>58</v>
      </c>
      <c r="B65" s="94" t="s">
        <v>13</v>
      </c>
      <c r="C65" s="75" t="s">
        <v>207</v>
      </c>
      <c r="D65" s="74" t="s">
        <v>129</v>
      </c>
      <c r="E65" s="76" t="s">
        <v>130</v>
      </c>
      <c r="F65" s="75">
        <v>43023</v>
      </c>
      <c r="G65" s="74" t="s">
        <v>175</v>
      </c>
      <c r="H65" s="75">
        <f t="shared" si="2"/>
        <v>43023</v>
      </c>
      <c r="I65" s="73">
        <v>43753</v>
      </c>
      <c r="J65" s="124">
        <v>6000</v>
      </c>
      <c r="K65" s="78" t="s">
        <v>8</v>
      </c>
      <c r="L65" s="79" t="s">
        <v>17</v>
      </c>
      <c r="M65" s="80" t="s">
        <v>14</v>
      </c>
    </row>
    <row r="66" spans="1:15" ht="24.95" customHeight="1" x14ac:dyDescent="0.15">
      <c r="A66" s="119">
        <f t="shared" si="0"/>
        <v>59</v>
      </c>
      <c r="B66" s="94" t="s">
        <v>13</v>
      </c>
      <c r="C66" s="75" t="s">
        <v>242</v>
      </c>
      <c r="D66" s="74" t="s">
        <v>239</v>
      </c>
      <c r="E66" s="76" t="s">
        <v>240</v>
      </c>
      <c r="F66" s="75">
        <v>43072</v>
      </c>
      <c r="G66" s="74" t="s">
        <v>241</v>
      </c>
      <c r="H66" s="75">
        <v>43072</v>
      </c>
      <c r="I66" s="73">
        <v>43437</v>
      </c>
      <c r="J66" s="124">
        <v>177877.66</v>
      </c>
      <c r="K66" s="78" t="s">
        <v>8</v>
      </c>
      <c r="L66" s="79" t="s">
        <v>17</v>
      </c>
      <c r="M66" s="80" t="s">
        <v>15</v>
      </c>
    </row>
    <row r="67" spans="1:15" s="13" customFormat="1" ht="24.95" customHeight="1" x14ac:dyDescent="0.25">
      <c r="A67" s="119">
        <f t="shared" si="0"/>
        <v>60</v>
      </c>
      <c r="B67" s="94" t="s">
        <v>13</v>
      </c>
      <c r="C67" s="75" t="s">
        <v>192</v>
      </c>
      <c r="D67" s="74" t="s">
        <v>134</v>
      </c>
      <c r="E67" s="76">
        <v>14454963000170</v>
      </c>
      <c r="F67" s="75">
        <v>43146</v>
      </c>
      <c r="G67" s="74" t="s">
        <v>182</v>
      </c>
      <c r="H67" s="75">
        <v>43146</v>
      </c>
      <c r="I67" s="73">
        <v>43590</v>
      </c>
      <c r="J67" s="124">
        <v>24704.63</v>
      </c>
      <c r="K67" s="78" t="s">
        <v>8</v>
      </c>
      <c r="L67" s="79" t="s">
        <v>17</v>
      </c>
      <c r="M67" s="80" t="s">
        <v>14</v>
      </c>
    </row>
    <row r="68" spans="1:15" ht="24.95" customHeight="1" x14ac:dyDescent="0.15">
      <c r="A68" s="119">
        <f t="shared" si="0"/>
        <v>61</v>
      </c>
      <c r="B68" s="94" t="s">
        <v>28</v>
      </c>
      <c r="C68" s="75" t="s">
        <v>259</v>
      </c>
      <c r="D68" s="74" t="s">
        <v>244</v>
      </c>
      <c r="E68" s="76" t="s">
        <v>249</v>
      </c>
      <c r="F68" s="75">
        <v>43196</v>
      </c>
      <c r="G68" s="74" t="s">
        <v>254</v>
      </c>
      <c r="H68" s="75">
        <v>43196</v>
      </c>
      <c r="I68" s="73">
        <v>43561</v>
      </c>
      <c r="J68" s="124">
        <v>62100</v>
      </c>
      <c r="K68" s="78" t="s">
        <v>8</v>
      </c>
      <c r="L68" s="79" t="s">
        <v>17</v>
      </c>
      <c r="M68" s="80" t="s">
        <v>14</v>
      </c>
      <c r="O68" s="13"/>
    </row>
    <row r="69" spans="1:15" ht="24.95" customHeight="1" x14ac:dyDescent="0.15">
      <c r="A69" s="119">
        <f t="shared" si="0"/>
        <v>62</v>
      </c>
      <c r="B69" s="94" t="s">
        <v>13</v>
      </c>
      <c r="C69" s="75" t="s">
        <v>229</v>
      </c>
      <c r="D69" s="74" t="s">
        <v>245</v>
      </c>
      <c r="E69" s="76" t="s">
        <v>250</v>
      </c>
      <c r="F69" s="75">
        <v>43266</v>
      </c>
      <c r="G69" s="74" t="s">
        <v>264</v>
      </c>
      <c r="H69" s="75">
        <v>43266</v>
      </c>
      <c r="I69" s="73">
        <v>43601</v>
      </c>
      <c r="J69" s="124">
        <v>181572.08</v>
      </c>
      <c r="K69" s="78" t="s">
        <v>8</v>
      </c>
      <c r="L69" s="79" t="s">
        <v>17</v>
      </c>
      <c r="M69" s="80" t="s">
        <v>14</v>
      </c>
    </row>
    <row r="70" spans="1:15" ht="24.95" customHeight="1" x14ac:dyDescent="0.15">
      <c r="A70" s="119">
        <f t="shared" si="0"/>
        <v>63</v>
      </c>
      <c r="B70" s="94" t="s">
        <v>13</v>
      </c>
      <c r="C70" s="75" t="s">
        <v>233</v>
      </c>
      <c r="D70" s="74" t="s">
        <v>112</v>
      </c>
      <c r="E70" s="76" t="s">
        <v>113</v>
      </c>
      <c r="F70" s="75">
        <v>43269</v>
      </c>
      <c r="G70" s="74" t="s">
        <v>255</v>
      </c>
      <c r="H70" s="75">
        <v>43269</v>
      </c>
      <c r="I70" s="73">
        <v>43634</v>
      </c>
      <c r="J70" s="124">
        <v>1329078.21</v>
      </c>
      <c r="K70" s="78" t="s">
        <v>8</v>
      </c>
      <c r="L70" s="79" t="s">
        <v>17</v>
      </c>
      <c r="M70" s="80" t="s">
        <v>14</v>
      </c>
    </row>
    <row r="71" spans="1:15" ht="24.95" customHeight="1" x14ac:dyDescent="0.15">
      <c r="A71" s="119">
        <f t="shared" si="0"/>
        <v>64</v>
      </c>
      <c r="B71" s="94" t="s">
        <v>13</v>
      </c>
      <c r="C71" s="75" t="s">
        <v>233</v>
      </c>
      <c r="D71" s="74" t="s">
        <v>246</v>
      </c>
      <c r="E71" s="76" t="s">
        <v>251</v>
      </c>
      <c r="F71" s="75">
        <v>43277</v>
      </c>
      <c r="G71" s="74" t="s">
        <v>256</v>
      </c>
      <c r="H71" s="75">
        <v>43277</v>
      </c>
      <c r="I71" s="73">
        <v>43642</v>
      </c>
      <c r="J71" s="124">
        <v>28649</v>
      </c>
      <c r="K71" s="78" t="s">
        <v>8</v>
      </c>
      <c r="L71" s="79" t="s">
        <v>17</v>
      </c>
      <c r="M71" s="80" t="s">
        <v>14</v>
      </c>
    </row>
    <row r="72" spans="1:15" ht="24.95" customHeight="1" x14ac:dyDescent="0.15">
      <c r="A72" s="119">
        <f t="shared" si="0"/>
        <v>65</v>
      </c>
      <c r="B72" s="94" t="s">
        <v>13</v>
      </c>
      <c r="C72" s="75" t="s">
        <v>237</v>
      </c>
      <c r="D72" s="74" t="s">
        <v>247</v>
      </c>
      <c r="E72" s="76" t="s">
        <v>252</v>
      </c>
      <c r="F72" s="75">
        <v>43283</v>
      </c>
      <c r="G72" s="74" t="s">
        <v>257</v>
      </c>
      <c r="H72" s="75">
        <v>43283</v>
      </c>
      <c r="I72" s="73">
        <v>44378</v>
      </c>
      <c r="J72" s="124">
        <v>18912.82</v>
      </c>
      <c r="K72" s="78" t="s">
        <v>8</v>
      </c>
      <c r="L72" s="79" t="s">
        <v>17</v>
      </c>
      <c r="M72" s="80" t="s">
        <v>14</v>
      </c>
    </row>
    <row r="73" spans="1:15" ht="24.95" customHeight="1" x14ac:dyDescent="0.15">
      <c r="A73" s="119">
        <f>A72+1</f>
        <v>66</v>
      </c>
      <c r="B73" s="94" t="s">
        <v>13</v>
      </c>
      <c r="C73" s="75" t="s">
        <v>229</v>
      </c>
      <c r="D73" s="74" t="s">
        <v>127</v>
      </c>
      <c r="E73" s="76" t="s">
        <v>128</v>
      </c>
      <c r="F73" s="75">
        <v>43344</v>
      </c>
      <c r="G73" s="74" t="s">
        <v>174</v>
      </c>
      <c r="H73" s="75">
        <v>43344</v>
      </c>
      <c r="I73" s="73">
        <v>43709</v>
      </c>
      <c r="J73" s="124">
        <v>68876.67</v>
      </c>
      <c r="K73" s="78" t="s">
        <v>8</v>
      </c>
      <c r="L73" s="79" t="s">
        <v>17</v>
      </c>
      <c r="M73" s="80" t="s">
        <v>14</v>
      </c>
    </row>
    <row r="74" spans="1:15" ht="24.95" customHeight="1" x14ac:dyDescent="0.15">
      <c r="A74" s="119">
        <f>A73+1</f>
        <v>67</v>
      </c>
      <c r="B74" s="94" t="s">
        <v>13</v>
      </c>
      <c r="C74" s="75" t="s">
        <v>260</v>
      </c>
      <c r="D74" s="74" t="s">
        <v>248</v>
      </c>
      <c r="E74" s="76" t="s">
        <v>253</v>
      </c>
      <c r="F74" s="75">
        <v>43370</v>
      </c>
      <c r="G74" s="74" t="s">
        <v>258</v>
      </c>
      <c r="H74" s="75">
        <v>43370</v>
      </c>
      <c r="I74" s="73">
        <v>43735</v>
      </c>
      <c r="J74" s="124">
        <v>3566.04</v>
      </c>
      <c r="K74" s="78" t="s">
        <v>8</v>
      </c>
      <c r="L74" s="79" t="s">
        <v>17</v>
      </c>
      <c r="M74" s="80" t="s">
        <v>14</v>
      </c>
    </row>
    <row r="75" spans="1:15" ht="24.95" customHeight="1" x14ac:dyDescent="0.15">
      <c r="A75" s="119">
        <f>A74+1</f>
        <v>68</v>
      </c>
      <c r="B75" s="94" t="s">
        <v>13</v>
      </c>
      <c r="C75" s="75" t="s">
        <v>243</v>
      </c>
      <c r="D75" s="74" t="s">
        <v>239</v>
      </c>
      <c r="E75" s="76" t="s">
        <v>240</v>
      </c>
      <c r="F75" s="75">
        <v>43437</v>
      </c>
      <c r="G75" s="74" t="s">
        <v>241</v>
      </c>
      <c r="H75" s="75">
        <v>43437</v>
      </c>
      <c r="I75" s="73">
        <v>43802</v>
      </c>
      <c r="J75" s="124">
        <v>290655.24</v>
      </c>
      <c r="K75" s="78" t="s">
        <v>8</v>
      </c>
      <c r="L75" s="79" t="s">
        <v>17</v>
      </c>
      <c r="M75" s="80" t="s">
        <v>14</v>
      </c>
    </row>
    <row r="76" spans="1:15" ht="24.95" customHeight="1" thickBot="1" x14ac:dyDescent="0.2"/>
    <row r="77" spans="1:15" ht="24.95" customHeight="1" thickBot="1" x14ac:dyDescent="0.2">
      <c r="J77" s="120">
        <f>SUBTOTAL(9,J8:J75)</f>
        <v>8247695.8200000012</v>
      </c>
    </row>
  </sheetData>
  <sheetProtection formatColumns="0" formatRows="0" insertRows="0" sort="0" autoFilter="0"/>
  <protectedRanges>
    <protectedRange sqref="G72" name="Intervalo2_4"/>
    <protectedRange sqref="E66 E73:E74" name="Intervalo2_3"/>
    <protectedRange sqref="E72" name="Intervalo2_1_1"/>
    <protectedRange sqref="D66 D73:D74" name="Intervalo2_2"/>
    <protectedRange sqref="D72" name="Intervalo2_1"/>
    <protectedRange sqref="G8:G18 H8:I17 D70:E70 B66 J8:J18 A8:F50 B67:J67 K8:M75 B68:B75 G19:J65 B51:F65 A51:A75" name="Intervalo2"/>
  </protectedRanges>
  <autoFilter ref="A7:O75"/>
  <sortState ref="A9:M75">
    <sortCondition ref="F8:F75"/>
  </sortState>
  <dataConsolidate/>
  <mergeCells count="12">
    <mergeCell ref="M6:M7"/>
    <mergeCell ref="G6:G7"/>
    <mergeCell ref="F6:F7"/>
    <mergeCell ref="C6:C7"/>
    <mergeCell ref="K6:K7"/>
    <mergeCell ref="D2:L2"/>
    <mergeCell ref="B6:B7"/>
    <mergeCell ref="A6:A7"/>
    <mergeCell ref="D6:E6"/>
    <mergeCell ref="H6:I6"/>
    <mergeCell ref="J6:J7"/>
    <mergeCell ref="L6:L7"/>
  </mergeCells>
  <dataValidations count="4">
    <dataValidation type="date" allowBlank="1" showInputMessage="1" showErrorMessage="1" error="Erro - Digitar apenas DATA ! " sqref="F70 F76:F1048576 F8:F65 F67:F68">
      <formula1>36526</formula1>
      <formula2>73415</formula2>
    </dataValidation>
    <dataValidation type="date" allowBlank="1" showInputMessage="1" showErrorMessage="1" error="Erro - Digitar apenas DATA !" sqref="F69 H76:H1048576 H8:H65 H67:H70 I8:I1048576">
      <formula1>36526</formula1>
      <formula2>73415</formula2>
    </dataValidation>
    <dataValidation type="textLength" allowBlank="1" showInputMessage="1" showErrorMessage="1" error="Colocar apenas 14 digitos!" sqref="E70 E8:E67 E72:E74">
      <formula1>0</formula1>
      <formula2>14</formula2>
    </dataValidation>
    <dataValidation type="decimal" allowBlank="1" showInputMessage="1" showErrorMessage="1" error="Digitar apenas Valores!" sqref="J8:J1048576">
      <formula1>0</formula1>
      <formula2>90000000000000000</formula2>
    </dataValidation>
  </dataValidations>
  <printOptions horizontalCentered="1"/>
  <pageMargins left="0.15748031496062992" right="0.15748031496062992" top="0.51181102362204722" bottom="0.27559055118110237" header="1.2598425196850394" footer="0.11811023622047245"/>
  <pageSetup paperSize="9" scale="40" fitToWidth="0" fitToHeight="0" orientation="landscape" verticalDpi="4294967294" r:id="rId1"/>
  <headerFooter alignWithMargins="0">
    <oddFooter>&amp;RPágina &amp;P de &amp;N</oddFooter>
  </headerFooter>
  <rowBreaks count="1" manualBreakCount="1">
    <brk id="77" max="12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Caixa!$A$2:$A$3</xm:f>
          </x14:formula1>
          <xm:sqref>M8:M75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R249"/>
  <sheetViews>
    <sheetView topLeftCell="F170" zoomScale="80" zoomScaleNormal="80" zoomScaleSheetLayoutView="100" workbookViewId="0">
      <selection activeCell="H213" sqref="H213"/>
    </sheetView>
  </sheetViews>
  <sheetFormatPr defaultColWidth="9.140625" defaultRowHeight="15" x14ac:dyDescent="0.2"/>
  <cols>
    <col min="1" max="1" width="2.85546875" style="129" customWidth="1"/>
    <col min="2" max="2" width="5.85546875" style="127" bestFit="1" customWidth="1"/>
    <col min="3" max="3" width="20.140625" style="128" customWidth="1"/>
    <col min="4" max="4" width="10.5703125" style="128" bestFit="1" customWidth="1"/>
    <col min="5" max="5" width="62" style="128" customWidth="1"/>
    <col min="6" max="6" width="18.85546875" style="130" bestFit="1" customWidth="1"/>
    <col min="7" max="8" width="18.85546875" style="130" customWidth="1"/>
    <col min="9" max="9" width="11.42578125" style="131" customWidth="1"/>
    <col min="10" max="10" width="26.7109375" style="132" customWidth="1"/>
    <col min="11" max="11" width="11.28515625" style="132" customWidth="1"/>
    <col min="12" max="12" width="12.28515625" style="132" customWidth="1"/>
    <col min="13" max="13" width="19.140625" style="168" customWidth="1"/>
    <col min="14" max="14" width="9.28515625" style="128" bestFit="1" customWidth="1"/>
    <col min="15" max="15" width="8.7109375" style="133" customWidth="1"/>
    <col min="16" max="16" width="8.7109375" style="134" bestFit="1" customWidth="1"/>
    <col min="17" max="17" width="1.85546875" style="129" customWidth="1"/>
    <col min="18" max="16384" width="9.140625" style="129"/>
  </cols>
  <sheetData>
    <row r="1" spans="2:18" ht="6.75" customHeight="1" x14ac:dyDescent="0.2"/>
    <row r="2" spans="2:18" s="138" customFormat="1" ht="66.75" customHeight="1" x14ac:dyDescent="0.25">
      <c r="B2" s="169"/>
      <c r="C2" s="135"/>
      <c r="D2" s="136"/>
      <c r="E2" s="247" t="s">
        <v>291</v>
      </c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137"/>
    </row>
    <row r="3" spans="2:18" s="138" customFormat="1" ht="5.25" customHeight="1" x14ac:dyDescent="0.25">
      <c r="B3" s="139"/>
      <c r="C3" s="140"/>
      <c r="D3" s="140"/>
      <c r="E3" s="140"/>
      <c r="F3" s="141"/>
      <c r="G3" s="141"/>
      <c r="H3" s="141"/>
      <c r="I3" s="142"/>
      <c r="J3" s="143"/>
      <c r="K3" s="143"/>
      <c r="L3" s="143"/>
      <c r="M3" s="170"/>
      <c r="N3" s="140"/>
      <c r="O3" s="133"/>
      <c r="P3" s="133"/>
    </row>
    <row r="4" spans="2:18" s="138" customFormat="1" ht="5.25" customHeight="1" x14ac:dyDescent="0.25">
      <c r="B4" s="139"/>
      <c r="C4" s="140"/>
      <c r="D4" s="140"/>
      <c r="E4" s="140"/>
      <c r="F4" s="141"/>
      <c r="G4" s="141"/>
      <c r="H4" s="141"/>
      <c r="I4" s="142"/>
      <c r="J4" s="143"/>
      <c r="K4" s="143"/>
      <c r="L4" s="143"/>
      <c r="M4" s="170"/>
      <c r="N4" s="140"/>
      <c r="O4" s="133"/>
      <c r="P4" s="133"/>
    </row>
    <row r="5" spans="2:18" s="138" customFormat="1" ht="5.25" customHeight="1" x14ac:dyDescent="0.25">
      <c r="B5" s="139"/>
      <c r="C5" s="140"/>
      <c r="D5" s="140"/>
      <c r="E5" s="133"/>
      <c r="F5" s="133"/>
      <c r="G5" s="133"/>
      <c r="H5" s="133"/>
      <c r="I5" s="142"/>
      <c r="J5" s="143"/>
      <c r="K5" s="133"/>
      <c r="L5" s="133"/>
      <c r="M5" s="170"/>
      <c r="N5" s="140"/>
      <c r="O5" s="133"/>
      <c r="P5" s="133"/>
    </row>
    <row r="6" spans="2:18" s="138" customFormat="1" ht="24.95" customHeight="1" x14ac:dyDescent="0.25">
      <c r="B6" s="248" t="s">
        <v>36</v>
      </c>
      <c r="C6" s="249" t="s">
        <v>279</v>
      </c>
      <c r="D6" s="249" t="s">
        <v>280</v>
      </c>
      <c r="E6" s="250" t="s">
        <v>19</v>
      </c>
      <c r="F6" s="250"/>
      <c r="G6" s="251" t="s">
        <v>320</v>
      </c>
      <c r="H6" s="252"/>
      <c r="I6" s="246" t="s">
        <v>281</v>
      </c>
      <c r="J6" s="249" t="s">
        <v>282</v>
      </c>
      <c r="K6" s="249" t="s">
        <v>20</v>
      </c>
      <c r="L6" s="249"/>
      <c r="M6" s="246" t="s">
        <v>283</v>
      </c>
      <c r="N6" s="246" t="s">
        <v>284</v>
      </c>
      <c r="O6" s="246" t="s">
        <v>285</v>
      </c>
      <c r="P6" s="246" t="s">
        <v>286</v>
      </c>
    </row>
    <row r="7" spans="2:18" s="144" customFormat="1" ht="24.95" customHeight="1" x14ac:dyDescent="0.25">
      <c r="B7" s="248"/>
      <c r="C7" s="249"/>
      <c r="D7" s="249"/>
      <c r="E7" s="161" t="s">
        <v>287</v>
      </c>
      <c r="F7" s="146" t="s">
        <v>218</v>
      </c>
      <c r="G7" s="146" t="s">
        <v>321</v>
      </c>
      <c r="H7" s="146" t="s">
        <v>322</v>
      </c>
      <c r="I7" s="246"/>
      <c r="J7" s="249"/>
      <c r="K7" s="160" t="s">
        <v>221</v>
      </c>
      <c r="L7" s="160" t="s">
        <v>288</v>
      </c>
      <c r="M7" s="246"/>
      <c r="N7" s="246"/>
      <c r="O7" s="246"/>
      <c r="P7" s="246"/>
    </row>
    <row r="8" spans="2:18" s="145" customFormat="1" ht="24.95" customHeight="1" x14ac:dyDescent="0.25">
      <c r="B8" s="231">
        <v>1</v>
      </c>
      <c r="C8" s="228" t="s">
        <v>13</v>
      </c>
      <c r="D8" s="234" t="s">
        <v>557</v>
      </c>
      <c r="E8" s="225" t="s">
        <v>61</v>
      </c>
      <c r="F8" s="222" t="s">
        <v>62</v>
      </c>
      <c r="G8" s="164" t="s">
        <v>292</v>
      </c>
      <c r="H8" s="164" t="s">
        <v>293</v>
      </c>
      <c r="I8" s="234">
        <v>39873</v>
      </c>
      <c r="J8" s="225" t="s">
        <v>267</v>
      </c>
      <c r="K8" s="234">
        <v>39873</v>
      </c>
      <c r="L8" s="237">
        <v>44618</v>
      </c>
      <c r="M8" s="210">
        <v>1765468.6800000002</v>
      </c>
      <c r="N8" s="213" t="s">
        <v>8</v>
      </c>
      <c r="O8" s="216" t="s">
        <v>17</v>
      </c>
      <c r="P8" s="219" t="s">
        <v>14</v>
      </c>
      <c r="Q8" s="159"/>
      <c r="R8" s="145">
        <v>12</v>
      </c>
    </row>
    <row r="9" spans="2:18" s="145" customFormat="1" ht="24.95" customHeight="1" x14ac:dyDescent="0.25">
      <c r="B9" s="233"/>
      <c r="C9" s="230"/>
      <c r="D9" s="236"/>
      <c r="E9" s="227"/>
      <c r="F9" s="224"/>
      <c r="G9" s="164" t="s">
        <v>294</v>
      </c>
      <c r="H9" s="164" t="s">
        <v>295</v>
      </c>
      <c r="I9" s="236"/>
      <c r="J9" s="227"/>
      <c r="K9" s="236"/>
      <c r="L9" s="239"/>
      <c r="M9" s="212"/>
      <c r="N9" s="215"/>
      <c r="O9" s="218"/>
      <c r="P9" s="221"/>
      <c r="Q9" s="159"/>
    </row>
    <row r="10" spans="2:18" s="145" customFormat="1" ht="24.95" customHeight="1" x14ac:dyDescent="0.25">
      <c r="B10" s="231">
        <f>B8+1</f>
        <v>2</v>
      </c>
      <c r="C10" s="228" t="s">
        <v>13</v>
      </c>
      <c r="D10" s="234" t="s">
        <v>199</v>
      </c>
      <c r="E10" s="225" t="s">
        <v>83</v>
      </c>
      <c r="F10" s="222" t="s">
        <v>84</v>
      </c>
      <c r="G10" s="164" t="s">
        <v>302</v>
      </c>
      <c r="H10" s="164" t="s">
        <v>303</v>
      </c>
      <c r="I10" s="234">
        <v>39973</v>
      </c>
      <c r="J10" s="225" t="s">
        <v>154</v>
      </c>
      <c r="K10" s="234">
        <f>I10</f>
        <v>39973</v>
      </c>
      <c r="L10" s="237">
        <v>43988</v>
      </c>
      <c r="M10" s="210">
        <v>166981.49</v>
      </c>
      <c r="N10" s="213" t="s">
        <v>8</v>
      </c>
      <c r="O10" s="216" t="s">
        <v>17</v>
      </c>
      <c r="P10" s="219" t="s">
        <v>14</v>
      </c>
    </row>
    <row r="11" spans="2:18" s="145" customFormat="1" ht="24.95" customHeight="1" x14ac:dyDescent="0.25">
      <c r="B11" s="232"/>
      <c r="C11" s="229"/>
      <c r="D11" s="235"/>
      <c r="E11" s="226"/>
      <c r="F11" s="223"/>
      <c r="G11" s="164" t="s">
        <v>304</v>
      </c>
      <c r="H11" s="164" t="s">
        <v>305</v>
      </c>
      <c r="I11" s="235"/>
      <c r="J11" s="226"/>
      <c r="K11" s="235"/>
      <c r="L11" s="238"/>
      <c r="M11" s="211"/>
      <c r="N11" s="214"/>
      <c r="O11" s="217"/>
      <c r="P11" s="220"/>
    </row>
    <row r="12" spans="2:18" s="145" customFormat="1" ht="24.95" customHeight="1" x14ac:dyDescent="0.25">
      <c r="B12" s="232"/>
      <c r="C12" s="229"/>
      <c r="D12" s="235"/>
      <c r="E12" s="226"/>
      <c r="F12" s="223"/>
      <c r="G12" s="164" t="s">
        <v>547</v>
      </c>
      <c r="H12" s="164" t="s">
        <v>552</v>
      </c>
      <c r="I12" s="235"/>
      <c r="J12" s="226"/>
      <c r="K12" s="235"/>
      <c r="L12" s="238"/>
      <c r="M12" s="211"/>
      <c r="N12" s="214"/>
      <c r="O12" s="217"/>
      <c r="P12" s="220"/>
    </row>
    <row r="13" spans="2:18" s="145" customFormat="1" ht="24.95" customHeight="1" x14ac:dyDescent="0.25">
      <c r="B13" s="232"/>
      <c r="C13" s="229"/>
      <c r="D13" s="235"/>
      <c r="E13" s="226"/>
      <c r="F13" s="223"/>
      <c r="G13" s="164" t="s">
        <v>548</v>
      </c>
      <c r="H13" s="164" t="s">
        <v>553</v>
      </c>
      <c r="I13" s="235"/>
      <c r="J13" s="226"/>
      <c r="K13" s="235"/>
      <c r="L13" s="238"/>
      <c r="M13" s="211"/>
      <c r="N13" s="214"/>
      <c r="O13" s="217"/>
      <c r="P13" s="220"/>
    </row>
    <row r="14" spans="2:18" s="145" customFormat="1" ht="24.95" customHeight="1" x14ac:dyDescent="0.25">
      <c r="B14" s="232"/>
      <c r="C14" s="229"/>
      <c r="D14" s="235"/>
      <c r="E14" s="226"/>
      <c r="F14" s="223"/>
      <c r="G14" s="164" t="s">
        <v>550</v>
      </c>
      <c r="H14" s="164" t="s">
        <v>554</v>
      </c>
      <c r="I14" s="235"/>
      <c r="J14" s="226"/>
      <c r="K14" s="235"/>
      <c r="L14" s="238"/>
      <c r="M14" s="211"/>
      <c r="N14" s="214"/>
      <c r="O14" s="217"/>
      <c r="P14" s="220"/>
    </row>
    <row r="15" spans="2:18" s="145" customFormat="1" ht="24.95" customHeight="1" x14ac:dyDescent="0.25">
      <c r="B15" s="232"/>
      <c r="C15" s="229"/>
      <c r="D15" s="235"/>
      <c r="E15" s="226"/>
      <c r="F15" s="223"/>
      <c r="G15" s="164" t="s">
        <v>551</v>
      </c>
      <c r="H15" s="164" t="s">
        <v>555</v>
      </c>
      <c r="I15" s="235"/>
      <c r="J15" s="226"/>
      <c r="K15" s="235"/>
      <c r="L15" s="238"/>
      <c r="M15" s="211"/>
      <c r="N15" s="214"/>
      <c r="O15" s="217"/>
      <c r="P15" s="220"/>
    </row>
    <row r="16" spans="2:18" s="145" customFormat="1" ht="24.95" customHeight="1" x14ac:dyDescent="0.25">
      <c r="B16" s="233"/>
      <c r="C16" s="230"/>
      <c r="D16" s="236"/>
      <c r="E16" s="227"/>
      <c r="F16" s="224"/>
      <c r="G16" s="165" t="s">
        <v>549</v>
      </c>
      <c r="H16" s="166" t="s">
        <v>556</v>
      </c>
      <c r="I16" s="236"/>
      <c r="J16" s="227"/>
      <c r="K16" s="236"/>
      <c r="L16" s="239"/>
      <c r="M16" s="212"/>
      <c r="N16" s="215"/>
      <c r="O16" s="218"/>
      <c r="P16" s="221"/>
    </row>
    <row r="17" spans="2:16" s="145" customFormat="1" ht="24.95" customHeight="1" x14ac:dyDescent="0.25">
      <c r="B17" s="231">
        <f>B10+1</f>
        <v>3</v>
      </c>
      <c r="C17" s="228" t="s">
        <v>13</v>
      </c>
      <c r="D17" s="234" t="s">
        <v>199</v>
      </c>
      <c r="E17" s="225" t="s">
        <v>85</v>
      </c>
      <c r="F17" s="222" t="s">
        <v>86</v>
      </c>
      <c r="G17" s="164" t="s">
        <v>562</v>
      </c>
      <c r="H17" s="164" t="s">
        <v>306</v>
      </c>
      <c r="I17" s="234">
        <v>39983</v>
      </c>
      <c r="J17" s="225" t="s">
        <v>155</v>
      </c>
      <c r="K17" s="234">
        <f>I17</f>
        <v>39983</v>
      </c>
      <c r="L17" s="237">
        <v>43998</v>
      </c>
      <c r="M17" s="210">
        <v>100133.97</v>
      </c>
      <c r="N17" s="213" t="s">
        <v>8</v>
      </c>
      <c r="O17" s="216" t="s">
        <v>17</v>
      </c>
      <c r="P17" s="219" t="s">
        <v>14</v>
      </c>
    </row>
    <row r="18" spans="2:16" s="145" customFormat="1" ht="24.95" customHeight="1" x14ac:dyDescent="0.25">
      <c r="B18" s="232"/>
      <c r="C18" s="229"/>
      <c r="D18" s="235"/>
      <c r="E18" s="226"/>
      <c r="F18" s="223"/>
      <c r="G18" s="164" t="s">
        <v>563</v>
      </c>
      <c r="H18" s="164" t="s">
        <v>307</v>
      </c>
      <c r="I18" s="235"/>
      <c r="J18" s="226"/>
      <c r="K18" s="235"/>
      <c r="L18" s="238"/>
      <c r="M18" s="211"/>
      <c r="N18" s="214"/>
      <c r="O18" s="217"/>
      <c r="P18" s="220"/>
    </row>
    <row r="19" spans="2:16" s="145" customFormat="1" ht="24.95" customHeight="1" x14ac:dyDescent="0.25">
      <c r="B19" s="232"/>
      <c r="C19" s="229"/>
      <c r="D19" s="235"/>
      <c r="E19" s="226"/>
      <c r="F19" s="223"/>
      <c r="G19" s="164" t="s">
        <v>564</v>
      </c>
      <c r="H19" s="164" t="s">
        <v>308</v>
      </c>
      <c r="I19" s="235"/>
      <c r="J19" s="226"/>
      <c r="K19" s="235"/>
      <c r="L19" s="238"/>
      <c r="M19" s="211"/>
      <c r="N19" s="214"/>
      <c r="O19" s="217"/>
      <c r="P19" s="220"/>
    </row>
    <row r="20" spans="2:16" s="145" customFormat="1" ht="24.95" customHeight="1" x14ac:dyDescent="0.25">
      <c r="B20" s="233"/>
      <c r="C20" s="230"/>
      <c r="D20" s="236"/>
      <c r="E20" s="227"/>
      <c r="F20" s="224"/>
      <c r="G20" s="164" t="s">
        <v>565</v>
      </c>
      <c r="H20" s="164" t="s">
        <v>309</v>
      </c>
      <c r="I20" s="236"/>
      <c r="J20" s="227"/>
      <c r="K20" s="236"/>
      <c r="L20" s="239"/>
      <c r="M20" s="212"/>
      <c r="N20" s="215"/>
      <c r="O20" s="218"/>
      <c r="P20" s="221"/>
    </row>
    <row r="21" spans="2:16" s="145" customFormat="1" ht="24.95" customHeight="1" x14ac:dyDescent="0.25">
      <c r="B21" s="231">
        <f>B17+1</f>
        <v>4</v>
      </c>
      <c r="C21" s="228" t="s">
        <v>13</v>
      </c>
      <c r="D21" s="234" t="s">
        <v>201</v>
      </c>
      <c r="E21" s="225" t="s">
        <v>97</v>
      </c>
      <c r="F21" s="222" t="s">
        <v>98</v>
      </c>
      <c r="G21" s="164" t="s">
        <v>310</v>
      </c>
      <c r="H21" s="164" t="s">
        <v>311</v>
      </c>
      <c r="I21" s="234">
        <v>40009</v>
      </c>
      <c r="J21" s="225" t="s">
        <v>161</v>
      </c>
      <c r="K21" s="234">
        <f>I21</f>
        <v>40009</v>
      </c>
      <c r="L21" s="237">
        <v>44389</v>
      </c>
      <c r="M21" s="210">
        <v>13209</v>
      </c>
      <c r="N21" s="213" t="s">
        <v>8</v>
      </c>
      <c r="O21" s="216" t="s">
        <v>17</v>
      </c>
      <c r="P21" s="219" t="s">
        <v>14</v>
      </c>
    </row>
    <row r="22" spans="2:16" s="145" customFormat="1" ht="24.95" customHeight="1" x14ac:dyDescent="0.25">
      <c r="B22" s="233"/>
      <c r="C22" s="230"/>
      <c r="D22" s="236"/>
      <c r="E22" s="227"/>
      <c r="F22" s="224"/>
      <c r="G22" s="164" t="s">
        <v>312</v>
      </c>
      <c r="H22" s="164" t="s">
        <v>313</v>
      </c>
      <c r="I22" s="236"/>
      <c r="J22" s="227"/>
      <c r="K22" s="236"/>
      <c r="L22" s="239"/>
      <c r="M22" s="212"/>
      <c r="N22" s="215"/>
      <c r="O22" s="218"/>
      <c r="P22" s="221"/>
    </row>
    <row r="23" spans="2:16" s="145" customFormat="1" ht="24.95" customHeight="1" x14ac:dyDescent="0.25">
      <c r="B23" s="231">
        <f>B21+1</f>
        <v>5</v>
      </c>
      <c r="C23" s="228" t="s">
        <v>13</v>
      </c>
      <c r="D23" s="234" t="s">
        <v>202</v>
      </c>
      <c r="E23" s="225" t="s">
        <v>99</v>
      </c>
      <c r="F23" s="222" t="s">
        <v>100</v>
      </c>
      <c r="G23" s="164" t="s">
        <v>314</v>
      </c>
      <c r="H23" s="164" t="s">
        <v>315</v>
      </c>
      <c r="I23" s="234">
        <v>40025</v>
      </c>
      <c r="J23" s="225" t="s">
        <v>162</v>
      </c>
      <c r="K23" s="234">
        <f>I23</f>
        <v>40025</v>
      </c>
      <c r="L23" s="237">
        <v>44315</v>
      </c>
      <c r="M23" s="210">
        <v>62246.78</v>
      </c>
      <c r="N23" s="213" t="s">
        <v>8</v>
      </c>
      <c r="O23" s="216" t="s">
        <v>17</v>
      </c>
      <c r="P23" s="219" t="s">
        <v>14</v>
      </c>
    </row>
    <row r="24" spans="2:16" s="145" customFormat="1" ht="24.95" customHeight="1" x14ac:dyDescent="0.25">
      <c r="B24" s="232"/>
      <c r="C24" s="229"/>
      <c r="D24" s="235"/>
      <c r="E24" s="226"/>
      <c r="F24" s="223"/>
      <c r="G24" s="164" t="s">
        <v>316</v>
      </c>
      <c r="H24" s="164" t="s">
        <v>317</v>
      </c>
      <c r="I24" s="235"/>
      <c r="J24" s="226"/>
      <c r="K24" s="235"/>
      <c r="L24" s="238"/>
      <c r="M24" s="211"/>
      <c r="N24" s="214"/>
      <c r="O24" s="217"/>
      <c r="P24" s="220"/>
    </row>
    <row r="25" spans="2:16" s="145" customFormat="1" ht="24.95" customHeight="1" x14ac:dyDescent="0.25">
      <c r="B25" s="233"/>
      <c r="C25" s="230"/>
      <c r="D25" s="236"/>
      <c r="E25" s="227"/>
      <c r="F25" s="224"/>
      <c r="G25" s="164" t="s">
        <v>318</v>
      </c>
      <c r="H25" s="164" t="s">
        <v>319</v>
      </c>
      <c r="I25" s="236"/>
      <c r="J25" s="227"/>
      <c r="K25" s="236"/>
      <c r="L25" s="239"/>
      <c r="M25" s="212"/>
      <c r="N25" s="215"/>
      <c r="O25" s="218"/>
      <c r="P25" s="221"/>
    </row>
    <row r="26" spans="2:16" s="145" customFormat="1" ht="24.95" customHeight="1" x14ac:dyDescent="0.25">
      <c r="B26" s="231">
        <f>B23+1</f>
        <v>6</v>
      </c>
      <c r="C26" s="228" t="s">
        <v>28</v>
      </c>
      <c r="D26" s="234" t="s">
        <v>206</v>
      </c>
      <c r="E26" s="225" t="s">
        <v>216</v>
      </c>
      <c r="F26" s="222" t="s">
        <v>126</v>
      </c>
      <c r="G26" s="164" t="s">
        <v>323</v>
      </c>
      <c r="H26" s="164" t="s">
        <v>324</v>
      </c>
      <c r="I26" s="234">
        <v>40094</v>
      </c>
      <c r="J26" s="225" t="s">
        <v>173</v>
      </c>
      <c r="K26" s="234">
        <f>I26</f>
        <v>40094</v>
      </c>
      <c r="L26" s="237">
        <v>44110</v>
      </c>
      <c r="M26" s="210">
        <v>6372</v>
      </c>
      <c r="N26" s="213" t="s">
        <v>8</v>
      </c>
      <c r="O26" s="216" t="s">
        <v>17</v>
      </c>
      <c r="P26" s="219" t="s">
        <v>14</v>
      </c>
    </row>
    <row r="27" spans="2:16" s="145" customFormat="1" ht="24.95" customHeight="1" x14ac:dyDescent="0.25">
      <c r="B27" s="233"/>
      <c r="C27" s="230"/>
      <c r="D27" s="236"/>
      <c r="E27" s="227"/>
      <c r="F27" s="224"/>
      <c r="G27" s="164" t="s">
        <v>325</v>
      </c>
      <c r="H27" s="164" t="s">
        <v>326</v>
      </c>
      <c r="I27" s="236"/>
      <c r="J27" s="227"/>
      <c r="K27" s="236"/>
      <c r="L27" s="239"/>
      <c r="M27" s="212"/>
      <c r="N27" s="215"/>
      <c r="O27" s="218"/>
      <c r="P27" s="221"/>
    </row>
    <row r="28" spans="2:16" s="145" customFormat="1" ht="24.95" customHeight="1" x14ac:dyDescent="0.25">
      <c r="B28" s="231">
        <f>B26+1</f>
        <v>7</v>
      </c>
      <c r="C28" s="228" t="s">
        <v>13</v>
      </c>
      <c r="D28" s="234" t="s">
        <v>270</v>
      </c>
      <c r="E28" s="225" t="s">
        <v>56</v>
      </c>
      <c r="F28" s="222" t="s">
        <v>57</v>
      </c>
      <c r="G28" s="164" t="s">
        <v>327</v>
      </c>
      <c r="H28" s="164" t="s">
        <v>328</v>
      </c>
      <c r="I28" s="234">
        <v>40121</v>
      </c>
      <c r="J28" s="225" t="s">
        <v>140</v>
      </c>
      <c r="K28" s="234">
        <v>43584</v>
      </c>
      <c r="L28" s="237">
        <v>44314</v>
      </c>
      <c r="M28" s="210">
        <v>28294.99</v>
      </c>
      <c r="N28" s="213" t="s">
        <v>8</v>
      </c>
      <c r="O28" s="216" t="s">
        <v>17</v>
      </c>
      <c r="P28" s="219" t="s">
        <v>14</v>
      </c>
    </row>
    <row r="29" spans="2:16" s="145" customFormat="1" ht="24.95" customHeight="1" x14ac:dyDescent="0.25">
      <c r="B29" s="232"/>
      <c r="C29" s="229"/>
      <c r="D29" s="235"/>
      <c r="E29" s="226"/>
      <c r="F29" s="223"/>
      <c r="G29" s="164" t="s">
        <v>329</v>
      </c>
      <c r="H29" s="164" t="s">
        <v>330</v>
      </c>
      <c r="I29" s="235"/>
      <c r="J29" s="226"/>
      <c r="K29" s="235"/>
      <c r="L29" s="238"/>
      <c r="M29" s="211"/>
      <c r="N29" s="214"/>
      <c r="O29" s="217"/>
      <c r="P29" s="220"/>
    </row>
    <row r="30" spans="2:16" s="145" customFormat="1" ht="24.95" customHeight="1" x14ac:dyDescent="0.25">
      <c r="B30" s="232"/>
      <c r="C30" s="229"/>
      <c r="D30" s="235"/>
      <c r="E30" s="226"/>
      <c r="F30" s="223"/>
      <c r="G30" s="164" t="s">
        <v>331</v>
      </c>
      <c r="H30" s="164" t="s">
        <v>332</v>
      </c>
      <c r="I30" s="235"/>
      <c r="J30" s="226"/>
      <c r="K30" s="235"/>
      <c r="L30" s="238"/>
      <c r="M30" s="211"/>
      <c r="N30" s="214"/>
      <c r="O30" s="217"/>
      <c r="P30" s="220"/>
    </row>
    <row r="31" spans="2:16" s="145" customFormat="1" ht="24.95" customHeight="1" x14ac:dyDescent="0.25">
      <c r="B31" s="232"/>
      <c r="C31" s="229"/>
      <c r="D31" s="235"/>
      <c r="E31" s="226"/>
      <c r="F31" s="223"/>
      <c r="G31" s="164" t="s">
        <v>333</v>
      </c>
      <c r="H31" s="164" t="s">
        <v>334</v>
      </c>
      <c r="I31" s="235"/>
      <c r="J31" s="226"/>
      <c r="K31" s="235"/>
      <c r="L31" s="238"/>
      <c r="M31" s="211"/>
      <c r="N31" s="214"/>
      <c r="O31" s="217"/>
      <c r="P31" s="220"/>
    </row>
    <row r="32" spans="2:16" s="145" customFormat="1" ht="24.95" customHeight="1" x14ac:dyDescent="0.25">
      <c r="B32" s="232"/>
      <c r="C32" s="229"/>
      <c r="D32" s="235"/>
      <c r="E32" s="226"/>
      <c r="F32" s="223"/>
      <c r="G32" s="164" t="s">
        <v>335</v>
      </c>
      <c r="H32" s="164" t="s">
        <v>336</v>
      </c>
      <c r="I32" s="235"/>
      <c r="J32" s="226"/>
      <c r="K32" s="235"/>
      <c r="L32" s="238"/>
      <c r="M32" s="211"/>
      <c r="N32" s="214"/>
      <c r="O32" s="217"/>
      <c r="P32" s="220"/>
    </row>
    <row r="33" spans="2:16" s="145" customFormat="1" ht="24.95" customHeight="1" x14ac:dyDescent="0.25">
      <c r="B33" s="232"/>
      <c r="C33" s="229"/>
      <c r="D33" s="235"/>
      <c r="E33" s="226"/>
      <c r="F33" s="223"/>
      <c r="G33" s="164" t="s">
        <v>337</v>
      </c>
      <c r="H33" s="164" t="s">
        <v>338</v>
      </c>
      <c r="I33" s="235"/>
      <c r="J33" s="226"/>
      <c r="K33" s="235"/>
      <c r="L33" s="238"/>
      <c r="M33" s="211"/>
      <c r="N33" s="214"/>
      <c r="O33" s="217"/>
      <c r="P33" s="220"/>
    </row>
    <row r="34" spans="2:16" s="145" customFormat="1" ht="24.95" customHeight="1" x14ac:dyDescent="0.25">
      <c r="B34" s="233"/>
      <c r="C34" s="230"/>
      <c r="D34" s="236"/>
      <c r="E34" s="227"/>
      <c r="F34" s="224"/>
      <c r="G34" s="164" t="s">
        <v>339</v>
      </c>
      <c r="H34" s="164" t="s">
        <v>340</v>
      </c>
      <c r="I34" s="236"/>
      <c r="J34" s="227"/>
      <c r="K34" s="236"/>
      <c r="L34" s="239"/>
      <c r="M34" s="212"/>
      <c r="N34" s="215"/>
      <c r="O34" s="218"/>
      <c r="P34" s="221"/>
    </row>
    <row r="35" spans="2:16" s="145" customFormat="1" ht="24.95" customHeight="1" x14ac:dyDescent="0.25">
      <c r="B35" s="231">
        <f>B28+1</f>
        <v>8</v>
      </c>
      <c r="C35" s="228" t="s">
        <v>13</v>
      </c>
      <c r="D35" s="234" t="s">
        <v>271</v>
      </c>
      <c r="E35" s="225" t="s">
        <v>93</v>
      </c>
      <c r="F35" s="222" t="s">
        <v>94</v>
      </c>
      <c r="G35" s="164" t="s">
        <v>341</v>
      </c>
      <c r="H35" s="164" t="s">
        <v>349</v>
      </c>
      <c r="I35" s="234">
        <v>40168</v>
      </c>
      <c r="J35" s="225" t="s">
        <v>159</v>
      </c>
      <c r="K35" s="234">
        <f t="shared" ref="K35:K185" si="0">I35</f>
        <v>40168</v>
      </c>
      <c r="L35" s="237">
        <v>44227</v>
      </c>
      <c r="M35" s="210">
        <v>3568.6680000000001</v>
      </c>
      <c r="N35" s="213" t="s">
        <v>8</v>
      </c>
      <c r="O35" s="216" t="s">
        <v>17</v>
      </c>
      <c r="P35" s="219" t="s">
        <v>14</v>
      </c>
    </row>
    <row r="36" spans="2:16" s="145" customFormat="1" ht="24.95" customHeight="1" x14ac:dyDescent="0.25">
      <c r="B36" s="232"/>
      <c r="C36" s="229"/>
      <c r="D36" s="235"/>
      <c r="E36" s="226"/>
      <c r="F36" s="223"/>
      <c r="G36" s="164" t="s">
        <v>342</v>
      </c>
      <c r="H36" s="164" t="s">
        <v>350</v>
      </c>
      <c r="I36" s="235"/>
      <c r="J36" s="226"/>
      <c r="K36" s="235"/>
      <c r="L36" s="238"/>
      <c r="M36" s="211"/>
      <c r="N36" s="214"/>
      <c r="O36" s="217"/>
      <c r="P36" s="220"/>
    </row>
    <row r="37" spans="2:16" s="145" customFormat="1" ht="24.95" customHeight="1" x14ac:dyDescent="0.25">
      <c r="B37" s="232"/>
      <c r="C37" s="229"/>
      <c r="D37" s="235"/>
      <c r="E37" s="226"/>
      <c r="F37" s="223"/>
      <c r="G37" s="164" t="s">
        <v>343</v>
      </c>
      <c r="H37" s="164" t="s">
        <v>351</v>
      </c>
      <c r="I37" s="235"/>
      <c r="J37" s="226"/>
      <c r="K37" s="235"/>
      <c r="L37" s="238"/>
      <c r="M37" s="211"/>
      <c r="N37" s="214"/>
      <c r="O37" s="217"/>
      <c r="P37" s="220"/>
    </row>
    <row r="38" spans="2:16" s="145" customFormat="1" ht="24.95" customHeight="1" x14ac:dyDescent="0.25">
      <c r="B38" s="232"/>
      <c r="C38" s="229"/>
      <c r="D38" s="235"/>
      <c r="E38" s="226"/>
      <c r="F38" s="223"/>
      <c r="G38" s="164" t="s">
        <v>344</v>
      </c>
      <c r="H38" s="164" t="s">
        <v>352</v>
      </c>
      <c r="I38" s="235"/>
      <c r="J38" s="226"/>
      <c r="K38" s="235"/>
      <c r="L38" s="238"/>
      <c r="M38" s="211"/>
      <c r="N38" s="214"/>
      <c r="O38" s="217"/>
      <c r="P38" s="220"/>
    </row>
    <row r="39" spans="2:16" s="145" customFormat="1" ht="24.95" customHeight="1" x14ac:dyDescent="0.25">
      <c r="B39" s="232"/>
      <c r="C39" s="229"/>
      <c r="D39" s="235"/>
      <c r="E39" s="226"/>
      <c r="F39" s="223"/>
      <c r="G39" s="164" t="s">
        <v>345</v>
      </c>
      <c r="H39" s="164" t="s">
        <v>353</v>
      </c>
      <c r="I39" s="235"/>
      <c r="J39" s="226"/>
      <c r="K39" s="235"/>
      <c r="L39" s="238"/>
      <c r="M39" s="211"/>
      <c r="N39" s="214"/>
      <c r="O39" s="217"/>
      <c r="P39" s="220"/>
    </row>
    <row r="40" spans="2:16" s="145" customFormat="1" ht="24.95" customHeight="1" x14ac:dyDescent="0.25">
      <c r="B40" s="233"/>
      <c r="C40" s="230"/>
      <c r="D40" s="236"/>
      <c r="E40" s="227"/>
      <c r="F40" s="224"/>
      <c r="G40" s="164" t="s">
        <v>346</v>
      </c>
      <c r="H40" s="164" t="s">
        <v>354</v>
      </c>
      <c r="I40" s="236"/>
      <c r="J40" s="227"/>
      <c r="K40" s="236"/>
      <c r="L40" s="239"/>
      <c r="M40" s="212"/>
      <c r="N40" s="215"/>
      <c r="O40" s="218"/>
      <c r="P40" s="221"/>
    </row>
    <row r="41" spans="2:16" s="145" customFormat="1" ht="24.95" customHeight="1" x14ac:dyDescent="0.25">
      <c r="B41" s="231">
        <f>B35+1</f>
        <v>9</v>
      </c>
      <c r="C41" s="228" t="s">
        <v>13</v>
      </c>
      <c r="D41" s="234" t="s">
        <v>200</v>
      </c>
      <c r="E41" s="225" t="s">
        <v>265</v>
      </c>
      <c r="F41" s="222" t="s">
        <v>70</v>
      </c>
      <c r="G41" s="164" t="s">
        <v>347</v>
      </c>
      <c r="H41" s="164" t="s">
        <v>355</v>
      </c>
      <c r="I41" s="234">
        <v>40344</v>
      </c>
      <c r="J41" s="225" t="s">
        <v>215</v>
      </c>
      <c r="K41" s="234">
        <f t="shared" si="0"/>
        <v>40344</v>
      </c>
      <c r="L41" s="237">
        <v>43995</v>
      </c>
      <c r="M41" s="210">
        <v>76191</v>
      </c>
      <c r="N41" s="213" t="s">
        <v>8</v>
      </c>
      <c r="O41" s="216" t="s">
        <v>17</v>
      </c>
      <c r="P41" s="219" t="s">
        <v>14</v>
      </c>
    </row>
    <row r="42" spans="2:16" s="145" customFormat="1" ht="24.95" customHeight="1" x14ac:dyDescent="0.25">
      <c r="B42" s="233"/>
      <c r="C42" s="230"/>
      <c r="D42" s="236"/>
      <c r="E42" s="227"/>
      <c r="F42" s="224"/>
      <c r="G42" s="164" t="s">
        <v>348</v>
      </c>
      <c r="H42" s="164" t="s">
        <v>356</v>
      </c>
      <c r="I42" s="236"/>
      <c r="J42" s="227"/>
      <c r="K42" s="236"/>
      <c r="L42" s="239"/>
      <c r="M42" s="212"/>
      <c r="N42" s="215"/>
      <c r="O42" s="218"/>
      <c r="P42" s="221"/>
    </row>
    <row r="43" spans="2:16" s="145" customFormat="1" ht="24.95" customHeight="1" x14ac:dyDescent="0.25">
      <c r="B43" s="171">
        <f>B41+1</f>
        <v>10</v>
      </c>
      <c r="C43" s="172" t="s">
        <v>13</v>
      </c>
      <c r="D43" s="173" t="s">
        <v>230</v>
      </c>
      <c r="E43" s="162" t="s">
        <v>87</v>
      </c>
      <c r="F43" s="164" t="s">
        <v>88</v>
      </c>
      <c r="G43" s="164" t="s">
        <v>357</v>
      </c>
      <c r="H43" s="164" t="s">
        <v>358</v>
      </c>
      <c r="I43" s="173">
        <v>40350</v>
      </c>
      <c r="J43" s="162" t="s">
        <v>156</v>
      </c>
      <c r="K43" s="173">
        <f t="shared" si="0"/>
        <v>40350</v>
      </c>
      <c r="L43" s="163">
        <v>44000</v>
      </c>
      <c r="M43" s="174">
        <v>7680</v>
      </c>
      <c r="N43" s="175" t="s">
        <v>8</v>
      </c>
      <c r="O43" s="176" t="s">
        <v>17</v>
      </c>
      <c r="P43" s="177" t="s">
        <v>14</v>
      </c>
    </row>
    <row r="44" spans="2:16" s="145" customFormat="1" ht="24.95" customHeight="1" x14ac:dyDescent="0.25">
      <c r="B44" s="171">
        <f>B43+1</f>
        <v>11</v>
      </c>
      <c r="C44" s="172" t="s">
        <v>13</v>
      </c>
      <c r="D44" s="173" t="s">
        <v>272</v>
      </c>
      <c r="E44" s="162" t="s">
        <v>108</v>
      </c>
      <c r="F44" s="164" t="s">
        <v>109</v>
      </c>
      <c r="G44" s="164" t="s">
        <v>359</v>
      </c>
      <c r="H44" s="164" t="s">
        <v>360</v>
      </c>
      <c r="I44" s="173">
        <v>40413</v>
      </c>
      <c r="J44" s="162" t="s">
        <v>167</v>
      </c>
      <c r="K44" s="173">
        <f t="shared" si="0"/>
        <v>40413</v>
      </c>
      <c r="L44" s="163">
        <v>44064</v>
      </c>
      <c r="M44" s="174">
        <v>16057.47</v>
      </c>
      <c r="N44" s="175" t="s">
        <v>8</v>
      </c>
      <c r="O44" s="176" t="s">
        <v>17</v>
      </c>
      <c r="P44" s="177" t="s">
        <v>14</v>
      </c>
    </row>
    <row r="45" spans="2:16" s="145" customFormat="1" ht="24.95" customHeight="1" x14ac:dyDescent="0.25">
      <c r="B45" s="171">
        <f>B44+1</f>
        <v>12</v>
      </c>
      <c r="C45" s="172" t="s">
        <v>13</v>
      </c>
      <c r="D45" s="173" t="s">
        <v>230</v>
      </c>
      <c r="E45" s="162" t="s">
        <v>54</v>
      </c>
      <c r="F45" s="164" t="s">
        <v>55</v>
      </c>
      <c r="G45" s="164" t="s">
        <v>361</v>
      </c>
      <c r="H45" s="164" t="s">
        <v>362</v>
      </c>
      <c r="I45" s="173">
        <v>40575</v>
      </c>
      <c r="J45" s="162" t="s">
        <v>139</v>
      </c>
      <c r="K45" s="173">
        <f t="shared" si="0"/>
        <v>40575</v>
      </c>
      <c r="L45" s="163">
        <v>43860</v>
      </c>
      <c r="M45" s="174">
        <v>50739.31</v>
      </c>
      <c r="N45" s="175" t="s">
        <v>8</v>
      </c>
      <c r="O45" s="176" t="s">
        <v>17</v>
      </c>
      <c r="P45" s="177" t="s">
        <v>14</v>
      </c>
    </row>
    <row r="46" spans="2:16" s="145" customFormat="1" ht="24.95" customHeight="1" x14ac:dyDescent="0.25">
      <c r="B46" s="231">
        <f>B45+1</f>
        <v>13</v>
      </c>
      <c r="C46" s="228" t="s">
        <v>13</v>
      </c>
      <c r="D46" s="234" t="s">
        <v>196</v>
      </c>
      <c r="E46" s="225" t="s">
        <v>50</v>
      </c>
      <c r="F46" s="222" t="s">
        <v>51</v>
      </c>
      <c r="G46" s="164" t="s">
        <v>363</v>
      </c>
      <c r="H46" s="164" t="s">
        <v>364</v>
      </c>
      <c r="I46" s="234">
        <v>40664</v>
      </c>
      <c r="J46" s="225" t="s">
        <v>149</v>
      </c>
      <c r="K46" s="234">
        <f t="shared" si="0"/>
        <v>40664</v>
      </c>
      <c r="L46" s="237">
        <v>43949</v>
      </c>
      <c r="M46" s="210">
        <v>202254.47999999998</v>
      </c>
      <c r="N46" s="213" t="s">
        <v>8</v>
      </c>
      <c r="O46" s="216" t="s">
        <v>17</v>
      </c>
      <c r="P46" s="219" t="s">
        <v>14</v>
      </c>
    </row>
    <row r="47" spans="2:16" s="145" customFormat="1" ht="24.95" customHeight="1" x14ac:dyDescent="0.25">
      <c r="B47" s="232"/>
      <c r="C47" s="229"/>
      <c r="D47" s="235"/>
      <c r="E47" s="226"/>
      <c r="F47" s="223"/>
      <c r="G47" s="164" t="s">
        <v>365</v>
      </c>
      <c r="H47" s="164" t="s">
        <v>366</v>
      </c>
      <c r="I47" s="235"/>
      <c r="J47" s="226"/>
      <c r="K47" s="235"/>
      <c r="L47" s="238"/>
      <c r="M47" s="211"/>
      <c r="N47" s="214"/>
      <c r="O47" s="217"/>
      <c r="P47" s="220"/>
    </row>
    <row r="48" spans="2:16" s="145" customFormat="1" ht="24.95" customHeight="1" x14ac:dyDescent="0.25">
      <c r="B48" s="232"/>
      <c r="C48" s="229"/>
      <c r="D48" s="235"/>
      <c r="E48" s="226"/>
      <c r="F48" s="223"/>
      <c r="G48" s="164" t="s">
        <v>367</v>
      </c>
      <c r="H48" s="164" t="s">
        <v>368</v>
      </c>
      <c r="I48" s="235"/>
      <c r="J48" s="226"/>
      <c r="K48" s="235"/>
      <c r="L48" s="238"/>
      <c r="M48" s="211"/>
      <c r="N48" s="214"/>
      <c r="O48" s="217"/>
      <c r="P48" s="220"/>
    </row>
    <row r="49" spans="2:16" s="145" customFormat="1" ht="24.95" customHeight="1" x14ac:dyDescent="0.25">
      <c r="B49" s="232"/>
      <c r="C49" s="229"/>
      <c r="D49" s="235"/>
      <c r="E49" s="226"/>
      <c r="F49" s="223"/>
      <c r="G49" s="164" t="s">
        <v>369</v>
      </c>
      <c r="H49" s="164" t="s">
        <v>370</v>
      </c>
      <c r="I49" s="235"/>
      <c r="J49" s="226"/>
      <c r="K49" s="235"/>
      <c r="L49" s="238"/>
      <c r="M49" s="211"/>
      <c r="N49" s="214"/>
      <c r="O49" s="217"/>
      <c r="P49" s="220"/>
    </row>
    <row r="50" spans="2:16" s="145" customFormat="1" ht="24.95" customHeight="1" x14ac:dyDescent="0.25">
      <c r="B50" s="232"/>
      <c r="C50" s="229"/>
      <c r="D50" s="235"/>
      <c r="E50" s="226"/>
      <c r="F50" s="223"/>
      <c r="G50" s="164" t="s">
        <v>371</v>
      </c>
      <c r="H50" s="164" t="s">
        <v>372</v>
      </c>
      <c r="I50" s="235"/>
      <c r="J50" s="226"/>
      <c r="K50" s="235"/>
      <c r="L50" s="238"/>
      <c r="M50" s="211"/>
      <c r="N50" s="214"/>
      <c r="O50" s="217"/>
      <c r="P50" s="220"/>
    </row>
    <row r="51" spans="2:16" s="145" customFormat="1" ht="24.95" customHeight="1" x14ac:dyDescent="0.25">
      <c r="B51" s="232"/>
      <c r="C51" s="229"/>
      <c r="D51" s="235"/>
      <c r="E51" s="226"/>
      <c r="F51" s="223"/>
      <c r="G51" s="164" t="s">
        <v>373</v>
      </c>
      <c r="H51" s="164" t="s">
        <v>374</v>
      </c>
      <c r="I51" s="235"/>
      <c r="J51" s="226"/>
      <c r="K51" s="235"/>
      <c r="L51" s="238"/>
      <c r="M51" s="211"/>
      <c r="N51" s="214"/>
      <c r="O51" s="217"/>
      <c r="P51" s="220"/>
    </row>
    <row r="52" spans="2:16" s="145" customFormat="1" ht="24.95" customHeight="1" x14ac:dyDescent="0.25">
      <c r="B52" s="232"/>
      <c r="C52" s="229"/>
      <c r="D52" s="235"/>
      <c r="E52" s="226"/>
      <c r="F52" s="223"/>
      <c r="G52" s="164" t="s">
        <v>375</v>
      </c>
      <c r="H52" s="164" t="s">
        <v>376</v>
      </c>
      <c r="I52" s="235"/>
      <c r="J52" s="226"/>
      <c r="K52" s="235"/>
      <c r="L52" s="238"/>
      <c r="M52" s="211"/>
      <c r="N52" s="214"/>
      <c r="O52" s="217"/>
      <c r="P52" s="220"/>
    </row>
    <row r="53" spans="2:16" s="145" customFormat="1" ht="24.95" customHeight="1" x14ac:dyDescent="0.25">
      <c r="B53" s="232"/>
      <c r="C53" s="229"/>
      <c r="D53" s="235"/>
      <c r="E53" s="226"/>
      <c r="F53" s="223"/>
      <c r="G53" s="164" t="s">
        <v>377</v>
      </c>
      <c r="H53" s="164" t="s">
        <v>378</v>
      </c>
      <c r="I53" s="235"/>
      <c r="J53" s="226"/>
      <c r="K53" s="235"/>
      <c r="L53" s="238"/>
      <c r="M53" s="211"/>
      <c r="N53" s="214"/>
      <c r="O53" s="217"/>
      <c r="P53" s="220"/>
    </row>
    <row r="54" spans="2:16" s="145" customFormat="1" ht="24.95" customHeight="1" x14ac:dyDescent="0.25">
      <c r="B54" s="232"/>
      <c r="C54" s="229"/>
      <c r="D54" s="235"/>
      <c r="E54" s="226"/>
      <c r="F54" s="223"/>
      <c r="G54" s="164" t="s">
        <v>379</v>
      </c>
      <c r="H54" s="164" t="s">
        <v>380</v>
      </c>
      <c r="I54" s="235"/>
      <c r="J54" s="226"/>
      <c r="K54" s="235"/>
      <c r="L54" s="238"/>
      <c r="M54" s="211"/>
      <c r="N54" s="214"/>
      <c r="O54" s="217"/>
      <c r="P54" s="220"/>
    </row>
    <row r="55" spans="2:16" s="145" customFormat="1" ht="24.95" customHeight="1" x14ac:dyDescent="0.25">
      <c r="B55" s="232"/>
      <c r="C55" s="229"/>
      <c r="D55" s="235"/>
      <c r="E55" s="226"/>
      <c r="F55" s="223"/>
      <c r="G55" s="164" t="s">
        <v>381</v>
      </c>
      <c r="H55" s="164" t="s">
        <v>382</v>
      </c>
      <c r="I55" s="235"/>
      <c r="J55" s="226"/>
      <c r="K55" s="235"/>
      <c r="L55" s="238"/>
      <c r="M55" s="211"/>
      <c r="N55" s="214"/>
      <c r="O55" s="217"/>
      <c r="P55" s="220"/>
    </row>
    <row r="56" spans="2:16" s="145" customFormat="1" ht="24.95" customHeight="1" x14ac:dyDescent="0.25">
      <c r="B56" s="232"/>
      <c r="C56" s="229"/>
      <c r="D56" s="235"/>
      <c r="E56" s="226"/>
      <c r="F56" s="223"/>
      <c r="G56" s="164" t="s">
        <v>383</v>
      </c>
      <c r="H56" s="164" t="s">
        <v>384</v>
      </c>
      <c r="I56" s="235"/>
      <c r="J56" s="226"/>
      <c r="K56" s="235"/>
      <c r="L56" s="238"/>
      <c r="M56" s="211"/>
      <c r="N56" s="214"/>
      <c r="O56" s="217"/>
      <c r="P56" s="220"/>
    </row>
    <row r="57" spans="2:16" s="145" customFormat="1" ht="24.95" customHeight="1" x14ac:dyDescent="0.25">
      <c r="B57" s="233"/>
      <c r="C57" s="230"/>
      <c r="D57" s="236"/>
      <c r="E57" s="227"/>
      <c r="F57" s="224"/>
      <c r="G57" s="164" t="s">
        <v>385</v>
      </c>
      <c r="H57" s="164" t="s">
        <v>386</v>
      </c>
      <c r="I57" s="236"/>
      <c r="J57" s="227"/>
      <c r="K57" s="236"/>
      <c r="L57" s="239"/>
      <c r="M57" s="212"/>
      <c r="N57" s="215"/>
      <c r="O57" s="218"/>
      <c r="P57" s="221"/>
    </row>
    <row r="58" spans="2:16" s="145" customFormat="1" ht="24.95" customHeight="1" x14ac:dyDescent="0.25">
      <c r="B58" s="231">
        <f>B46+1</f>
        <v>14</v>
      </c>
      <c r="C58" s="228" t="s">
        <v>13</v>
      </c>
      <c r="D58" s="234" t="s">
        <v>203</v>
      </c>
      <c r="E58" s="225" t="s">
        <v>236</v>
      </c>
      <c r="F58" s="222">
        <v>27220921000116</v>
      </c>
      <c r="G58" s="164" t="s">
        <v>387</v>
      </c>
      <c r="H58" s="164" t="s">
        <v>388</v>
      </c>
      <c r="I58" s="234">
        <v>40756</v>
      </c>
      <c r="J58" s="225" t="s">
        <v>163</v>
      </c>
      <c r="K58" s="234">
        <f t="shared" si="0"/>
        <v>40756</v>
      </c>
      <c r="L58" s="237">
        <v>44042</v>
      </c>
      <c r="M58" s="210">
        <v>15840</v>
      </c>
      <c r="N58" s="213" t="s">
        <v>8</v>
      </c>
      <c r="O58" s="216" t="s">
        <v>17</v>
      </c>
      <c r="P58" s="219" t="s">
        <v>14</v>
      </c>
    </row>
    <row r="59" spans="2:16" s="145" customFormat="1" ht="24.95" customHeight="1" x14ac:dyDescent="0.25">
      <c r="B59" s="232"/>
      <c r="C59" s="229"/>
      <c r="D59" s="235"/>
      <c r="E59" s="226"/>
      <c r="F59" s="223"/>
      <c r="G59" s="164" t="s">
        <v>389</v>
      </c>
      <c r="H59" s="164" t="s">
        <v>390</v>
      </c>
      <c r="I59" s="235"/>
      <c r="J59" s="226"/>
      <c r="K59" s="235"/>
      <c r="L59" s="238"/>
      <c r="M59" s="211"/>
      <c r="N59" s="214"/>
      <c r="O59" s="217"/>
      <c r="P59" s="220"/>
    </row>
    <row r="60" spans="2:16" s="145" customFormat="1" ht="24.95" customHeight="1" x14ac:dyDescent="0.25">
      <c r="B60" s="233"/>
      <c r="C60" s="230"/>
      <c r="D60" s="236"/>
      <c r="E60" s="227"/>
      <c r="F60" s="224"/>
      <c r="G60" s="164" t="s">
        <v>391</v>
      </c>
      <c r="H60" s="164" t="s">
        <v>392</v>
      </c>
      <c r="I60" s="236"/>
      <c r="J60" s="227"/>
      <c r="K60" s="236"/>
      <c r="L60" s="239"/>
      <c r="M60" s="212"/>
      <c r="N60" s="215"/>
      <c r="O60" s="218"/>
      <c r="P60" s="221"/>
    </row>
    <row r="61" spans="2:16" s="145" customFormat="1" ht="24.95" customHeight="1" x14ac:dyDescent="0.25">
      <c r="B61" s="231">
        <f>B58+1</f>
        <v>15</v>
      </c>
      <c r="C61" s="228" t="s">
        <v>28</v>
      </c>
      <c r="D61" s="234" t="s">
        <v>237</v>
      </c>
      <c r="E61" s="225" t="s">
        <v>71</v>
      </c>
      <c r="F61" s="222" t="s">
        <v>72</v>
      </c>
      <c r="G61" s="164" t="s">
        <v>393</v>
      </c>
      <c r="H61" s="164" t="s">
        <v>394</v>
      </c>
      <c r="I61" s="234">
        <v>41000</v>
      </c>
      <c r="J61" s="225" t="s">
        <v>148</v>
      </c>
      <c r="K61" s="234">
        <f t="shared" si="0"/>
        <v>41000</v>
      </c>
      <c r="L61" s="237">
        <v>43921</v>
      </c>
      <c r="M61" s="210">
        <v>23653</v>
      </c>
      <c r="N61" s="213" t="s">
        <v>8</v>
      </c>
      <c r="O61" s="216" t="s">
        <v>17</v>
      </c>
      <c r="P61" s="219" t="s">
        <v>14</v>
      </c>
    </row>
    <row r="62" spans="2:16" s="145" customFormat="1" ht="24.95" customHeight="1" x14ac:dyDescent="0.25">
      <c r="B62" s="233"/>
      <c r="C62" s="230"/>
      <c r="D62" s="236"/>
      <c r="E62" s="227"/>
      <c r="F62" s="224"/>
      <c r="G62" s="164" t="s">
        <v>395</v>
      </c>
      <c r="H62" s="164" t="s">
        <v>396</v>
      </c>
      <c r="I62" s="236"/>
      <c r="J62" s="227"/>
      <c r="K62" s="236"/>
      <c r="L62" s="239"/>
      <c r="M62" s="212"/>
      <c r="N62" s="215"/>
      <c r="O62" s="218"/>
      <c r="P62" s="221"/>
    </row>
    <row r="63" spans="2:16" s="145" customFormat="1" ht="24.95" customHeight="1" x14ac:dyDescent="0.25">
      <c r="B63" s="231">
        <f>B61+1</f>
        <v>16</v>
      </c>
      <c r="C63" s="228" t="s">
        <v>28</v>
      </c>
      <c r="D63" s="234" t="s">
        <v>205</v>
      </c>
      <c r="E63" s="225" t="s">
        <v>81</v>
      </c>
      <c r="F63" s="222" t="s">
        <v>82</v>
      </c>
      <c r="G63" s="164" t="s">
        <v>397</v>
      </c>
      <c r="H63" s="164" t="s">
        <v>398</v>
      </c>
      <c r="I63" s="234">
        <v>41061</v>
      </c>
      <c r="J63" s="225" t="s">
        <v>153</v>
      </c>
      <c r="K63" s="234">
        <f t="shared" si="0"/>
        <v>41061</v>
      </c>
      <c r="L63" s="237">
        <v>43981</v>
      </c>
      <c r="M63" s="210">
        <v>38562.75</v>
      </c>
      <c r="N63" s="213" t="s">
        <v>8</v>
      </c>
      <c r="O63" s="216" t="s">
        <v>17</v>
      </c>
      <c r="P63" s="219" t="s">
        <v>14</v>
      </c>
    </row>
    <row r="64" spans="2:16" s="145" customFormat="1" ht="24.95" customHeight="1" x14ac:dyDescent="0.25">
      <c r="B64" s="232"/>
      <c r="C64" s="229"/>
      <c r="D64" s="235"/>
      <c r="E64" s="226"/>
      <c r="F64" s="223"/>
      <c r="G64" s="164" t="s">
        <v>399</v>
      </c>
      <c r="H64" s="164" t="s">
        <v>400</v>
      </c>
      <c r="I64" s="235"/>
      <c r="J64" s="226"/>
      <c r="K64" s="235"/>
      <c r="L64" s="238"/>
      <c r="M64" s="211"/>
      <c r="N64" s="214"/>
      <c r="O64" s="217"/>
      <c r="P64" s="220"/>
    </row>
    <row r="65" spans="2:16" s="145" customFormat="1" ht="24.95" customHeight="1" x14ac:dyDescent="0.25">
      <c r="B65" s="232"/>
      <c r="C65" s="229"/>
      <c r="D65" s="235"/>
      <c r="E65" s="226"/>
      <c r="F65" s="223"/>
      <c r="G65" s="164" t="s">
        <v>401</v>
      </c>
      <c r="H65" s="164" t="s">
        <v>402</v>
      </c>
      <c r="I65" s="235"/>
      <c r="J65" s="226"/>
      <c r="K65" s="235"/>
      <c r="L65" s="238"/>
      <c r="M65" s="211"/>
      <c r="N65" s="214"/>
      <c r="O65" s="217"/>
      <c r="P65" s="220"/>
    </row>
    <row r="66" spans="2:16" s="145" customFormat="1" ht="24.95" customHeight="1" x14ac:dyDescent="0.25">
      <c r="B66" s="232"/>
      <c r="C66" s="229"/>
      <c r="D66" s="235"/>
      <c r="E66" s="226"/>
      <c r="F66" s="223"/>
      <c r="G66" s="164" t="s">
        <v>403</v>
      </c>
      <c r="H66" s="164" t="s">
        <v>404</v>
      </c>
      <c r="I66" s="235"/>
      <c r="J66" s="226"/>
      <c r="K66" s="235"/>
      <c r="L66" s="238"/>
      <c r="M66" s="211"/>
      <c r="N66" s="214"/>
      <c r="O66" s="217"/>
      <c r="P66" s="220"/>
    </row>
    <row r="67" spans="2:16" s="145" customFormat="1" ht="24.95" customHeight="1" x14ac:dyDescent="0.25">
      <c r="B67" s="233"/>
      <c r="C67" s="230"/>
      <c r="D67" s="236"/>
      <c r="E67" s="227"/>
      <c r="F67" s="224"/>
      <c r="G67" s="164" t="s">
        <v>405</v>
      </c>
      <c r="H67" s="164" t="s">
        <v>406</v>
      </c>
      <c r="I67" s="236"/>
      <c r="J67" s="227"/>
      <c r="K67" s="236"/>
      <c r="L67" s="239"/>
      <c r="M67" s="212"/>
      <c r="N67" s="215"/>
      <c r="O67" s="218"/>
      <c r="P67" s="221"/>
    </row>
    <row r="68" spans="2:16" s="145" customFormat="1" ht="24.95" customHeight="1" x14ac:dyDescent="0.25">
      <c r="B68" s="231">
        <f>B63+1</f>
        <v>17</v>
      </c>
      <c r="C68" s="228" t="s">
        <v>13</v>
      </c>
      <c r="D68" s="234" t="s">
        <v>270</v>
      </c>
      <c r="E68" s="225" t="s">
        <v>273</v>
      </c>
      <c r="F68" s="222">
        <v>11705197000180</v>
      </c>
      <c r="G68" s="164" t="s">
        <v>407</v>
      </c>
      <c r="H68" s="164" t="s">
        <v>408</v>
      </c>
      <c r="I68" s="234">
        <v>41183</v>
      </c>
      <c r="J68" s="225" t="s">
        <v>171</v>
      </c>
      <c r="K68" s="234">
        <f t="shared" si="0"/>
        <v>41183</v>
      </c>
      <c r="L68" s="237">
        <v>44104</v>
      </c>
      <c r="M68" s="210">
        <v>40882.92</v>
      </c>
      <c r="N68" s="213" t="s">
        <v>8</v>
      </c>
      <c r="O68" s="216" t="s">
        <v>17</v>
      </c>
      <c r="P68" s="219" t="s">
        <v>14</v>
      </c>
    </row>
    <row r="69" spans="2:16" s="145" customFormat="1" ht="24.95" customHeight="1" x14ac:dyDescent="0.25">
      <c r="B69" s="232"/>
      <c r="C69" s="229"/>
      <c r="D69" s="235"/>
      <c r="E69" s="226"/>
      <c r="F69" s="223"/>
      <c r="G69" s="164" t="s">
        <v>409</v>
      </c>
      <c r="H69" s="164" t="s">
        <v>410</v>
      </c>
      <c r="I69" s="235"/>
      <c r="J69" s="226"/>
      <c r="K69" s="235"/>
      <c r="L69" s="238"/>
      <c r="M69" s="211"/>
      <c r="N69" s="214"/>
      <c r="O69" s="217"/>
      <c r="P69" s="220"/>
    </row>
    <row r="70" spans="2:16" s="145" customFormat="1" ht="24.95" customHeight="1" x14ac:dyDescent="0.25">
      <c r="B70" s="233"/>
      <c r="C70" s="230"/>
      <c r="D70" s="236"/>
      <c r="E70" s="227"/>
      <c r="F70" s="224"/>
      <c r="G70" s="164" t="s">
        <v>411</v>
      </c>
      <c r="H70" s="164" t="s">
        <v>412</v>
      </c>
      <c r="I70" s="236"/>
      <c r="J70" s="227"/>
      <c r="K70" s="236"/>
      <c r="L70" s="239"/>
      <c r="M70" s="212"/>
      <c r="N70" s="215"/>
      <c r="O70" s="218"/>
      <c r="P70" s="221"/>
    </row>
    <row r="71" spans="2:16" s="145" customFormat="1" ht="24.95" customHeight="1" x14ac:dyDescent="0.25">
      <c r="B71" s="231">
        <f>B68+1</f>
        <v>18</v>
      </c>
      <c r="C71" s="228" t="s">
        <v>13</v>
      </c>
      <c r="D71" s="234" t="s">
        <v>194</v>
      </c>
      <c r="E71" s="225" t="s">
        <v>69</v>
      </c>
      <c r="F71" s="222" t="s">
        <v>70</v>
      </c>
      <c r="G71" s="162" t="s">
        <v>347</v>
      </c>
      <c r="H71" s="164" t="s">
        <v>355</v>
      </c>
      <c r="I71" s="234">
        <v>41348</v>
      </c>
      <c r="J71" s="225" t="s">
        <v>214</v>
      </c>
      <c r="K71" s="234">
        <f t="shared" si="0"/>
        <v>41348</v>
      </c>
      <c r="L71" s="237">
        <v>43904</v>
      </c>
      <c r="M71" s="210">
        <v>21800</v>
      </c>
      <c r="N71" s="213" t="s">
        <v>8</v>
      </c>
      <c r="O71" s="216" t="s">
        <v>17</v>
      </c>
      <c r="P71" s="219" t="s">
        <v>14</v>
      </c>
    </row>
    <row r="72" spans="2:16" s="145" customFormat="1" ht="24.95" customHeight="1" x14ac:dyDescent="0.25">
      <c r="B72" s="233"/>
      <c r="C72" s="230"/>
      <c r="D72" s="236"/>
      <c r="E72" s="227"/>
      <c r="F72" s="224"/>
      <c r="G72" s="162" t="s">
        <v>348</v>
      </c>
      <c r="H72" s="164" t="s">
        <v>356</v>
      </c>
      <c r="I72" s="236"/>
      <c r="J72" s="227"/>
      <c r="K72" s="236"/>
      <c r="L72" s="239"/>
      <c r="M72" s="212"/>
      <c r="N72" s="215"/>
      <c r="O72" s="218"/>
      <c r="P72" s="221"/>
    </row>
    <row r="73" spans="2:16" s="145" customFormat="1" ht="24.95" customHeight="1" x14ac:dyDescent="0.25">
      <c r="B73" s="231">
        <f>B71+1</f>
        <v>19</v>
      </c>
      <c r="C73" s="228" t="s">
        <v>28</v>
      </c>
      <c r="D73" s="234" t="s">
        <v>231</v>
      </c>
      <c r="E73" s="225" t="s">
        <v>95</v>
      </c>
      <c r="F73" s="222" t="s">
        <v>96</v>
      </c>
      <c r="G73" s="164" t="s">
        <v>413</v>
      </c>
      <c r="H73" s="164" t="s">
        <v>414</v>
      </c>
      <c r="I73" s="234">
        <v>41467</v>
      </c>
      <c r="J73" s="225" t="s">
        <v>160</v>
      </c>
      <c r="K73" s="234">
        <f t="shared" si="0"/>
        <v>41467</v>
      </c>
      <c r="L73" s="237">
        <v>44022</v>
      </c>
      <c r="M73" s="210">
        <v>30107</v>
      </c>
      <c r="N73" s="213" t="s">
        <v>8</v>
      </c>
      <c r="O73" s="216" t="s">
        <v>17</v>
      </c>
      <c r="P73" s="219" t="s">
        <v>14</v>
      </c>
    </row>
    <row r="74" spans="2:16" s="145" customFormat="1" ht="24.95" customHeight="1" x14ac:dyDescent="0.25">
      <c r="B74" s="233"/>
      <c r="C74" s="230"/>
      <c r="D74" s="236"/>
      <c r="E74" s="227"/>
      <c r="F74" s="224"/>
      <c r="G74" s="164" t="s">
        <v>415</v>
      </c>
      <c r="H74" s="164" t="s">
        <v>416</v>
      </c>
      <c r="I74" s="236"/>
      <c r="J74" s="227"/>
      <c r="K74" s="236"/>
      <c r="L74" s="239"/>
      <c r="M74" s="212"/>
      <c r="N74" s="215"/>
      <c r="O74" s="218"/>
      <c r="P74" s="221"/>
    </row>
    <row r="75" spans="2:16" s="145" customFormat="1" ht="24.95" customHeight="1" x14ac:dyDescent="0.25">
      <c r="B75" s="231">
        <f>B73+1</f>
        <v>20</v>
      </c>
      <c r="C75" s="228" t="s">
        <v>13</v>
      </c>
      <c r="D75" s="234" t="s">
        <v>229</v>
      </c>
      <c r="E75" s="225" t="s">
        <v>106</v>
      </c>
      <c r="F75" s="222" t="s">
        <v>107</v>
      </c>
      <c r="G75" s="164" t="s">
        <v>417</v>
      </c>
      <c r="H75" s="164" t="s">
        <v>418</v>
      </c>
      <c r="I75" s="234">
        <v>41501</v>
      </c>
      <c r="J75" s="225" t="s">
        <v>166</v>
      </c>
      <c r="K75" s="234">
        <f t="shared" si="0"/>
        <v>41501</v>
      </c>
      <c r="L75" s="237">
        <v>44057</v>
      </c>
      <c r="M75" s="210">
        <v>44359.24</v>
      </c>
      <c r="N75" s="213" t="s">
        <v>8</v>
      </c>
      <c r="O75" s="216" t="s">
        <v>17</v>
      </c>
      <c r="P75" s="219" t="s">
        <v>14</v>
      </c>
    </row>
    <row r="76" spans="2:16" s="145" customFormat="1" ht="24.95" customHeight="1" x14ac:dyDescent="0.25">
      <c r="B76" s="233"/>
      <c r="C76" s="230"/>
      <c r="D76" s="236"/>
      <c r="E76" s="227"/>
      <c r="F76" s="224"/>
      <c r="G76" s="164" t="s">
        <v>419</v>
      </c>
      <c r="H76" s="164" t="s">
        <v>420</v>
      </c>
      <c r="I76" s="236"/>
      <c r="J76" s="227"/>
      <c r="K76" s="236"/>
      <c r="L76" s="239"/>
      <c r="M76" s="212"/>
      <c r="N76" s="215"/>
      <c r="O76" s="218"/>
      <c r="P76" s="221"/>
    </row>
    <row r="77" spans="2:16" s="145" customFormat="1" ht="24.95" customHeight="1" x14ac:dyDescent="0.25">
      <c r="B77" s="231">
        <f>B75+1</f>
        <v>21</v>
      </c>
      <c r="C77" s="228" t="s">
        <v>28</v>
      </c>
      <c r="D77" s="234" t="s">
        <v>27</v>
      </c>
      <c r="E77" s="225" t="s">
        <v>45</v>
      </c>
      <c r="F77" s="222">
        <v>67105684000167</v>
      </c>
      <c r="G77" s="164" t="s">
        <v>558</v>
      </c>
      <c r="H77" s="164" t="s">
        <v>559</v>
      </c>
      <c r="I77" s="234">
        <v>41522</v>
      </c>
      <c r="J77" s="225" t="s">
        <v>136</v>
      </c>
      <c r="K77" s="234">
        <f t="shared" si="0"/>
        <v>41522</v>
      </c>
      <c r="L77" s="237">
        <v>44077</v>
      </c>
      <c r="M77" s="210">
        <v>184082.4</v>
      </c>
      <c r="N77" s="213" t="s">
        <v>8</v>
      </c>
      <c r="O77" s="216" t="s">
        <v>17</v>
      </c>
      <c r="P77" s="219" t="s">
        <v>14</v>
      </c>
    </row>
    <row r="78" spans="2:16" s="145" customFormat="1" ht="24.95" customHeight="1" x14ac:dyDescent="0.25">
      <c r="B78" s="233"/>
      <c r="C78" s="230"/>
      <c r="D78" s="236"/>
      <c r="E78" s="227"/>
      <c r="F78" s="224"/>
      <c r="G78" s="164" t="s">
        <v>560</v>
      </c>
      <c r="H78" s="164" t="s">
        <v>561</v>
      </c>
      <c r="I78" s="236"/>
      <c r="J78" s="227"/>
      <c r="K78" s="236"/>
      <c r="L78" s="239"/>
      <c r="M78" s="212"/>
      <c r="N78" s="215"/>
      <c r="O78" s="218"/>
      <c r="P78" s="221"/>
    </row>
    <row r="79" spans="2:16" s="145" customFormat="1" ht="24.95" customHeight="1" x14ac:dyDescent="0.25">
      <c r="B79" s="231">
        <f>B77+1</f>
        <v>22</v>
      </c>
      <c r="C79" s="228" t="s">
        <v>13</v>
      </c>
      <c r="D79" s="234" t="s">
        <v>208</v>
      </c>
      <c r="E79" s="225" t="s">
        <v>50</v>
      </c>
      <c r="F79" s="222" t="s">
        <v>51</v>
      </c>
      <c r="G79" s="164" t="s">
        <v>363</v>
      </c>
      <c r="H79" s="164" t="s">
        <v>364</v>
      </c>
      <c r="I79" s="234">
        <v>41582</v>
      </c>
      <c r="J79" s="225" t="s">
        <v>178</v>
      </c>
      <c r="K79" s="234">
        <f t="shared" si="0"/>
        <v>41582</v>
      </c>
      <c r="L79" s="237">
        <v>44502</v>
      </c>
      <c r="M79" s="210">
        <v>59760</v>
      </c>
      <c r="N79" s="213" t="s">
        <v>8</v>
      </c>
      <c r="O79" s="216" t="s">
        <v>17</v>
      </c>
      <c r="P79" s="219" t="s">
        <v>14</v>
      </c>
    </row>
    <row r="80" spans="2:16" s="145" customFormat="1" ht="24.95" customHeight="1" x14ac:dyDescent="0.25">
      <c r="B80" s="232"/>
      <c r="C80" s="229"/>
      <c r="D80" s="235"/>
      <c r="E80" s="226"/>
      <c r="F80" s="223"/>
      <c r="G80" s="164" t="s">
        <v>365</v>
      </c>
      <c r="H80" s="164" t="s">
        <v>366</v>
      </c>
      <c r="I80" s="235"/>
      <c r="J80" s="226"/>
      <c r="K80" s="235"/>
      <c r="L80" s="238"/>
      <c r="M80" s="211"/>
      <c r="N80" s="214"/>
      <c r="O80" s="217"/>
      <c r="P80" s="220"/>
    </row>
    <row r="81" spans="2:16" s="145" customFormat="1" ht="24.95" customHeight="1" x14ac:dyDescent="0.25">
      <c r="B81" s="232"/>
      <c r="C81" s="229"/>
      <c r="D81" s="235"/>
      <c r="E81" s="226"/>
      <c r="F81" s="223"/>
      <c r="G81" s="164" t="s">
        <v>367</v>
      </c>
      <c r="H81" s="164" t="s">
        <v>368</v>
      </c>
      <c r="I81" s="235"/>
      <c r="J81" s="226"/>
      <c r="K81" s="235"/>
      <c r="L81" s="238"/>
      <c r="M81" s="211"/>
      <c r="N81" s="214"/>
      <c r="O81" s="217"/>
      <c r="P81" s="220"/>
    </row>
    <row r="82" spans="2:16" s="145" customFormat="1" ht="24.95" customHeight="1" x14ac:dyDescent="0.25">
      <c r="B82" s="232"/>
      <c r="C82" s="229"/>
      <c r="D82" s="235"/>
      <c r="E82" s="226"/>
      <c r="F82" s="223"/>
      <c r="G82" s="164" t="s">
        <v>369</v>
      </c>
      <c r="H82" s="164" t="s">
        <v>370</v>
      </c>
      <c r="I82" s="235"/>
      <c r="J82" s="226"/>
      <c r="K82" s="235"/>
      <c r="L82" s="238"/>
      <c r="M82" s="211"/>
      <c r="N82" s="214"/>
      <c r="O82" s="217"/>
      <c r="P82" s="220"/>
    </row>
    <row r="83" spans="2:16" s="145" customFormat="1" ht="24.95" customHeight="1" x14ac:dyDescent="0.25">
      <c r="B83" s="232"/>
      <c r="C83" s="229"/>
      <c r="D83" s="235"/>
      <c r="E83" s="226"/>
      <c r="F83" s="223"/>
      <c r="G83" s="164" t="s">
        <v>371</v>
      </c>
      <c r="H83" s="164" t="s">
        <v>372</v>
      </c>
      <c r="I83" s="235"/>
      <c r="J83" s="226"/>
      <c r="K83" s="235"/>
      <c r="L83" s="238"/>
      <c r="M83" s="211"/>
      <c r="N83" s="214"/>
      <c r="O83" s="217"/>
      <c r="P83" s="220"/>
    </row>
    <row r="84" spans="2:16" s="145" customFormat="1" ht="24.95" customHeight="1" x14ac:dyDescent="0.25">
      <c r="B84" s="232"/>
      <c r="C84" s="229"/>
      <c r="D84" s="235"/>
      <c r="E84" s="226"/>
      <c r="F84" s="223"/>
      <c r="G84" s="164" t="s">
        <v>373</v>
      </c>
      <c r="H84" s="164" t="s">
        <v>374</v>
      </c>
      <c r="I84" s="235"/>
      <c r="J84" s="226"/>
      <c r="K84" s="235"/>
      <c r="L84" s="238"/>
      <c r="M84" s="211"/>
      <c r="N84" s="214"/>
      <c r="O84" s="217"/>
      <c r="P84" s="220"/>
    </row>
    <row r="85" spans="2:16" s="145" customFormat="1" ht="24.95" customHeight="1" x14ac:dyDescent="0.25">
      <c r="B85" s="232"/>
      <c r="C85" s="229"/>
      <c r="D85" s="235"/>
      <c r="E85" s="226"/>
      <c r="F85" s="223"/>
      <c r="G85" s="164" t="s">
        <v>375</v>
      </c>
      <c r="H85" s="164" t="s">
        <v>376</v>
      </c>
      <c r="I85" s="235"/>
      <c r="J85" s="226"/>
      <c r="K85" s="235"/>
      <c r="L85" s="238"/>
      <c r="M85" s="211"/>
      <c r="N85" s="214"/>
      <c r="O85" s="217"/>
      <c r="P85" s="220"/>
    </row>
    <row r="86" spans="2:16" s="145" customFormat="1" ht="24.95" customHeight="1" x14ac:dyDescent="0.25">
      <c r="B86" s="232"/>
      <c r="C86" s="229"/>
      <c r="D86" s="235"/>
      <c r="E86" s="226"/>
      <c r="F86" s="223"/>
      <c r="G86" s="164" t="s">
        <v>377</v>
      </c>
      <c r="H86" s="164" t="s">
        <v>378</v>
      </c>
      <c r="I86" s="235"/>
      <c r="J86" s="226"/>
      <c r="K86" s="235"/>
      <c r="L86" s="238"/>
      <c r="M86" s="211"/>
      <c r="N86" s="214"/>
      <c r="O86" s="217"/>
      <c r="P86" s="220"/>
    </row>
    <row r="87" spans="2:16" s="145" customFormat="1" ht="24.95" customHeight="1" x14ac:dyDescent="0.25">
      <c r="B87" s="232"/>
      <c r="C87" s="229"/>
      <c r="D87" s="235"/>
      <c r="E87" s="226"/>
      <c r="F87" s="223"/>
      <c r="G87" s="164" t="s">
        <v>379</v>
      </c>
      <c r="H87" s="164" t="s">
        <v>380</v>
      </c>
      <c r="I87" s="235"/>
      <c r="J87" s="226"/>
      <c r="K87" s="235"/>
      <c r="L87" s="238"/>
      <c r="M87" s="211"/>
      <c r="N87" s="214"/>
      <c r="O87" s="217"/>
      <c r="P87" s="220"/>
    </row>
    <row r="88" spans="2:16" s="145" customFormat="1" ht="24.95" customHeight="1" x14ac:dyDescent="0.25">
      <c r="B88" s="232"/>
      <c r="C88" s="229"/>
      <c r="D88" s="235"/>
      <c r="E88" s="226"/>
      <c r="F88" s="223"/>
      <c r="G88" s="164" t="s">
        <v>381</v>
      </c>
      <c r="H88" s="164" t="s">
        <v>382</v>
      </c>
      <c r="I88" s="235"/>
      <c r="J88" s="226"/>
      <c r="K88" s="235"/>
      <c r="L88" s="238"/>
      <c r="M88" s="211"/>
      <c r="N88" s="214"/>
      <c r="O88" s="217"/>
      <c r="P88" s="220"/>
    </row>
    <row r="89" spans="2:16" s="145" customFormat="1" ht="24.95" customHeight="1" x14ac:dyDescent="0.25">
      <c r="B89" s="232"/>
      <c r="C89" s="229"/>
      <c r="D89" s="235"/>
      <c r="E89" s="226"/>
      <c r="F89" s="223"/>
      <c r="G89" s="164" t="s">
        <v>383</v>
      </c>
      <c r="H89" s="164" t="s">
        <v>384</v>
      </c>
      <c r="I89" s="235"/>
      <c r="J89" s="226"/>
      <c r="K89" s="235"/>
      <c r="L89" s="238"/>
      <c r="M89" s="211"/>
      <c r="N89" s="214"/>
      <c r="O89" s="217"/>
      <c r="P89" s="220"/>
    </row>
    <row r="90" spans="2:16" s="145" customFormat="1" ht="24.95" customHeight="1" x14ac:dyDescent="0.25">
      <c r="B90" s="233"/>
      <c r="C90" s="230"/>
      <c r="D90" s="236"/>
      <c r="E90" s="227"/>
      <c r="F90" s="224"/>
      <c r="G90" s="164" t="s">
        <v>385</v>
      </c>
      <c r="H90" s="164" t="s">
        <v>386</v>
      </c>
      <c r="I90" s="236"/>
      <c r="J90" s="227"/>
      <c r="K90" s="236"/>
      <c r="L90" s="238"/>
      <c r="M90" s="212"/>
      <c r="N90" s="215"/>
      <c r="O90" s="218"/>
      <c r="P90" s="221"/>
    </row>
    <row r="91" spans="2:16" s="145" customFormat="1" ht="24.95" customHeight="1" x14ac:dyDescent="0.25">
      <c r="B91" s="231">
        <f>B79+1</f>
        <v>23</v>
      </c>
      <c r="C91" s="228" t="s">
        <v>13</v>
      </c>
      <c r="D91" s="234" t="s">
        <v>189</v>
      </c>
      <c r="E91" s="225" t="s">
        <v>50</v>
      </c>
      <c r="F91" s="222" t="s">
        <v>51</v>
      </c>
      <c r="G91" s="164" t="s">
        <v>363</v>
      </c>
      <c r="H91" s="164" t="s">
        <v>364</v>
      </c>
      <c r="I91" s="234">
        <v>41596</v>
      </c>
      <c r="J91" s="225" t="s">
        <v>179</v>
      </c>
      <c r="K91" s="234">
        <f t="shared" si="0"/>
        <v>41596</v>
      </c>
      <c r="L91" s="237">
        <v>44516</v>
      </c>
      <c r="M91" s="210">
        <v>82400</v>
      </c>
      <c r="N91" s="213" t="s">
        <v>8</v>
      </c>
      <c r="O91" s="216" t="s">
        <v>17</v>
      </c>
      <c r="P91" s="219" t="s">
        <v>14</v>
      </c>
    </row>
    <row r="92" spans="2:16" s="145" customFormat="1" ht="24.95" customHeight="1" x14ac:dyDescent="0.25">
      <c r="B92" s="232"/>
      <c r="C92" s="229"/>
      <c r="D92" s="235"/>
      <c r="E92" s="226"/>
      <c r="F92" s="223"/>
      <c r="G92" s="164" t="s">
        <v>365</v>
      </c>
      <c r="H92" s="164" t="s">
        <v>366</v>
      </c>
      <c r="I92" s="235"/>
      <c r="J92" s="226"/>
      <c r="K92" s="235"/>
      <c r="L92" s="238"/>
      <c r="M92" s="211"/>
      <c r="N92" s="214"/>
      <c r="O92" s="217"/>
      <c r="P92" s="220"/>
    </row>
    <row r="93" spans="2:16" s="145" customFormat="1" ht="24.95" customHeight="1" x14ac:dyDescent="0.25">
      <c r="B93" s="232"/>
      <c r="C93" s="229"/>
      <c r="D93" s="235"/>
      <c r="E93" s="226"/>
      <c r="F93" s="223"/>
      <c r="G93" s="164" t="s">
        <v>367</v>
      </c>
      <c r="H93" s="164" t="s">
        <v>368</v>
      </c>
      <c r="I93" s="235"/>
      <c r="J93" s="226"/>
      <c r="K93" s="235"/>
      <c r="L93" s="238"/>
      <c r="M93" s="211"/>
      <c r="N93" s="214"/>
      <c r="O93" s="217"/>
      <c r="P93" s="220"/>
    </row>
    <row r="94" spans="2:16" s="145" customFormat="1" ht="24.95" customHeight="1" x14ac:dyDescent="0.25">
      <c r="B94" s="232"/>
      <c r="C94" s="229"/>
      <c r="D94" s="235"/>
      <c r="E94" s="226"/>
      <c r="F94" s="223"/>
      <c r="G94" s="164" t="s">
        <v>369</v>
      </c>
      <c r="H94" s="164" t="s">
        <v>370</v>
      </c>
      <c r="I94" s="235"/>
      <c r="J94" s="226"/>
      <c r="K94" s="235"/>
      <c r="L94" s="238"/>
      <c r="M94" s="211"/>
      <c r="N94" s="214"/>
      <c r="O94" s="217"/>
      <c r="P94" s="220"/>
    </row>
    <row r="95" spans="2:16" s="145" customFormat="1" ht="24.95" customHeight="1" x14ac:dyDescent="0.25">
      <c r="B95" s="232"/>
      <c r="C95" s="229"/>
      <c r="D95" s="235"/>
      <c r="E95" s="226"/>
      <c r="F95" s="223"/>
      <c r="G95" s="164" t="s">
        <v>371</v>
      </c>
      <c r="H95" s="164" t="s">
        <v>372</v>
      </c>
      <c r="I95" s="235"/>
      <c r="J95" s="226"/>
      <c r="K95" s="235"/>
      <c r="L95" s="238"/>
      <c r="M95" s="211"/>
      <c r="N95" s="214"/>
      <c r="O95" s="217"/>
      <c r="P95" s="220"/>
    </row>
    <row r="96" spans="2:16" s="145" customFormat="1" ht="24.95" customHeight="1" x14ac:dyDescent="0.25">
      <c r="B96" s="232"/>
      <c r="C96" s="229"/>
      <c r="D96" s="235"/>
      <c r="E96" s="226"/>
      <c r="F96" s="223"/>
      <c r="G96" s="164" t="s">
        <v>373</v>
      </c>
      <c r="H96" s="164" t="s">
        <v>374</v>
      </c>
      <c r="I96" s="235"/>
      <c r="J96" s="226"/>
      <c r="K96" s="235"/>
      <c r="L96" s="238"/>
      <c r="M96" s="211"/>
      <c r="N96" s="214"/>
      <c r="O96" s="217"/>
      <c r="P96" s="220"/>
    </row>
    <row r="97" spans="2:16" s="145" customFormat="1" ht="24.95" customHeight="1" x14ac:dyDescent="0.25">
      <c r="B97" s="232"/>
      <c r="C97" s="229"/>
      <c r="D97" s="235"/>
      <c r="E97" s="226"/>
      <c r="F97" s="223"/>
      <c r="G97" s="164" t="s">
        <v>375</v>
      </c>
      <c r="H97" s="164" t="s">
        <v>376</v>
      </c>
      <c r="I97" s="235"/>
      <c r="J97" s="226"/>
      <c r="K97" s="235"/>
      <c r="L97" s="238"/>
      <c r="M97" s="211"/>
      <c r="N97" s="214"/>
      <c r="O97" s="217"/>
      <c r="P97" s="220"/>
    </row>
    <row r="98" spans="2:16" s="145" customFormat="1" ht="24.95" customHeight="1" x14ac:dyDescent="0.25">
      <c r="B98" s="232"/>
      <c r="C98" s="229"/>
      <c r="D98" s="235"/>
      <c r="E98" s="226"/>
      <c r="F98" s="223"/>
      <c r="G98" s="164" t="s">
        <v>377</v>
      </c>
      <c r="H98" s="164" t="s">
        <v>378</v>
      </c>
      <c r="I98" s="235"/>
      <c r="J98" s="226"/>
      <c r="K98" s="235"/>
      <c r="L98" s="238"/>
      <c r="M98" s="211"/>
      <c r="N98" s="214"/>
      <c r="O98" s="217"/>
      <c r="P98" s="220"/>
    </row>
    <row r="99" spans="2:16" s="145" customFormat="1" ht="24.95" customHeight="1" x14ac:dyDescent="0.25">
      <c r="B99" s="232"/>
      <c r="C99" s="229"/>
      <c r="D99" s="235"/>
      <c r="E99" s="226"/>
      <c r="F99" s="223"/>
      <c r="G99" s="164" t="s">
        <v>379</v>
      </c>
      <c r="H99" s="164" t="s">
        <v>380</v>
      </c>
      <c r="I99" s="235"/>
      <c r="J99" s="226"/>
      <c r="K99" s="235"/>
      <c r="L99" s="238"/>
      <c r="M99" s="211"/>
      <c r="N99" s="214"/>
      <c r="O99" s="217"/>
      <c r="P99" s="220"/>
    </row>
    <row r="100" spans="2:16" s="145" customFormat="1" ht="24.95" customHeight="1" x14ac:dyDescent="0.25">
      <c r="B100" s="232"/>
      <c r="C100" s="229"/>
      <c r="D100" s="235"/>
      <c r="E100" s="226"/>
      <c r="F100" s="223"/>
      <c r="G100" s="164" t="s">
        <v>381</v>
      </c>
      <c r="H100" s="164" t="s">
        <v>382</v>
      </c>
      <c r="I100" s="235"/>
      <c r="J100" s="226"/>
      <c r="K100" s="235"/>
      <c r="L100" s="238"/>
      <c r="M100" s="211"/>
      <c r="N100" s="214"/>
      <c r="O100" s="217"/>
      <c r="P100" s="220"/>
    </row>
    <row r="101" spans="2:16" s="145" customFormat="1" ht="24.95" customHeight="1" x14ac:dyDescent="0.25">
      <c r="B101" s="232"/>
      <c r="C101" s="229"/>
      <c r="D101" s="235"/>
      <c r="E101" s="226"/>
      <c r="F101" s="223"/>
      <c r="G101" s="164" t="s">
        <v>383</v>
      </c>
      <c r="H101" s="164" t="s">
        <v>384</v>
      </c>
      <c r="I101" s="235"/>
      <c r="J101" s="226"/>
      <c r="K101" s="235"/>
      <c r="L101" s="238"/>
      <c r="M101" s="211"/>
      <c r="N101" s="214"/>
      <c r="O101" s="217"/>
      <c r="P101" s="220"/>
    </row>
    <row r="102" spans="2:16" s="145" customFormat="1" ht="24.95" customHeight="1" x14ac:dyDescent="0.25">
      <c r="B102" s="233"/>
      <c r="C102" s="230"/>
      <c r="D102" s="236"/>
      <c r="E102" s="227"/>
      <c r="F102" s="224"/>
      <c r="G102" s="164" t="s">
        <v>385</v>
      </c>
      <c r="H102" s="164" t="s">
        <v>386</v>
      </c>
      <c r="I102" s="236"/>
      <c r="J102" s="227"/>
      <c r="K102" s="236"/>
      <c r="L102" s="239"/>
      <c r="M102" s="212"/>
      <c r="N102" s="215"/>
      <c r="O102" s="218"/>
      <c r="P102" s="221"/>
    </row>
    <row r="103" spans="2:16" s="145" customFormat="1" ht="24.95" customHeight="1" x14ac:dyDescent="0.25">
      <c r="B103" s="231">
        <f>B91+1</f>
        <v>24</v>
      </c>
      <c r="C103" s="228" t="s">
        <v>13</v>
      </c>
      <c r="D103" s="234" t="s">
        <v>189</v>
      </c>
      <c r="E103" s="225" t="s">
        <v>50</v>
      </c>
      <c r="F103" s="222" t="s">
        <v>51</v>
      </c>
      <c r="G103" s="164" t="s">
        <v>363</v>
      </c>
      <c r="H103" s="164" t="s">
        <v>364</v>
      </c>
      <c r="I103" s="234">
        <v>41603</v>
      </c>
      <c r="J103" s="225" t="s">
        <v>289</v>
      </c>
      <c r="K103" s="234">
        <f t="shared" si="0"/>
        <v>41603</v>
      </c>
      <c r="L103" s="237">
        <v>44523</v>
      </c>
      <c r="M103" s="210">
        <v>80000</v>
      </c>
      <c r="N103" s="213" t="s">
        <v>8</v>
      </c>
      <c r="O103" s="216" t="s">
        <v>17</v>
      </c>
      <c r="P103" s="219" t="s">
        <v>14</v>
      </c>
    </row>
    <row r="104" spans="2:16" s="145" customFormat="1" ht="24.95" customHeight="1" x14ac:dyDescent="0.25">
      <c r="B104" s="232"/>
      <c r="C104" s="229"/>
      <c r="D104" s="235"/>
      <c r="E104" s="226"/>
      <c r="F104" s="223"/>
      <c r="G104" s="164" t="s">
        <v>365</v>
      </c>
      <c r="H104" s="164" t="s">
        <v>366</v>
      </c>
      <c r="I104" s="235"/>
      <c r="J104" s="226"/>
      <c r="K104" s="235"/>
      <c r="L104" s="238"/>
      <c r="M104" s="211"/>
      <c r="N104" s="214"/>
      <c r="O104" s="217"/>
      <c r="P104" s="220"/>
    </row>
    <row r="105" spans="2:16" s="145" customFormat="1" ht="24.95" customHeight="1" x14ac:dyDescent="0.25">
      <c r="B105" s="232"/>
      <c r="C105" s="229"/>
      <c r="D105" s="235"/>
      <c r="E105" s="226"/>
      <c r="F105" s="223"/>
      <c r="G105" s="164" t="s">
        <v>367</v>
      </c>
      <c r="H105" s="164" t="s">
        <v>368</v>
      </c>
      <c r="I105" s="235"/>
      <c r="J105" s="226"/>
      <c r="K105" s="235"/>
      <c r="L105" s="238"/>
      <c r="M105" s="211"/>
      <c r="N105" s="214"/>
      <c r="O105" s="217"/>
      <c r="P105" s="220"/>
    </row>
    <row r="106" spans="2:16" s="145" customFormat="1" ht="24.95" customHeight="1" x14ac:dyDescent="0.25">
      <c r="B106" s="232"/>
      <c r="C106" s="229"/>
      <c r="D106" s="235"/>
      <c r="E106" s="226"/>
      <c r="F106" s="223"/>
      <c r="G106" s="164" t="s">
        <v>369</v>
      </c>
      <c r="H106" s="164" t="s">
        <v>370</v>
      </c>
      <c r="I106" s="235"/>
      <c r="J106" s="226"/>
      <c r="K106" s="235"/>
      <c r="L106" s="238"/>
      <c r="M106" s="211"/>
      <c r="N106" s="214"/>
      <c r="O106" s="217"/>
      <c r="P106" s="220"/>
    </row>
    <row r="107" spans="2:16" s="145" customFormat="1" ht="24.95" customHeight="1" x14ac:dyDescent="0.25">
      <c r="B107" s="232"/>
      <c r="C107" s="229"/>
      <c r="D107" s="235"/>
      <c r="E107" s="226"/>
      <c r="F107" s="223"/>
      <c r="G107" s="164" t="s">
        <v>371</v>
      </c>
      <c r="H107" s="164" t="s">
        <v>372</v>
      </c>
      <c r="I107" s="235"/>
      <c r="J107" s="226"/>
      <c r="K107" s="235"/>
      <c r="L107" s="238"/>
      <c r="M107" s="211"/>
      <c r="N107" s="214"/>
      <c r="O107" s="217"/>
      <c r="P107" s="220"/>
    </row>
    <row r="108" spans="2:16" s="145" customFormat="1" ht="24.95" customHeight="1" x14ac:dyDescent="0.25">
      <c r="B108" s="232"/>
      <c r="C108" s="229"/>
      <c r="D108" s="235"/>
      <c r="E108" s="226"/>
      <c r="F108" s="223"/>
      <c r="G108" s="164" t="s">
        <v>373</v>
      </c>
      <c r="H108" s="164" t="s">
        <v>374</v>
      </c>
      <c r="I108" s="235"/>
      <c r="J108" s="226"/>
      <c r="K108" s="235"/>
      <c r="L108" s="238"/>
      <c r="M108" s="211"/>
      <c r="N108" s="214"/>
      <c r="O108" s="217"/>
      <c r="P108" s="220"/>
    </row>
    <row r="109" spans="2:16" s="145" customFormat="1" ht="24.95" customHeight="1" x14ac:dyDescent="0.25">
      <c r="B109" s="232"/>
      <c r="C109" s="229"/>
      <c r="D109" s="235"/>
      <c r="E109" s="226"/>
      <c r="F109" s="223"/>
      <c r="G109" s="164" t="s">
        <v>375</v>
      </c>
      <c r="H109" s="164" t="s">
        <v>376</v>
      </c>
      <c r="I109" s="235"/>
      <c r="J109" s="226"/>
      <c r="K109" s="235"/>
      <c r="L109" s="238"/>
      <c r="M109" s="211"/>
      <c r="N109" s="214"/>
      <c r="O109" s="217"/>
      <c r="P109" s="220"/>
    </row>
    <row r="110" spans="2:16" s="145" customFormat="1" ht="24.95" customHeight="1" x14ac:dyDescent="0.25">
      <c r="B110" s="232"/>
      <c r="C110" s="229"/>
      <c r="D110" s="235"/>
      <c r="E110" s="226"/>
      <c r="F110" s="223"/>
      <c r="G110" s="164" t="s">
        <v>377</v>
      </c>
      <c r="H110" s="164" t="s">
        <v>378</v>
      </c>
      <c r="I110" s="235"/>
      <c r="J110" s="226"/>
      <c r="K110" s="235"/>
      <c r="L110" s="238"/>
      <c r="M110" s="211"/>
      <c r="N110" s="214"/>
      <c r="O110" s="217"/>
      <c r="P110" s="220"/>
    </row>
    <row r="111" spans="2:16" s="145" customFormat="1" ht="24.95" customHeight="1" x14ac:dyDescent="0.25">
      <c r="B111" s="232"/>
      <c r="C111" s="229"/>
      <c r="D111" s="235"/>
      <c r="E111" s="226"/>
      <c r="F111" s="223"/>
      <c r="G111" s="164" t="s">
        <v>379</v>
      </c>
      <c r="H111" s="164" t="s">
        <v>380</v>
      </c>
      <c r="I111" s="235"/>
      <c r="J111" s="226"/>
      <c r="K111" s="235"/>
      <c r="L111" s="238"/>
      <c r="M111" s="211"/>
      <c r="N111" s="214"/>
      <c r="O111" s="217"/>
      <c r="P111" s="220"/>
    </row>
    <row r="112" spans="2:16" s="145" customFormat="1" ht="24.95" customHeight="1" x14ac:dyDescent="0.25">
      <c r="B112" s="232"/>
      <c r="C112" s="229"/>
      <c r="D112" s="235"/>
      <c r="E112" s="226"/>
      <c r="F112" s="223"/>
      <c r="G112" s="164" t="s">
        <v>381</v>
      </c>
      <c r="H112" s="164" t="s">
        <v>382</v>
      </c>
      <c r="I112" s="235"/>
      <c r="J112" s="226"/>
      <c r="K112" s="235"/>
      <c r="L112" s="238"/>
      <c r="M112" s="211"/>
      <c r="N112" s="214"/>
      <c r="O112" s="217"/>
      <c r="P112" s="220"/>
    </row>
    <row r="113" spans="2:16" s="145" customFormat="1" ht="24.95" customHeight="1" x14ac:dyDescent="0.25">
      <c r="B113" s="232"/>
      <c r="C113" s="229"/>
      <c r="D113" s="235"/>
      <c r="E113" s="226"/>
      <c r="F113" s="223"/>
      <c r="G113" s="164" t="s">
        <v>383</v>
      </c>
      <c r="H113" s="164" t="s">
        <v>384</v>
      </c>
      <c r="I113" s="235"/>
      <c r="J113" s="226"/>
      <c r="K113" s="235"/>
      <c r="L113" s="238"/>
      <c r="M113" s="211"/>
      <c r="N113" s="214"/>
      <c r="O113" s="217"/>
      <c r="P113" s="220"/>
    </row>
    <row r="114" spans="2:16" s="145" customFormat="1" ht="24.95" customHeight="1" x14ac:dyDescent="0.25">
      <c r="B114" s="233"/>
      <c r="C114" s="230"/>
      <c r="D114" s="236"/>
      <c r="E114" s="227"/>
      <c r="F114" s="224"/>
      <c r="G114" s="164" t="s">
        <v>385</v>
      </c>
      <c r="H114" s="164" t="s">
        <v>386</v>
      </c>
      <c r="I114" s="236"/>
      <c r="J114" s="227"/>
      <c r="K114" s="236"/>
      <c r="L114" s="239"/>
      <c r="M114" s="212"/>
      <c r="N114" s="215"/>
      <c r="O114" s="218"/>
      <c r="P114" s="221"/>
    </row>
    <row r="115" spans="2:16" s="145" customFormat="1" ht="24.95" customHeight="1" x14ac:dyDescent="0.25">
      <c r="B115" s="231">
        <f>B103+1</f>
        <v>25</v>
      </c>
      <c r="C115" s="228" t="s">
        <v>13</v>
      </c>
      <c r="D115" s="234" t="s">
        <v>231</v>
      </c>
      <c r="E115" s="225" t="s">
        <v>52</v>
      </c>
      <c r="F115" s="222" t="s">
        <v>53</v>
      </c>
      <c r="G115" s="164" t="s">
        <v>421</v>
      </c>
      <c r="H115" s="164" t="s">
        <v>422</v>
      </c>
      <c r="I115" s="234">
        <v>41608</v>
      </c>
      <c r="J115" s="225" t="s">
        <v>290</v>
      </c>
      <c r="K115" s="234">
        <f t="shared" si="0"/>
        <v>41608</v>
      </c>
      <c r="L115" s="237">
        <v>44529</v>
      </c>
      <c r="M115" s="210">
        <v>9086.75</v>
      </c>
      <c r="N115" s="213" t="s">
        <v>274</v>
      </c>
      <c r="O115" s="216" t="s">
        <v>17</v>
      </c>
      <c r="P115" s="219" t="s">
        <v>14</v>
      </c>
    </row>
    <row r="116" spans="2:16" s="145" customFormat="1" ht="24.95" customHeight="1" x14ac:dyDescent="0.25">
      <c r="B116" s="233"/>
      <c r="C116" s="230"/>
      <c r="D116" s="236"/>
      <c r="E116" s="227"/>
      <c r="F116" s="224"/>
      <c r="G116" s="164" t="s">
        <v>423</v>
      </c>
      <c r="H116" s="164" t="s">
        <v>424</v>
      </c>
      <c r="I116" s="236"/>
      <c r="J116" s="227"/>
      <c r="K116" s="236"/>
      <c r="L116" s="239"/>
      <c r="M116" s="212"/>
      <c r="N116" s="215"/>
      <c r="O116" s="218"/>
      <c r="P116" s="221"/>
    </row>
    <row r="117" spans="2:16" s="145" customFormat="1" ht="24.95" customHeight="1" x14ac:dyDescent="0.25">
      <c r="B117" s="231">
        <f>B115+1</f>
        <v>26</v>
      </c>
      <c r="C117" s="228" t="s">
        <v>13</v>
      </c>
      <c r="D117" s="234" t="s">
        <v>198</v>
      </c>
      <c r="E117" s="225" t="s">
        <v>77</v>
      </c>
      <c r="F117" s="222" t="s">
        <v>78</v>
      </c>
      <c r="G117" s="164" t="s">
        <v>425</v>
      </c>
      <c r="H117" s="164" t="s">
        <v>426</v>
      </c>
      <c r="I117" s="234">
        <v>41774</v>
      </c>
      <c r="J117" s="225" t="s">
        <v>152</v>
      </c>
      <c r="K117" s="234">
        <f t="shared" si="0"/>
        <v>41774</v>
      </c>
      <c r="L117" s="237">
        <v>43964</v>
      </c>
      <c r="M117" s="210">
        <v>13750</v>
      </c>
      <c r="N117" s="213" t="s">
        <v>8</v>
      </c>
      <c r="O117" s="216" t="s">
        <v>17</v>
      </c>
      <c r="P117" s="219" t="s">
        <v>14</v>
      </c>
    </row>
    <row r="118" spans="2:16" s="145" customFormat="1" ht="24.95" customHeight="1" x14ac:dyDescent="0.25">
      <c r="B118" s="233"/>
      <c r="C118" s="230"/>
      <c r="D118" s="236"/>
      <c r="E118" s="227"/>
      <c r="F118" s="224"/>
      <c r="G118" s="164" t="s">
        <v>427</v>
      </c>
      <c r="H118" s="164" t="s">
        <v>428</v>
      </c>
      <c r="I118" s="236"/>
      <c r="J118" s="227"/>
      <c r="K118" s="236"/>
      <c r="L118" s="239"/>
      <c r="M118" s="212"/>
      <c r="N118" s="215"/>
      <c r="O118" s="218"/>
      <c r="P118" s="221"/>
    </row>
    <row r="119" spans="2:16" s="145" customFormat="1" ht="24.95" customHeight="1" x14ac:dyDescent="0.25">
      <c r="B119" s="231">
        <f>B117+1</f>
        <v>27</v>
      </c>
      <c r="C119" s="228" t="s">
        <v>13</v>
      </c>
      <c r="D119" s="234" t="s">
        <v>188</v>
      </c>
      <c r="E119" s="225" t="s">
        <v>118</v>
      </c>
      <c r="F119" s="222" t="s">
        <v>119</v>
      </c>
      <c r="G119" s="164" t="s">
        <v>429</v>
      </c>
      <c r="H119" s="164" t="s">
        <v>430</v>
      </c>
      <c r="I119" s="234">
        <v>41883</v>
      </c>
      <c r="J119" s="225" t="s">
        <v>169</v>
      </c>
      <c r="K119" s="234">
        <f t="shared" si="0"/>
        <v>41883</v>
      </c>
      <c r="L119" s="237">
        <v>44074</v>
      </c>
      <c r="M119" s="210">
        <v>22560</v>
      </c>
      <c r="N119" s="213" t="s">
        <v>8</v>
      </c>
      <c r="O119" s="216" t="s">
        <v>17</v>
      </c>
      <c r="P119" s="219" t="s">
        <v>14</v>
      </c>
    </row>
    <row r="120" spans="2:16" s="145" customFormat="1" ht="24.95" customHeight="1" x14ac:dyDescent="0.25">
      <c r="B120" s="233"/>
      <c r="C120" s="230"/>
      <c r="D120" s="236"/>
      <c r="E120" s="227"/>
      <c r="F120" s="224"/>
      <c r="G120" s="164" t="s">
        <v>431</v>
      </c>
      <c r="H120" s="164" t="s">
        <v>432</v>
      </c>
      <c r="I120" s="236"/>
      <c r="J120" s="227"/>
      <c r="K120" s="236"/>
      <c r="L120" s="239"/>
      <c r="M120" s="212"/>
      <c r="N120" s="215"/>
      <c r="O120" s="218"/>
      <c r="P120" s="221"/>
    </row>
    <row r="121" spans="2:16" s="145" customFormat="1" ht="24.95" customHeight="1" x14ac:dyDescent="0.25">
      <c r="B121" s="231">
        <f>B119+1</f>
        <v>28</v>
      </c>
      <c r="C121" s="228" t="s">
        <v>13</v>
      </c>
      <c r="D121" s="234" t="s">
        <v>187</v>
      </c>
      <c r="E121" s="225" t="s">
        <v>46</v>
      </c>
      <c r="F121" s="222" t="s">
        <v>47</v>
      </c>
      <c r="G121" s="164" t="s">
        <v>433</v>
      </c>
      <c r="H121" s="164" t="s">
        <v>434</v>
      </c>
      <c r="I121" s="234">
        <v>41913</v>
      </c>
      <c r="J121" s="225" t="s">
        <v>135</v>
      </c>
      <c r="K121" s="234">
        <f t="shared" si="0"/>
        <v>41913</v>
      </c>
      <c r="L121" s="237">
        <v>44103</v>
      </c>
      <c r="M121" s="240">
        <v>0</v>
      </c>
      <c r="N121" s="213" t="s">
        <v>8</v>
      </c>
      <c r="O121" s="216" t="s">
        <v>17</v>
      </c>
      <c r="P121" s="219" t="s">
        <v>14</v>
      </c>
    </row>
    <row r="122" spans="2:16" s="145" customFormat="1" ht="24.95" customHeight="1" x14ac:dyDescent="0.25">
      <c r="B122" s="233"/>
      <c r="C122" s="230"/>
      <c r="D122" s="236"/>
      <c r="E122" s="227"/>
      <c r="F122" s="224"/>
      <c r="G122" s="164" t="s">
        <v>435</v>
      </c>
      <c r="H122" s="164" t="s">
        <v>436</v>
      </c>
      <c r="I122" s="236"/>
      <c r="J122" s="227"/>
      <c r="K122" s="236"/>
      <c r="L122" s="239"/>
      <c r="M122" s="242"/>
      <c r="N122" s="215"/>
      <c r="O122" s="218"/>
      <c r="P122" s="221"/>
    </row>
    <row r="123" spans="2:16" s="145" customFormat="1" ht="24.95" customHeight="1" x14ac:dyDescent="0.25">
      <c r="B123" s="171">
        <f>B121+1</f>
        <v>29</v>
      </c>
      <c r="C123" s="172" t="s">
        <v>13</v>
      </c>
      <c r="D123" s="173" t="s">
        <v>209</v>
      </c>
      <c r="E123" s="162" t="s">
        <v>131</v>
      </c>
      <c r="F123" s="164" t="s">
        <v>132</v>
      </c>
      <c r="G123" s="164" t="s">
        <v>437</v>
      </c>
      <c r="H123" s="164" t="s">
        <v>438</v>
      </c>
      <c r="I123" s="173">
        <v>41957</v>
      </c>
      <c r="J123" s="162" t="s">
        <v>135</v>
      </c>
      <c r="K123" s="173">
        <f t="shared" si="0"/>
        <v>41957</v>
      </c>
      <c r="L123" s="163">
        <v>44147</v>
      </c>
      <c r="M123" s="174">
        <v>637356.97</v>
      </c>
      <c r="N123" s="175" t="s">
        <v>8</v>
      </c>
      <c r="O123" s="176" t="s">
        <v>17</v>
      </c>
      <c r="P123" s="177" t="s">
        <v>14</v>
      </c>
    </row>
    <row r="124" spans="2:16" s="145" customFormat="1" ht="24.95" customHeight="1" x14ac:dyDescent="0.25">
      <c r="B124" s="231">
        <f>B123+1</f>
        <v>30</v>
      </c>
      <c r="C124" s="228" t="s">
        <v>13</v>
      </c>
      <c r="D124" s="234" t="s">
        <v>269</v>
      </c>
      <c r="E124" s="225" t="s">
        <v>232</v>
      </c>
      <c r="F124" s="222" t="s">
        <v>60</v>
      </c>
      <c r="G124" s="164" t="s">
        <v>439</v>
      </c>
      <c r="H124" s="164" t="s">
        <v>440</v>
      </c>
      <c r="I124" s="234">
        <v>42055</v>
      </c>
      <c r="J124" s="225" t="s">
        <v>142</v>
      </c>
      <c r="K124" s="234">
        <f t="shared" si="0"/>
        <v>42055</v>
      </c>
      <c r="L124" s="237">
        <v>44245</v>
      </c>
      <c r="M124" s="210">
        <v>121469.37</v>
      </c>
      <c r="N124" s="213" t="s">
        <v>8</v>
      </c>
      <c r="O124" s="216" t="s">
        <v>17</v>
      </c>
      <c r="P124" s="219" t="s">
        <v>14</v>
      </c>
    </row>
    <row r="125" spans="2:16" s="145" customFormat="1" ht="24.95" customHeight="1" x14ac:dyDescent="0.25">
      <c r="B125" s="233"/>
      <c r="C125" s="230"/>
      <c r="D125" s="236"/>
      <c r="E125" s="227"/>
      <c r="F125" s="224"/>
      <c r="G125" s="164" t="s">
        <v>441</v>
      </c>
      <c r="H125" s="164" t="s">
        <v>442</v>
      </c>
      <c r="I125" s="236"/>
      <c r="J125" s="227"/>
      <c r="K125" s="236"/>
      <c r="L125" s="239"/>
      <c r="M125" s="212"/>
      <c r="N125" s="215"/>
      <c r="O125" s="218"/>
      <c r="P125" s="221"/>
    </row>
    <row r="126" spans="2:16" s="145" customFormat="1" ht="24.95" customHeight="1" x14ac:dyDescent="0.25">
      <c r="B126" s="231">
        <f>B124+1</f>
        <v>31</v>
      </c>
      <c r="C126" s="228" t="s">
        <v>13</v>
      </c>
      <c r="D126" s="234" t="s">
        <v>188</v>
      </c>
      <c r="E126" s="225" t="s">
        <v>89</v>
      </c>
      <c r="F126" s="222" t="s">
        <v>90</v>
      </c>
      <c r="G126" s="164" t="s">
        <v>439</v>
      </c>
      <c r="H126" s="164" t="s">
        <v>440</v>
      </c>
      <c r="I126" s="234">
        <v>42180</v>
      </c>
      <c r="J126" s="225" t="s">
        <v>157</v>
      </c>
      <c r="K126" s="234">
        <f t="shared" si="0"/>
        <v>42180</v>
      </c>
      <c r="L126" s="237">
        <v>44006</v>
      </c>
      <c r="M126" s="210">
        <v>31795.199999999997</v>
      </c>
      <c r="N126" s="213" t="s">
        <v>8</v>
      </c>
      <c r="O126" s="216" t="s">
        <v>17</v>
      </c>
      <c r="P126" s="219" t="s">
        <v>14</v>
      </c>
    </row>
    <row r="127" spans="2:16" s="145" customFormat="1" ht="24.95" customHeight="1" x14ac:dyDescent="0.25">
      <c r="B127" s="233"/>
      <c r="C127" s="230"/>
      <c r="D127" s="236"/>
      <c r="E127" s="227"/>
      <c r="F127" s="224"/>
      <c r="G127" s="164" t="s">
        <v>441</v>
      </c>
      <c r="H127" s="164" t="s">
        <v>442</v>
      </c>
      <c r="I127" s="236"/>
      <c r="J127" s="227"/>
      <c r="K127" s="236"/>
      <c r="L127" s="239"/>
      <c r="M127" s="212"/>
      <c r="N127" s="215"/>
      <c r="O127" s="218"/>
      <c r="P127" s="221"/>
    </row>
    <row r="128" spans="2:16" s="145" customFormat="1" ht="24.95" customHeight="1" x14ac:dyDescent="0.25">
      <c r="B128" s="231">
        <f>B126+1</f>
        <v>32</v>
      </c>
      <c r="C128" s="228" t="s">
        <v>13</v>
      </c>
      <c r="D128" s="234" t="s">
        <v>201</v>
      </c>
      <c r="E128" s="225" t="s">
        <v>99</v>
      </c>
      <c r="F128" s="222" t="s">
        <v>100</v>
      </c>
      <c r="G128" s="164" t="s">
        <v>314</v>
      </c>
      <c r="H128" s="164" t="s">
        <v>315</v>
      </c>
      <c r="I128" s="234">
        <v>42304</v>
      </c>
      <c r="J128" s="225" t="s">
        <v>176</v>
      </c>
      <c r="K128" s="234">
        <f t="shared" si="0"/>
        <v>42304</v>
      </c>
      <c r="L128" s="237">
        <v>43634</v>
      </c>
      <c r="M128" s="210">
        <v>21811.489999999998</v>
      </c>
      <c r="N128" s="213" t="s">
        <v>8</v>
      </c>
      <c r="O128" s="216" t="s">
        <v>17</v>
      </c>
      <c r="P128" s="219" t="s">
        <v>15</v>
      </c>
    </row>
    <row r="129" spans="2:16" s="145" customFormat="1" ht="24.95" customHeight="1" x14ac:dyDescent="0.25">
      <c r="B129" s="232"/>
      <c r="C129" s="229"/>
      <c r="D129" s="235"/>
      <c r="E129" s="226"/>
      <c r="F129" s="223"/>
      <c r="G129" s="164" t="s">
        <v>316</v>
      </c>
      <c r="H129" s="164" t="s">
        <v>317</v>
      </c>
      <c r="I129" s="235"/>
      <c r="J129" s="226"/>
      <c r="K129" s="235"/>
      <c r="L129" s="238"/>
      <c r="M129" s="211"/>
      <c r="N129" s="214"/>
      <c r="O129" s="217"/>
      <c r="P129" s="220"/>
    </row>
    <row r="130" spans="2:16" s="145" customFormat="1" ht="24.95" customHeight="1" x14ac:dyDescent="0.25">
      <c r="B130" s="233"/>
      <c r="C130" s="230"/>
      <c r="D130" s="236"/>
      <c r="E130" s="227"/>
      <c r="F130" s="224"/>
      <c r="G130" s="164" t="s">
        <v>318</v>
      </c>
      <c r="H130" s="164" t="s">
        <v>319</v>
      </c>
      <c r="I130" s="236"/>
      <c r="J130" s="227"/>
      <c r="K130" s="236"/>
      <c r="L130" s="239"/>
      <c r="M130" s="212"/>
      <c r="N130" s="215"/>
      <c r="O130" s="218"/>
      <c r="P130" s="221"/>
    </row>
    <row r="131" spans="2:16" s="145" customFormat="1" ht="24.95" customHeight="1" x14ac:dyDescent="0.25">
      <c r="B131" s="231">
        <f t="shared" ref="B131" si="1">B128+1</f>
        <v>33</v>
      </c>
      <c r="C131" s="228" t="s">
        <v>13</v>
      </c>
      <c r="D131" s="234" t="s">
        <v>201</v>
      </c>
      <c r="E131" s="225" t="s">
        <v>99</v>
      </c>
      <c r="F131" s="222" t="s">
        <v>100</v>
      </c>
      <c r="G131" s="164" t="s">
        <v>314</v>
      </c>
      <c r="H131" s="164" t="s">
        <v>315</v>
      </c>
      <c r="I131" s="234">
        <v>42304</v>
      </c>
      <c r="J131" s="225" t="s">
        <v>177</v>
      </c>
      <c r="K131" s="234">
        <f t="shared" si="0"/>
        <v>42304</v>
      </c>
      <c r="L131" s="237">
        <v>44404</v>
      </c>
      <c r="M131" s="210">
        <v>37978.449999999997</v>
      </c>
      <c r="N131" s="213" t="s">
        <v>8</v>
      </c>
      <c r="O131" s="216" t="s">
        <v>17</v>
      </c>
      <c r="P131" s="219" t="s">
        <v>14</v>
      </c>
    </row>
    <row r="132" spans="2:16" s="145" customFormat="1" ht="24.95" customHeight="1" x14ac:dyDescent="0.25">
      <c r="B132" s="232"/>
      <c r="C132" s="229"/>
      <c r="D132" s="235"/>
      <c r="E132" s="226"/>
      <c r="F132" s="223"/>
      <c r="G132" s="164" t="s">
        <v>316</v>
      </c>
      <c r="H132" s="164" t="s">
        <v>317</v>
      </c>
      <c r="I132" s="235"/>
      <c r="J132" s="226"/>
      <c r="K132" s="235"/>
      <c r="L132" s="238"/>
      <c r="M132" s="211"/>
      <c r="N132" s="214"/>
      <c r="O132" s="217"/>
      <c r="P132" s="220"/>
    </row>
    <row r="133" spans="2:16" s="145" customFormat="1" ht="24.95" customHeight="1" x14ac:dyDescent="0.25">
      <c r="B133" s="233"/>
      <c r="C133" s="230"/>
      <c r="D133" s="236"/>
      <c r="E133" s="227"/>
      <c r="F133" s="224"/>
      <c r="G133" s="164" t="s">
        <v>318</v>
      </c>
      <c r="H133" s="164" t="s">
        <v>319</v>
      </c>
      <c r="I133" s="236"/>
      <c r="J133" s="227"/>
      <c r="K133" s="236"/>
      <c r="L133" s="239"/>
      <c r="M133" s="212"/>
      <c r="N133" s="215"/>
      <c r="O133" s="218"/>
      <c r="P133" s="221"/>
    </row>
    <row r="134" spans="2:16" s="145" customFormat="1" ht="24.95" customHeight="1" x14ac:dyDescent="0.25">
      <c r="B134" s="231">
        <f>B131+1</f>
        <v>34</v>
      </c>
      <c r="C134" s="228" t="s">
        <v>13</v>
      </c>
      <c r="D134" s="234" t="s">
        <v>201</v>
      </c>
      <c r="E134" s="225" t="s">
        <v>99</v>
      </c>
      <c r="F134" s="222" t="s">
        <v>100</v>
      </c>
      <c r="G134" s="164" t="s">
        <v>314</v>
      </c>
      <c r="H134" s="164" t="s">
        <v>315</v>
      </c>
      <c r="I134" s="234">
        <v>42304</v>
      </c>
      <c r="J134" s="225" t="s">
        <v>213</v>
      </c>
      <c r="K134" s="234">
        <f t="shared" si="0"/>
        <v>42304</v>
      </c>
      <c r="L134" s="237">
        <v>43634</v>
      </c>
      <c r="M134" s="210">
        <v>21811.489999999998</v>
      </c>
      <c r="N134" s="213" t="s">
        <v>8</v>
      </c>
      <c r="O134" s="216" t="s">
        <v>17</v>
      </c>
      <c r="P134" s="219" t="s">
        <v>15</v>
      </c>
    </row>
    <row r="135" spans="2:16" s="145" customFormat="1" ht="24.95" customHeight="1" x14ac:dyDescent="0.25">
      <c r="B135" s="232"/>
      <c r="C135" s="229"/>
      <c r="D135" s="235"/>
      <c r="E135" s="226"/>
      <c r="F135" s="223"/>
      <c r="G135" s="164" t="s">
        <v>316</v>
      </c>
      <c r="H135" s="164" t="s">
        <v>317</v>
      </c>
      <c r="I135" s="235"/>
      <c r="J135" s="226"/>
      <c r="K135" s="235"/>
      <c r="L135" s="238"/>
      <c r="M135" s="211"/>
      <c r="N135" s="214"/>
      <c r="O135" s="217"/>
      <c r="P135" s="220"/>
    </row>
    <row r="136" spans="2:16" s="145" customFormat="1" ht="24.95" customHeight="1" x14ac:dyDescent="0.25">
      <c r="B136" s="233"/>
      <c r="C136" s="230"/>
      <c r="D136" s="236"/>
      <c r="E136" s="227"/>
      <c r="F136" s="224"/>
      <c r="G136" s="164" t="s">
        <v>318</v>
      </c>
      <c r="H136" s="164" t="s">
        <v>319</v>
      </c>
      <c r="I136" s="236"/>
      <c r="J136" s="227"/>
      <c r="K136" s="236"/>
      <c r="L136" s="239"/>
      <c r="M136" s="212"/>
      <c r="N136" s="215"/>
      <c r="O136" s="218"/>
      <c r="P136" s="221"/>
    </row>
    <row r="137" spans="2:16" s="145" customFormat="1" ht="24.95" customHeight="1" x14ac:dyDescent="0.25">
      <c r="B137" s="231">
        <f>B134+1</f>
        <v>35</v>
      </c>
      <c r="C137" s="228" t="s">
        <v>13</v>
      </c>
      <c r="D137" s="234" t="s">
        <v>210</v>
      </c>
      <c r="E137" s="225" t="s">
        <v>99</v>
      </c>
      <c r="F137" s="222" t="s">
        <v>100</v>
      </c>
      <c r="G137" s="164" t="s">
        <v>314</v>
      </c>
      <c r="H137" s="164" t="s">
        <v>315</v>
      </c>
      <c r="I137" s="234">
        <v>42338</v>
      </c>
      <c r="J137" s="225" t="s">
        <v>180</v>
      </c>
      <c r="K137" s="234">
        <f t="shared" si="0"/>
        <v>42338</v>
      </c>
      <c r="L137" s="237">
        <v>44438</v>
      </c>
      <c r="M137" s="210">
        <v>17014.66</v>
      </c>
      <c r="N137" s="213" t="s">
        <v>8</v>
      </c>
      <c r="O137" s="216" t="s">
        <v>17</v>
      </c>
      <c r="P137" s="219" t="s">
        <v>14</v>
      </c>
    </row>
    <row r="138" spans="2:16" s="145" customFormat="1" ht="24.95" customHeight="1" x14ac:dyDescent="0.25">
      <c r="B138" s="232"/>
      <c r="C138" s="229"/>
      <c r="D138" s="235"/>
      <c r="E138" s="226"/>
      <c r="F138" s="223"/>
      <c r="G138" s="164" t="s">
        <v>316</v>
      </c>
      <c r="H138" s="164" t="s">
        <v>317</v>
      </c>
      <c r="I138" s="235"/>
      <c r="J138" s="226"/>
      <c r="K138" s="235"/>
      <c r="L138" s="238"/>
      <c r="M138" s="211"/>
      <c r="N138" s="214"/>
      <c r="O138" s="217"/>
      <c r="P138" s="220"/>
    </row>
    <row r="139" spans="2:16" s="145" customFormat="1" ht="24.95" customHeight="1" x14ac:dyDescent="0.25">
      <c r="B139" s="233"/>
      <c r="C139" s="230"/>
      <c r="D139" s="236"/>
      <c r="E139" s="227"/>
      <c r="F139" s="224"/>
      <c r="G139" s="164" t="s">
        <v>318</v>
      </c>
      <c r="H139" s="164" t="s">
        <v>319</v>
      </c>
      <c r="I139" s="236"/>
      <c r="J139" s="227"/>
      <c r="K139" s="236"/>
      <c r="L139" s="239"/>
      <c r="M139" s="212"/>
      <c r="N139" s="215"/>
      <c r="O139" s="218"/>
      <c r="P139" s="221"/>
    </row>
    <row r="140" spans="2:16" s="145" customFormat="1" ht="24.95" customHeight="1" x14ac:dyDescent="0.25">
      <c r="B140" s="231">
        <f>B137+1</f>
        <v>36</v>
      </c>
      <c r="C140" s="228" t="s">
        <v>13</v>
      </c>
      <c r="D140" s="234" t="s">
        <v>210</v>
      </c>
      <c r="E140" s="225" t="s">
        <v>99</v>
      </c>
      <c r="F140" s="222" t="s">
        <v>100</v>
      </c>
      <c r="G140" s="164" t="s">
        <v>314</v>
      </c>
      <c r="H140" s="164" t="s">
        <v>315</v>
      </c>
      <c r="I140" s="234">
        <v>42338</v>
      </c>
      <c r="J140" s="225" t="s">
        <v>181</v>
      </c>
      <c r="K140" s="234">
        <f t="shared" si="0"/>
        <v>42338</v>
      </c>
      <c r="L140" s="237">
        <v>44438</v>
      </c>
      <c r="M140" s="210">
        <v>22214.42</v>
      </c>
      <c r="N140" s="213" t="s">
        <v>8</v>
      </c>
      <c r="O140" s="216" t="s">
        <v>17</v>
      </c>
      <c r="P140" s="219" t="s">
        <v>14</v>
      </c>
    </row>
    <row r="141" spans="2:16" s="145" customFormat="1" ht="24.95" customHeight="1" x14ac:dyDescent="0.25">
      <c r="B141" s="232"/>
      <c r="C141" s="229"/>
      <c r="D141" s="235"/>
      <c r="E141" s="226"/>
      <c r="F141" s="223"/>
      <c r="G141" s="164" t="s">
        <v>316</v>
      </c>
      <c r="H141" s="164" t="s">
        <v>317</v>
      </c>
      <c r="I141" s="235"/>
      <c r="J141" s="226"/>
      <c r="K141" s="235"/>
      <c r="L141" s="238"/>
      <c r="M141" s="211"/>
      <c r="N141" s="214"/>
      <c r="O141" s="217"/>
      <c r="P141" s="220"/>
    </row>
    <row r="142" spans="2:16" s="145" customFormat="1" ht="24.95" customHeight="1" x14ac:dyDescent="0.25">
      <c r="B142" s="233"/>
      <c r="C142" s="230"/>
      <c r="D142" s="236"/>
      <c r="E142" s="227"/>
      <c r="F142" s="224"/>
      <c r="G142" s="164" t="s">
        <v>318</v>
      </c>
      <c r="H142" s="164" t="s">
        <v>319</v>
      </c>
      <c r="I142" s="236"/>
      <c r="J142" s="227"/>
      <c r="K142" s="236"/>
      <c r="L142" s="239"/>
      <c r="M142" s="212"/>
      <c r="N142" s="215"/>
      <c r="O142" s="218"/>
      <c r="P142" s="221"/>
    </row>
    <row r="143" spans="2:16" s="145" customFormat="1" ht="24.95" customHeight="1" x14ac:dyDescent="0.25">
      <c r="B143" s="231">
        <f>B140+1</f>
        <v>37</v>
      </c>
      <c r="C143" s="228" t="s">
        <v>13</v>
      </c>
      <c r="D143" s="234" t="s">
        <v>186</v>
      </c>
      <c r="E143" s="225" t="s">
        <v>43</v>
      </c>
      <c r="F143" s="164" t="s">
        <v>44</v>
      </c>
      <c r="G143" s="164" t="s">
        <v>443</v>
      </c>
      <c r="H143" s="164" t="s">
        <v>444</v>
      </c>
      <c r="I143" s="234">
        <v>42505</v>
      </c>
      <c r="J143" s="225" t="s">
        <v>135</v>
      </c>
      <c r="K143" s="234">
        <f t="shared" si="0"/>
        <v>42505</v>
      </c>
      <c r="L143" s="237">
        <v>44695</v>
      </c>
      <c r="M143" s="210">
        <v>593143.38</v>
      </c>
      <c r="N143" s="213" t="s">
        <v>8</v>
      </c>
      <c r="O143" s="216" t="s">
        <v>17</v>
      </c>
      <c r="P143" s="219" t="s">
        <v>14</v>
      </c>
    </row>
    <row r="144" spans="2:16" s="145" customFormat="1" ht="24.95" customHeight="1" x14ac:dyDescent="0.25">
      <c r="B144" s="233"/>
      <c r="C144" s="230"/>
      <c r="D144" s="236"/>
      <c r="E144" s="227"/>
      <c r="F144" s="164"/>
      <c r="G144" s="164" t="s">
        <v>445</v>
      </c>
      <c r="H144" s="164" t="s">
        <v>446</v>
      </c>
      <c r="I144" s="236"/>
      <c r="J144" s="227"/>
      <c r="K144" s="236"/>
      <c r="L144" s="239"/>
      <c r="M144" s="212"/>
      <c r="N144" s="215"/>
      <c r="O144" s="218"/>
      <c r="P144" s="221"/>
    </row>
    <row r="145" spans="2:16" s="145" customFormat="1" ht="24.95" customHeight="1" x14ac:dyDescent="0.25">
      <c r="B145" s="171">
        <f>B143+1</f>
        <v>38</v>
      </c>
      <c r="C145" s="172" t="s">
        <v>13</v>
      </c>
      <c r="D145" s="173" t="s">
        <v>229</v>
      </c>
      <c r="E145" s="162" t="s">
        <v>104</v>
      </c>
      <c r="F145" s="164" t="s">
        <v>105</v>
      </c>
      <c r="G145" s="164" t="s">
        <v>447</v>
      </c>
      <c r="H145" s="164" t="s">
        <v>448</v>
      </c>
      <c r="I145" s="173">
        <v>42593</v>
      </c>
      <c r="J145" s="162" t="s">
        <v>165</v>
      </c>
      <c r="K145" s="173">
        <f t="shared" si="0"/>
        <v>42593</v>
      </c>
      <c r="L145" s="163">
        <v>44054</v>
      </c>
      <c r="M145" s="174">
        <v>17460</v>
      </c>
      <c r="N145" s="175" t="s">
        <v>8</v>
      </c>
      <c r="O145" s="176" t="s">
        <v>17</v>
      </c>
      <c r="P145" s="177" t="s">
        <v>14</v>
      </c>
    </row>
    <row r="146" spans="2:16" s="145" customFormat="1" ht="24.95" customHeight="1" x14ac:dyDescent="0.25">
      <c r="B146" s="171">
        <f t="shared" ref="B146:B213" si="2">B145+1</f>
        <v>39</v>
      </c>
      <c r="C146" s="172" t="s">
        <v>28</v>
      </c>
      <c r="D146" s="173" t="s">
        <v>238</v>
      </c>
      <c r="E146" s="162" t="s">
        <v>124</v>
      </c>
      <c r="F146" s="164" t="s">
        <v>125</v>
      </c>
      <c r="G146" s="164" t="s">
        <v>455</v>
      </c>
      <c r="H146" s="164" t="s">
        <v>456</v>
      </c>
      <c r="I146" s="173">
        <v>42644</v>
      </c>
      <c r="J146" s="162" t="s">
        <v>172</v>
      </c>
      <c r="K146" s="173">
        <f t="shared" si="0"/>
        <v>42644</v>
      </c>
      <c r="L146" s="163">
        <v>44105</v>
      </c>
      <c r="M146" s="174">
        <v>28300</v>
      </c>
      <c r="N146" s="175" t="s">
        <v>8</v>
      </c>
      <c r="O146" s="176" t="s">
        <v>17</v>
      </c>
      <c r="P146" s="177" t="s">
        <v>14</v>
      </c>
    </row>
    <row r="147" spans="2:16" s="145" customFormat="1" ht="24.95" customHeight="1" x14ac:dyDescent="0.25">
      <c r="B147" s="231">
        <f t="shared" si="2"/>
        <v>40</v>
      </c>
      <c r="C147" s="228" t="s">
        <v>13</v>
      </c>
      <c r="D147" s="234" t="s">
        <v>193</v>
      </c>
      <c r="E147" s="225" t="s">
        <v>50</v>
      </c>
      <c r="F147" s="222" t="s">
        <v>51</v>
      </c>
      <c r="G147" s="164" t="s">
        <v>363</v>
      </c>
      <c r="H147" s="164" t="s">
        <v>364</v>
      </c>
      <c r="I147" s="234">
        <v>42795</v>
      </c>
      <c r="J147" s="225" t="s">
        <v>144</v>
      </c>
      <c r="K147" s="234">
        <f t="shared" si="0"/>
        <v>42795</v>
      </c>
      <c r="L147" s="237">
        <v>43890</v>
      </c>
      <c r="M147" s="243">
        <v>87970.8</v>
      </c>
      <c r="N147" s="213" t="s">
        <v>8</v>
      </c>
      <c r="O147" s="216" t="s">
        <v>17</v>
      </c>
      <c r="P147" s="219" t="s">
        <v>14</v>
      </c>
    </row>
    <row r="148" spans="2:16" s="145" customFormat="1" ht="24.95" customHeight="1" x14ac:dyDescent="0.25">
      <c r="B148" s="232"/>
      <c r="C148" s="229"/>
      <c r="D148" s="235"/>
      <c r="E148" s="226"/>
      <c r="F148" s="223"/>
      <c r="G148" s="164" t="s">
        <v>365</v>
      </c>
      <c r="H148" s="164" t="s">
        <v>366</v>
      </c>
      <c r="I148" s="235"/>
      <c r="J148" s="226"/>
      <c r="K148" s="235"/>
      <c r="L148" s="238"/>
      <c r="M148" s="244"/>
      <c r="N148" s="214"/>
      <c r="O148" s="217"/>
      <c r="P148" s="220"/>
    </row>
    <row r="149" spans="2:16" s="145" customFormat="1" ht="24.95" customHeight="1" x14ac:dyDescent="0.25">
      <c r="B149" s="232"/>
      <c r="C149" s="229"/>
      <c r="D149" s="235"/>
      <c r="E149" s="226"/>
      <c r="F149" s="223"/>
      <c r="G149" s="164" t="s">
        <v>367</v>
      </c>
      <c r="H149" s="164" t="s">
        <v>368</v>
      </c>
      <c r="I149" s="235"/>
      <c r="J149" s="226"/>
      <c r="K149" s="235"/>
      <c r="L149" s="238"/>
      <c r="M149" s="244"/>
      <c r="N149" s="214"/>
      <c r="O149" s="217"/>
      <c r="P149" s="220"/>
    </row>
    <row r="150" spans="2:16" s="145" customFormat="1" ht="24.95" customHeight="1" x14ac:dyDescent="0.25">
      <c r="B150" s="232"/>
      <c r="C150" s="229"/>
      <c r="D150" s="235"/>
      <c r="E150" s="226"/>
      <c r="F150" s="223"/>
      <c r="G150" s="164" t="s">
        <v>369</v>
      </c>
      <c r="H150" s="164" t="s">
        <v>370</v>
      </c>
      <c r="I150" s="235"/>
      <c r="J150" s="226"/>
      <c r="K150" s="235"/>
      <c r="L150" s="238"/>
      <c r="M150" s="244"/>
      <c r="N150" s="214"/>
      <c r="O150" s="217"/>
      <c r="P150" s="220"/>
    </row>
    <row r="151" spans="2:16" s="145" customFormat="1" ht="24.95" customHeight="1" x14ac:dyDescent="0.25">
      <c r="B151" s="232"/>
      <c r="C151" s="229"/>
      <c r="D151" s="235"/>
      <c r="E151" s="226"/>
      <c r="F151" s="223"/>
      <c r="G151" s="164" t="s">
        <v>371</v>
      </c>
      <c r="H151" s="164" t="s">
        <v>372</v>
      </c>
      <c r="I151" s="235"/>
      <c r="J151" s="226"/>
      <c r="K151" s="235"/>
      <c r="L151" s="238"/>
      <c r="M151" s="244"/>
      <c r="N151" s="214"/>
      <c r="O151" s="217"/>
      <c r="P151" s="220"/>
    </row>
    <row r="152" spans="2:16" s="145" customFormat="1" ht="24.95" customHeight="1" x14ac:dyDescent="0.25">
      <c r="B152" s="232"/>
      <c r="C152" s="229"/>
      <c r="D152" s="235"/>
      <c r="E152" s="226"/>
      <c r="F152" s="223"/>
      <c r="G152" s="164" t="s">
        <v>373</v>
      </c>
      <c r="H152" s="164" t="s">
        <v>374</v>
      </c>
      <c r="I152" s="235"/>
      <c r="J152" s="226"/>
      <c r="K152" s="235"/>
      <c r="L152" s="238"/>
      <c r="M152" s="244"/>
      <c r="N152" s="214"/>
      <c r="O152" s="217"/>
      <c r="P152" s="220"/>
    </row>
    <row r="153" spans="2:16" s="145" customFormat="1" ht="24.95" customHeight="1" x14ac:dyDescent="0.25">
      <c r="B153" s="232"/>
      <c r="C153" s="229"/>
      <c r="D153" s="235"/>
      <c r="E153" s="226"/>
      <c r="F153" s="223"/>
      <c r="G153" s="164" t="s">
        <v>375</v>
      </c>
      <c r="H153" s="164" t="s">
        <v>376</v>
      </c>
      <c r="I153" s="235"/>
      <c r="J153" s="226"/>
      <c r="K153" s="235"/>
      <c r="L153" s="238"/>
      <c r="M153" s="244"/>
      <c r="N153" s="214"/>
      <c r="O153" s="217"/>
      <c r="P153" s="220"/>
    </row>
    <row r="154" spans="2:16" s="145" customFormat="1" ht="24.95" customHeight="1" x14ac:dyDescent="0.25">
      <c r="B154" s="232"/>
      <c r="C154" s="229"/>
      <c r="D154" s="235"/>
      <c r="E154" s="226"/>
      <c r="F154" s="223"/>
      <c r="G154" s="164" t="s">
        <v>377</v>
      </c>
      <c r="H154" s="164" t="s">
        <v>378</v>
      </c>
      <c r="I154" s="235"/>
      <c r="J154" s="226"/>
      <c r="K154" s="235"/>
      <c r="L154" s="238"/>
      <c r="M154" s="244"/>
      <c r="N154" s="214"/>
      <c r="O154" s="217"/>
      <c r="P154" s="220"/>
    </row>
    <row r="155" spans="2:16" s="145" customFormat="1" ht="24.95" customHeight="1" x14ac:dyDescent="0.25">
      <c r="B155" s="232"/>
      <c r="C155" s="229"/>
      <c r="D155" s="235"/>
      <c r="E155" s="226"/>
      <c r="F155" s="223"/>
      <c r="G155" s="164" t="s">
        <v>379</v>
      </c>
      <c r="H155" s="164" t="s">
        <v>380</v>
      </c>
      <c r="I155" s="235"/>
      <c r="J155" s="226"/>
      <c r="K155" s="235"/>
      <c r="L155" s="238"/>
      <c r="M155" s="244"/>
      <c r="N155" s="214"/>
      <c r="O155" s="217"/>
      <c r="P155" s="220"/>
    </row>
    <row r="156" spans="2:16" s="145" customFormat="1" ht="24.95" customHeight="1" x14ac:dyDescent="0.25">
      <c r="B156" s="232"/>
      <c r="C156" s="229"/>
      <c r="D156" s="235"/>
      <c r="E156" s="226"/>
      <c r="F156" s="223"/>
      <c r="G156" s="164" t="s">
        <v>381</v>
      </c>
      <c r="H156" s="164" t="s">
        <v>382</v>
      </c>
      <c r="I156" s="235"/>
      <c r="J156" s="226"/>
      <c r="K156" s="235"/>
      <c r="L156" s="238"/>
      <c r="M156" s="244"/>
      <c r="N156" s="214"/>
      <c r="O156" s="217"/>
      <c r="P156" s="220"/>
    </row>
    <row r="157" spans="2:16" s="145" customFormat="1" ht="24.95" customHeight="1" x14ac:dyDescent="0.25">
      <c r="B157" s="232"/>
      <c r="C157" s="229"/>
      <c r="D157" s="235"/>
      <c r="E157" s="226"/>
      <c r="F157" s="223"/>
      <c r="G157" s="164" t="s">
        <v>383</v>
      </c>
      <c r="H157" s="164" t="s">
        <v>384</v>
      </c>
      <c r="I157" s="235"/>
      <c r="J157" s="226"/>
      <c r="K157" s="235"/>
      <c r="L157" s="238"/>
      <c r="M157" s="244"/>
      <c r="N157" s="214"/>
      <c r="O157" s="217"/>
      <c r="P157" s="220"/>
    </row>
    <row r="158" spans="2:16" s="145" customFormat="1" ht="24.95" customHeight="1" x14ac:dyDescent="0.25">
      <c r="B158" s="233"/>
      <c r="C158" s="230"/>
      <c r="D158" s="236"/>
      <c r="E158" s="227"/>
      <c r="F158" s="224"/>
      <c r="G158" s="164" t="s">
        <v>385</v>
      </c>
      <c r="H158" s="164" t="s">
        <v>386</v>
      </c>
      <c r="I158" s="236"/>
      <c r="J158" s="227"/>
      <c r="K158" s="236"/>
      <c r="L158" s="239"/>
      <c r="M158" s="245"/>
      <c r="N158" s="215"/>
      <c r="O158" s="218"/>
      <c r="P158" s="221"/>
    </row>
    <row r="159" spans="2:16" s="145" customFormat="1" ht="24.95" customHeight="1" x14ac:dyDescent="0.25">
      <c r="B159" s="231">
        <f>B147+1</f>
        <v>41</v>
      </c>
      <c r="C159" s="228" t="s">
        <v>13</v>
      </c>
      <c r="D159" s="234" t="s">
        <v>193</v>
      </c>
      <c r="E159" s="225" t="s">
        <v>63</v>
      </c>
      <c r="F159" s="222" t="s">
        <v>64</v>
      </c>
      <c r="G159" s="164" t="s">
        <v>457</v>
      </c>
      <c r="H159" s="164" t="s">
        <v>458</v>
      </c>
      <c r="I159" s="234">
        <v>42795</v>
      </c>
      <c r="J159" s="225" t="s">
        <v>145</v>
      </c>
      <c r="K159" s="234">
        <f t="shared" si="0"/>
        <v>42795</v>
      </c>
      <c r="L159" s="237">
        <v>43890</v>
      </c>
      <c r="M159" s="210">
        <v>29199.4</v>
      </c>
      <c r="N159" s="213" t="s">
        <v>8</v>
      </c>
      <c r="O159" s="216" t="s">
        <v>17</v>
      </c>
      <c r="P159" s="219" t="s">
        <v>14</v>
      </c>
    </row>
    <row r="160" spans="2:16" s="145" customFormat="1" ht="24.95" customHeight="1" x14ac:dyDescent="0.25">
      <c r="B160" s="233"/>
      <c r="C160" s="230"/>
      <c r="D160" s="236"/>
      <c r="E160" s="227"/>
      <c r="F160" s="224"/>
      <c r="G160" s="164" t="s">
        <v>459</v>
      </c>
      <c r="H160" s="164" t="s">
        <v>460</v>
      </c>
      <c r="I160" s="236"/>
      <c r="J160" s="227"/>
      <c r="K160" s="236"/>
      <c r="L160" s="239"/>
      <c r="M160" s="212"/>
      <c r="N160" s="215"/>
      <c r="O160" s="218"/>
      <c r="P160" s="221"/>
    </row>
    <row r="161" spans="2:16" s="145" customFormat="1" ht="24.95" customHeight="1" x14ac:dyDescent="0.25">
      <c r="B161" s="231">
        <f>B159+1</f>
        <v>42</v>
      </c>
      <c r="C161" s="228" t="s">
        <v>13</v>
      </c>
      <c r="D161" s="234" t="s">
        <v>260</v>
      </c>
      <c r="E161" s="225" t="s">
        <v>65</v>
      </c>
      <c r="F161" s="222" t="s">
        <v>66</v>
      </c>
      <c r="G161" s="164" t="s">
        <v>461</v>
      </c>
      <c r="H161" s="164" t="s">
        <v>462</v>
      </c>
      <c r="I161" s="234">
        <v>42800</v>
      </c>
      <c r="J161" s="225" t="s">
        <v>146</v>
      </c>
      <c r="K161" s="234">
        <f t="shared" si="0"/>
        <v>42800</v>
      </c>
      <c r="L161" s="237">
        <v>43895</v>
      </c>
      <c r="M161" s="210">
        <v>160516.20000000001</v>
      </c>
      <c r="N161" s="213" t="s">
        <v>8</v>
      </c>
      <c r="O161" s="216" t="s">
        <v>17</v>
      </c>
      <c r="P161" s="219" t="s">
        <v>14</v>
      </c>
    </row>
    <row r="162" spans="2:16" s="145" customFormat="1" ht="24.95" customHeight="1" x14ac:dyDescent="0.25">
      <c r="B162" s="233"/>
      <c r="C162" s="230"/>
      <c r="D162" s="236"/>
      <c r="E162" s="227"/>
      <c r="F162" s="224"/>
      <c r="G162" s="164" t="s">
        <v>463</v>
      </c>
      <c r="H162" s="164" t="s">
        <v>464</v>
      </c>
      <c r="I162" s="236"/>
      <c r="J162" s="227"/>
      <c r="K162" s="236"/>
      <c r="L162" s="239"/>
      <c r="M162" s="212"/>
      <c r="N162" s="215"/>
      <c r="O162" s="218"/>
      <c r="P162" s="221"/>
    </row>
    <row r="163" spans="2:16" s="145" customFormat="1" ht="24.95" customHeight="1" x14ac:dyDescent="0.25">
      <c r="B163" s="231">
        <f>B161+1</f>
        <v>43</v>
      </c>
      <c r="C163" s="228" t="s">
        <v>13</v>
      </c>
      <c r="D163" s="234" t="s">
        <v>237</v>
      </c>
      <c r="E163" s="225" t="s">
        <v>73</v>
      </c>
      <c r="F163" s="222" t="s">
        <v>74</v>
      </c>
      <c r="G163" s="164" t="s">
        <v>465</v>
      </c>
      <c r="H163" s="164" t="s">
        <v>466</v>
      </c>
      <c r="I163" s="234">
        <v>42856</v>
      </c>
      <c r="J163" s="225" t="s">
        <v>150</v>
      </c>
      <c r="K163" s="234">
        <f t="shared" si="0"/>
        <v>42856</v>
      </c>
      <c r="L163" s="237">
        <v>43951</v>
      </c>
      <c r="M163" s="210">
        <v>43680</v>
      </c>
      <c r="N163" s="213" t="s">
        <v>8</v>
      </c>
      <c r="O163" s="216" t="s">
        <v>17</v>
      </c>
      <c r="P163" s="219" t="s">
        <v>14</v>
      </c>
    </row>
    <row r="164" spans="2:16" s="145" customFormat="1" ht="24.95" customHeight="1" x14ac:dyDescent="0.25">
      <c r="B164" s="233"/>
      <c r="C164" s="230"/>
      <c r="D164" s="236"/>
      <c r="E164" s="227"/>
      <c r="F164" s="224"/>
      <c r="G164" s="164" t="s">
        <v>467</v>
      </c>
      <c r="H164" s="164" t="s">
        <v>468</v>
      </c>
      <c r="I164" s="236"/>
      <c r="J164" s="227"/>
      <c r="K164" s="236"/>
      <c r="L164" s="239"/>
      <c r="M164" s="212"/>
      <c r="N164" s="215"/>
      <c r="O164" s="218"/>
      <c r="P164" s="221"/>
    </row>
    <row r="165" spans="2:16" s="145" customFormat="1" ht="24.95" customHeight="1" x14ac:dyDescent="0.25">
      <c r="B165" s="231">
        <f>B163+1</f>
        <v>44</v>
      </c>
      <c r="C165" s="228" t="s">
        <v>13</v>
      </c>
      <c r="D165" s="234" t="s">
        <v>192</v>
      </c>
      <c r="E165" s="225" t="s">
        <v>133</v>
      </c>
      <c r="F165" s="222">
        <v>3195549000177</v>
      </c>
      <c r="G165" s="164" t="s">
        <v>469</v>
      </c>
      <c r="H165" s="164" t="s">
        <v>470</v>
      </c>
      <c r="I165" s="234">
        <v>42860</v>
      </c>
      <c r="J165" s="225" t="s">
        <v>183</v>
      </c>
      <c r="K165" s="234">
        <f t="shared" si="0"/>
        <v>42860</v>
      </c>
      <c r="L165" s="237">
        <v>43955</v>
      </c>
      <c r="M165" s="210">
        <v>10898.400000000001</v>
      </c>
      <c r="N165" s="213" t="s">
        <v>8</v>
      </c>
      <c r="O165" s="216" t="s">
        <v>17</v>
      </c>
      <c r="P165" s="219" t="s">
        <v>14</v>
      </c>
    </row>
    <row r="166" spans="2:16" s="145" customFormat="1" ht="24.95" customHeight="1" x14ac:dyDescent="0.25">
      <c r="B166" s="233"/>
      <c r="C166" s="230"/>
      <c r="D166" s="236"/>
      <c r="E166" s="227"/>
      <c r="F166" s="224"/>
      <c r="G166" s="164" t="s">
        <v>471</v>
      </c>
      <c r="H166" s="164" t="s">
        <v>472</v>
      </c>
      <c r="I166" s="236"/>
      <c r="J166" s="227"/>
      <c r="K166" s="236"/>
      <c r="L166" s="239"/>
      <c r="M166" s="212"/>
      <c r="N166" s="215"/>
      <c r="O166" s="218"/>
      <c r="P166" s="221"/>
    </row>
    <row r="167" spans="2:16" s="145" customFormat="1" ht="24.95" customHeight="1" x14ac:dyDescent="0.25">
      <c r="B167" s="231">
        <f>B165+1</f>
        <v>45</v>
      </c>
      <c r="C167" s="228" t="s">
        <v>13</v>
      </c>
      <c r="D167" s="234" t="s">
        <v>233</v>
      </c>
      <c r="E167" s="225" t="s">
        <v>75</v>
      </c>
      <c r="F167" s="222" t="s">
        <v>76</v>
      </c>
      <c r="G167" s="164" t="s">
        <v>331</v>
      </c>
      <c r="H167" s="164" t="s">
        <v>332</v>
      </c>
      <c r="I167" s="234">
        <v>42865</v>
      </c>
      <c r="J167" s="225" t="s">
        <v>151</v>
      </c>
      <c r="K167" s="234">
        <f t="shared" si="0"/>
        <v>42865</v>
      </c>
      <c r="L167" s="237">
        <v>44325</v>
      </c>
      <c r="M167" s="210">
        <v>46829.009999999995</v>
      </c>
      <c r="N167" s="213" t="s">
        <v>8</v>
      </c>
      <c r="O167" s="216" t="s">
        <v>17</v>
      </c>
      <c r="P167" s="219" t="s">
        <v>14</v>
      </c>
    </row>
    <row r="168" spans="2:16" s="145" customFormat="1" ht="24.95" customHeight="1" x14ac:dyDescent="0.25">
      <c r="B168" s="232"/>
      <c r="C168" s="229"/>
      <c r="D168" s="235"/>
      <c r="E168" s="226"/>
      <c r="F168" s="223"/>
      <c r="G168" s="164" t="s">
        <v>335</v>
      </c>
      <c r="H168" s="164" t="s">
        <v>336</v>
      </c>
      <c r="I168" s="235"/>
      <c r="J168" s="226"/>
      <c r="K168" s="235"/>
      <c r="L168" s="238"/>
      <c r="M168" s="211"/>
      <c r="N168" s="214"/>
      <c r="O168" s="217"/>
      <c r="P168" s="220"/>
    </row>
    <row r="169" spans="2:16" s="145" customFormat="1" ht="24.95" customHeight="1" x14ac:dyDescent="0.25">
      <c r="B169" s="232"/>
      <c r="C169" s="229"/>
      <c r="D169" s="235"/>
      <c r="E169" s="226"/>
      <c r="F169" s="223"/>
      <c r="G169" s="164" t="s">
        <v>333</v>
      </c>
      <c r="H169" s="164" t="s">
        <v>334</v>
      </c>
      <c r="I169" s="235"/>
      <c r="J169" s="226"/>
      <c r="K169" s="235"/>
      <c r="L169" s="238"/>
      <c r="M169" s="211"/>
      <c r="N169" s="214"/>
      <c r="O169" s="217"/>
      <c r="P169" s="220"/>
    </row>
    <row r="170" spans="2:16" s="145" customFormat="1" ht="24.95" customHeight="1" x14ac:dyDescent="0.25">
      <c r="B170" s="232"/>
      <c r="C170" s="229"/>
      <c r="D170" s="235"/>
      <c r="E170" s="226"/>
      <c r="F170" s="223"/>
      <c r="G170" s="164" t="s">
        <v>327</v>
      </c>
      <c r="H170" s="164" t="s">
        <v>328</v>
      </c>
      <c r="I170" s="235"/>
      <c r="J170" s="226"/>
      <c r="K170" s="235"/>
      <c r="L170" s="238"/>
      <c r="M170" s="211"/>
      <c r="N170" s="214"/>
      <c r="O170" s="217"/>
      <c r="P170" s="220"/>
    </row>
    <row r="171" spans="2:16" s="145" customFormat="1" ht="24.95" customHeight="1" x14ac:dyDescent="0.25">
      <c r="B171" s="232"/>
      <c r="C171" s="229"/>
      <c r="D171" s="235"/>
      <c r="E171" s="226"/>
      <c r="F171" s="223"/>
      <c r="G171" s="164" t="s">
        <v>339</v>
      </c>
      <c r="H171" s="164" t="s">
        <v>340</v>
      </c>
      <c r="I171" s="235"/>
      <c r="J171" s="226"/>
      <c r="K171" s="235"/>
      <c r="L171" s="238"/>
      <c r="M171" s="211"/>
      <c r="N171" s="214"/>
      <c r="O171" s="217"/>
      <c r="P171" s="220"/>
    </row>
    <row r="172" spans="2:16" s="145" customFormat="1" ht="24.95" customHeight="1" x14ac:dyDescent="0.25">
      <c r="B172" s="233"/>
      <c r="C172" s="230"/>
      <c r="D172" s="236"/>
      <c r="E172" s="227"/>
      <c r="F172" s="224"/>
      <c r="G172" s="164" t="s">
        <v>329</v>
      </c>
      <c r="H172" s="164" t="s">
        <v>330</v>
      </c>
      <c r="I172" s="236"/>
      <c r="J172" s="227"/>
      <c r="K172" s="236"/>
      <c r="L172" s="239"/>
      <c r="M172" s="212"/>
      <c r="N172" s="215"/>
      <c r="O172" s="218"/>
      <c r="P172" s="221"/>
    </row>
    <row r="173" spans="2:16" s="145" customFormat="1" ht="24.95" customHeight="1" x14ac:dyDescent="0.25">
      <c r="B173" s="171">
        <f>B167+1</f>
        <v>46</v>
      </c>
      <c r="C173" s="172" t="s">
        <v>13</v>
      </c>
      <c r="D173" s="173" t="s">
        <v>190</v>
      </c>
      <c r="E173" s="162" t="s">
        <v>91</v>
      </c>
      <c r="F173" s="164" t="s">
        <v>92</v>
      </c>
      <c r="G173" s="164" t="s">
        <v>473</v>
      </c>
      <c r="H173" s="164" t="s">
        <v>474</v>
      </c>
      <c r="I173" s="173">
        <v>42910</v>
      </c>
      <c r="J173" s="162" t="s">
        <v>158</v>
      </c>
      <c r="K173" s="173">
        <f t="shared" si="0"/>
        <v>42910</v>
      </c>
      <c r="L173" s="163">
        <v>44005</v>
      </c>
      <c r="M173" s="174">
        <v>84000</v>
      </c>
      <c r="N173" s="175" t="s">
        <v>8</v>
      </c>
      <c r="O173" s="176" t="s">
        <v>17</v>
      </c>
      <c r="P173" s="177" t="s">
        <v>14</v>
      </c>
    </row>
    <row r="174" spans="2:16" s="145" customFormat="1" ht="24.95" customHeight="1" x14ac:dyDescent="0.25">
      <c r="B174" s="231">
        <f t="shared" si="2"/>
        <v>47</v>
      </c>
      <c r="C174" s="228" t="s">
        <v>13</v>
      </c>
      <c r="D174" s="234" t="s">
        <v>204</v>
      </c>
      <c r="E174" s="225" t="s">
        <v>110</v>
      </c>
      <c r="F174" s="222" t="s">
        <v>111</v>
      </c>
      <c r="G174" s="164" t="s">
        <v>475</v>
      </c>
      <c r="H174" s="164" t="s">
        <v>476</v>
      </c>
      <c r="I174" s="234">
        <v>42968</v>
      </c>
      <c r="J174" s="225" t="s">
        <v>212</v>
      </c>
      <c r="K174" s="234">
        <f t="shared" si="0"/>
        <v>42968</v>
      </c>
      <c r="L174" s="237">
        <v>44064</v>
      </c>
      <c r="M174" s="210">
        <v>1503</v>
      </c>
      <c r="N174" s="213" t="s">
        <v>184</v>
      </c>
      <c r="O174" s="216" t="s">
        <v>17</v>
      </c>
      <c r="P174" s="219" t="s">
        <v>14</v>
      </c>
    </row>
    <row r="175" spans="2:16" s="145" customFormat="1" ht="24.95" customHeight="1" x14ac:dyDescent="0.25">
      <c r="B175" s="233"/>
      <c r="C175" s="230"/>
      <c r="D175" s="236"/>
      <c r="E175" s="227"/>
      <c r="F175" s="224"/>
      <c r="G175" s="164" t="s">
        <v>477</v>
      </c>
      <c r="H175" s="164" t="s">
        <v>478</v>
      </c>
      <c r="I175" s="236"/>
      <c r="J175" s="227"/>
      <c r="K175" s="236"/>
      <c r="L175" s="239"/>
      <c r="M175" s="212"/>
      <c r="N175" s="215"/>
      <c r="O175" s="218"/>
      <c r="P175" s="221"/>
    </row>
    <row r="176" spans="2:16" s="145" customFormat="1" ht="24.95" customHeight="1" x14ac:dyDescent="0.25">
      <c r="B176" s="231">
        <f>B174+1</f>
        <v>48</v>
      </c>
      <c r="C176" s="228" t="s">
        <v>13</v>
      </c>
      <c r="D176" s="234" t="s">
        <v>204</v>
      </c>
      <c r="E176" s="225" t="s">
        <v>116</v>
      </c>
      <c r="F176" s="222" t="s">
        <v>117</v>
      </c>
      <c r="G176" s="164" t="s">
        <v>479</v>
      </c>
      <c r="H176" s="164" t="s">
        <v>480</v>
      </c>
      <c r="I176" s="234">
        <v>42975</v>
      </c>
      <c r="J176" s="225" t="s">
        <v>168</v>
      </c>
      <c r="K176" s="234">
        <f t="shared" si="0"/>
        <v>42975</v>
      </c>
      <c r="L176" s="237">
        <v>44070</v>
      </c>
      <c r="M176" s="240">
        <v>0</v>
      </c>
      <c r="N176" s="213" t="s">
        <v>8</v>
      </c>
      <c r="O176" s="216" t="s">
        <v>17</v>
      </c>
      <c r="P176" s="219" t="s">
        <v>14</v>
      </c>
    </row>
    <row r="177" spans="2:16" s="145" customFormat="1" ht="24.95" customHeight="1" x14ac:dyDescent="0.25">
      <c r="B177" s="233"/>
      <c r="C177" s="230"/>
      <c r="D177" s="236"/>
      <c r="E177" s="227"/>
      <c r="F177" s="224"/>
      <c r="G177" s="164" t="s">
        <v>481</v>
      </c>
      <c r="H177" s="164" t="s">
        <v>482</v>
      </c>
      <c r="I177" s="236"/>
      <c r="J177" s="227"/>
      <c r="K177" s="236"/>
      <c r="L177" s="239"/>
      <c r="M177" s="242"/>
      <c r="N177" s="215"/>
      <c r="O177" s="218"/>
      <c r="P177" s="221"/>
    </row>
    <row r="178" spans="2:16" s="145" customFormat="1" ht="24.95" customHeight="1" x14ac:dyDescent="0.25">
      <c r="B178" s="231">
        <f>B176+1</f>
        <v>49</v>
      </c>
      <c r="C178" s="228" t="s">
        <v>13</v>
      </c>
      <c r="D178" s="234" t="s">
        <v>204</v>
      </c>
      <c r="E178" s="225" t="s">
        <v>112</v>
      </c>
      <c r="F178" s="222" t="s">
        <v>113</v>
      </c>
      <c r="G178" s="164" t="s">
        <v>483</v>
      </c>
      <c r="H178" s="164" t="s">
        <v>484</v>
      </c>
      <c r="I178" s="234">
        <v>42975</v>
      </c>
      <c r="J178" s="225" t="s">
        <v>168</v>
      </c>
      <c r="K178" s="234">
        <f t="shared" si="0"/>
        <v>42975</v>
      </c>
      <c r="L178" s="237">
        <v>44070</v>
      </c>
      <c r="M178" s="210">
        <v>990487.42999999993</v>
      </c>
      <c r="N178" s="213" t="s">
        <v>8</v>
      </c>
      <c r="O178" s="216" t="s">
        <v>17</v>
      </c>
      <c r="P178" s="219" t="s">
        <v>14</v>
      </c>
    </row>
    <row r="179" spans="2:16" s="145" customFormat="1" ht="24.95" customHeight="1" x14ac:dyDescent="0.25">
      <c r="B179" s="232"/>
      <c r="C179" s="229"/>
      <c r="D179" s="235"/>
      <c r="E179" s="226"/>
      <c r="F179" s="223"/>
      <c r="G179" s="164" t="s">
        <v>485</v>
      </c>
      <c r="H179" s="164" t="s">
        <v>486</v>
      </c>
      <c r="I179" s="235"/>
      <c r="J179" s="226"/>
      <c r="K179" s="235"/>
      <c r="L179" s="238"/>
      <c r="M179" s="211"/>
      <c r="N179" s="214"/>
      <c r="O179" s="217"/>
      <c r="P179" s="220"/>
    </row>
    <row r="180" spans="2:16" s="145" customFormat="1" ht="24.95" customHeight="1" x14ac:dyDescent="0.25">
      <c r="B180" s="233"/>
      <c r="C180" s="230"/>
      <c r="D180" s="236"/>
      <c r="E180" s="227"/>
      <c r="F180" s="224"/>
      <c r="G180" s="164" t="s">
        <v>487</v>
      </c>
      <c r="H180" s="164" t="s">
        <v>488</v>
      </c>
      <c r="I180" s="236"/>
      <c r="J180" s="227"/>
      <c r="K180" s="236"/>
      <c r="L180" s="239"/>
      <c r="M180" s="212"/>
      <c r="N180" s="215"/>
      <c r="O180" s="218"/>
      <c r="P180" s="221"/>
    </row>
    <row r="181" spans="2:16" s="145" customFormat="1" ht="24.95" customHeight="1" x14ac:dyDescent="0.25">
      <c r="B181" s="171">
        <f>B178+1</f>
        <v>50</v>
      </c>
      <c r="C181" s="172" t="s">
        <v>13</v>
      </c>
      <c r="D181" s="173" t="s">
        <v>204</v>
      </c>
      <c r="E181" s="162" t="s">
        <v>114</v>
      </c>
      <c r="F181" s="164" t="s">
        <v>115</v>
      </c>
      <c r="G181" s="164" t="s">
        <v>489</v>
      </c>
      <c r="H181" s="164" t="s">
        <v>490</v>
      </c>
      <c r="I181" s="173">
        <v>42975</v>
      </c>
      <c r="J181" s="162" t="s">
        <v>168</v>
      </c>
      <c r="K181" s="173">
        <f t="shared" si="0"/>
        <v>42975</v>
      </c>
      <c r="L181" s="163">
        <v>44070</v>
      </c>
      <c r="M181" s="178">
        <v>0</v>
      </c>
      <c r="N181" s="175" t="s">
        <v>8</v>
      </c>
      <c r="O181" s="176" t="s">
        <v>17</v>
      </c>
      <c r="P181" s="177" t="s">
        <v>14</v>
      </c>
    </row>
    <row r="182" spans="2:16" s="145" customFormat="1" ht="24.95" customHeight="1" x14ac:dyDescent="0.25">
      <c r="B182" s="231">
        <f t="shared" si="2"/>
        <v>51</v>
      </c>
      <c r="C182" s="228" t="s">
        <v>13</v>
      </c>
      <c r="D182" s="234" t="s">
        <v>188</v>
      </c>
      <c r="E182" s="225" t="s">
        <v>127</v>
      </c>
      <c r="F182" s="222" t="s">
        <v>128</v>
      </c>
      <c r="G182" s="164" t="s">
        <v>449</v>
      </c>
      <c r="H182" s="164" t="s">
        <v>450</v>
      </c>
      <c r="I182" s="234">
        <v>42977</v>
      </c>
      <c r="J182" s="225" t="s">
        <v>174</v>
      </c>
      <c r="K182" s="234">
        <f t="shared" si="0"/>
        <v>42977</v>
      </c>
      <c r="L182" s="237">
        <v>44074</v>
      </c>
      <c r="M182" s="210">
        <v>68682.77</v>
      </c>
      <c r="N182" s="213" t="s">
        <v>8</v>
      </c>
      <c r="O182" s="216" t="s">
        <v>17</v>
      </c>
      <c r="P182" s="219" t="s">
        <v>14</v>
      </c>
    </row>
    <row r="183" spans="2:16" s="145" customFormat="1" ht="24.95" customHeight="1" x14ac:dyDescent="0.25">
      <c r="B183" s="232"/>
      <c r="C183" s="229"/>
      <c r="D183" s="235"/>
      <c r="E183" s="226"/>
      <c r="F183" s="223"/>
      <c r="G183" s="164" t="s">
        <v>451</v>
      </c>
      <c r="H183" s="164" t="s">
        <v>452</v>
      </c>
      <c r="I183" s="235"/>
      <c r="J183" s="226"/>
      <c r="K183" s="235"/>
      <c r="L183" s="238"/>
      <c r="M183" s="211"/>
      <c r="N183" s="214"/>
      <c r="O183" s="217"/>
      <c r="P183" s="220"/>
    </row>
    <row r="184" spans="2:16" s="145" customFormat="1" ht="24.95" customHeight="1" x14ac:dyDescent="0.25">
      <c r="B184" s="233"/>
      <c r="C184" s="230"/>
      <c r="D184" s="236"/>
      <c r="E184" s="227"/>
      <c r="F184" s="224"/>
      <c r="G184" s="164" t="s">
        <v>453</v>
      </c>
      <c r="H184" s="164" t="s">
        <v>454</v>
      </c>
      <c r="I184" s="236"/>
      <c r="J184" s="227"/>
      <c r="K184" s="236"/>
      <c r="L184" s="239"/>
      <c r="M184" s="212"/>
      <c r="N184" s="215"/>
      <c r="O184" s="218"/>
      <c r="P184" s="221"/>
    </row>
    <row r="185" spans="2:16" s="145" customFormat="1" ht="24.95" customHeight="1" x14ac:dyDescent="0.25">
      <c r="B185" s="231">
        <f>B182+1</f>
        <v>52</v>
      </c>
      <c r="C185" s="228" t="s">
        <v>13</v>
      </c>
      <c r="D185" s="234" t="s">
        <v>207</v>
      </c>
      <c r="E185" s="225" t="s">
        <v>129</v>
      </c>
      <c r="F185" s="222" t="s">
        <v>130</v>
      </c>
      <c r="G185" s="167" t="s">
        <v>491</v>
      </c>
      <c r="H185" s="164" t="s">
        <v>492</v>
      </c>
      <c r="I185" s="234">
        <v>43023</v>
      </c>
      <c r="J185" s="225" t="s">
        <v>175</v>
      </c>
      <c r="K185" s="234">
        <f t="shared" si="0"/>
        <v>43023</v>
      </c>
      <c r="L185" s="237">
        <v>44484</v>
      </c>
      <c r="M185" s="210">
        <v>6000</v>
      </c>
      <c r="N185" s="213" t="s">
        <v>8</v>
      </c>
      <c r="O185" s="216" t="s">
        <v>17</v>
      </c>
      <c r="P185" s="219" t="s">
        <v>14</v>
      </c>
    </row>
    <row r="186" spans="2:16" s="145" customFormat="1" ht="24.95" customHeight="1" x14ac:dyDescent="0.25">
      <c r="B186" s="233"/>
      <c r="C186" s="230"/>
      <c r="D186" s="236"/>
      <c r="E186" s="227"/>
      <c r="F186" s="224"/>
      <c r="G186" s="165" t="s">
        <v>493</v>
      </c>
      <c r="H186" s="164" t="s">
        <v>494</v>
      </c>
      <c r="I186" s="236"/>
      <c r="J186" s="227"/>
      <c r="K186" s="236"/>
      <c r="L186" s="239"/>
      <c r="M186" s="212"/>
      <c r="N186" s="215"/>
      <c r="O186" s="218"/>
      <c r="P186" s="221"/>
    </row>
    <row r="187" spans="2:16" s="145" customFormat="1" ht="24.95" customHeight="1" x14ac:dyDescent="0.25">
      <c r="B187" s="231">
        <f>B185+1</f>
        <v>53</v>
      </c>
      <c r="C187" s="228" t="s">
        <v>13</v>
      </c>
      <c r="D187" s="234" t="s">
        <v>243</v>
      </c>
      <c r="E187" s="225" t="s">
        <v>239</v>
      </c>
      <c r="F187" s="222" t="s">
        <v>240</v>
      </c>
      <c r="G187" s="164" t="s">
        <v>495</v>
      </c>
      <c r="H187" s="164" t="s">
        <v>496</v>
      </c>
      <c r="I187" s="234">
        <v>43072</v>
      </c>
      <c r="J187" s="225" t="s">
        <v>241</v>
      </c>
      <c r="K187" s="234">
        <v>43437</v>
      </c>
      <c r="L187" s="237">
        <v>44168</v>
      </c>
      <c r="M187" s="210">
        <v>291618.21000000002</v>
      </c>
      <c r="N187" s="213" t="s">
        <v>8</v>
      </c>
      <c r="O187" s="216" t="s">
        <v>17</v>
      </c>
      <c r="P187" s="219" t="s">
        <v>14</v>
      </c>
    </row>
    <row r="188" spans="2:16" s="145" customFormat="1" ht="24.95" customHeight="1" x14ac:dyDescent="0.25">
      <c r="B188" s="233"/>
      <c r="C188" s="230"/>
      <c r="D188" s="236"/>
      <c r="E188" s="227"/>
      <c r="F188" s="224"/>
      <c r="G188" s="164" t="s">
        <v>497</v>
      </c>
      <c r="H188" s="164" t="s">
        <v>498</v>
      </c>
      <c r="I188" s="236"/>
      <c r="J188" s="227"/>
      <c r="K188" s="236"/>
      <c r="L188" s="239"/>
      <c r="M188" s="212"/>
      <c r="N188" s="215"/>
      <c r="O188" s="218"/>
      <c r="P188" s="221"/>
    </row>
    <row r="189" spans="2:16" ht="24.95" customHeight="1" x14ac:dyDescent="0.2">
      <c r="B189" s="231">
        <f>B187+1</f>
        <v>54</v>
      </c>
      <c r="C189" s="228" t="s">
        <v>13</v>
      </c>
      <c r="D189" s="234" t="s">
        <v>269</v>
      </c>
      <c r="E189" s="225" t="s">
        <v>67</v>
      </c>
      <c r="F189" s="222" t="s">
        <v>68</v>
      </c>
      <c r="G189" s="164" t="s">
        <v>296</v>
      </c>
      <c r="H189" s="164" t="s">
        <v>297</v>
      </c>
      <c r="I189" s="234">
        <v>43101</v>
      </c>
      <c r="J189" s="225" t="s">
        <v>147</v>
      </c>
      <c r="K189" s="234">
        <v>43101</v>
      </c>
      <c r="L189" s="237">
        <v>43831</v>
      </c>
      <c r="M189" s="210">
        <v>9963.85</v>
      </c>
      <c r="N189" s="213" t="s">
        <v>8</v>
      </c>
      <c r="O189" s="216" t="s">
        <v>17</v>
      </c>
      <c r="P189" s="219" t="s">
        <v>14</v>
      </c>
    </row>
    <row r="190" spans="2:16" ht="24.95" customHeight="1" x14ac:dyDescent="0.2">
      <c r="B190" s="232"/>
      <c r="C190" s="229"/>
      <c r="D190" s="235"/>
      <c r="E190" s="226"/>
      <c r="F190" s="223"/>
      <c r="G190" s="164" t="s">
        <v>298</v>
      </c>
      <c r="H190" s="164" t="s">
        <v>299</v>
      </c>
      <c r="I190" s="235"/>
      <c r="J190" s="226"/>
      <c r="K190" s="235"/>
      <c r="L190" s="238"/>
      <c r="M190" s="211"/>
      <c r="N190" s="214"/>
      <c r="O190" s="217"/>
      <c r="P190" s="220"/>
    </row>
    <row r="191" spans="2:16" ht="24.95" customHeight="1" x14ac:dyDescent="0.2">
      <c r="B191" s="233"/>
      <c r="C191" s="230"/>
      <c r="D191" s="236"/>
      <c r="E191" s="227"/>
      <c r="F191" s="224"/>
      <c r="G191" s="164" t="s">
        <v>300</v>
      </c>
      <c r="H191" s="164" t="s">
        <v>301</v>
      </c>
      <c r="I191" s="236"/>
      <c r="J191" s="227"/>
      <c r="K191" s="236"/>
      <c r="L191" s="239"/>
      <c r="M191" s="212"/>
      <c r="N191" s="215"/>
      <c r="O191" s="218"/>
      <c r="P191" s="221"/>
    </row>
    <row r="192" spans="2:16" ht="24.95" customHeight="1" x14ac:dyDescent="0.2">
      <c r="B192" s="171">
        <f>B189+1</f>
        <v>55</v>
      </c>
      <c r="C192" s="228" t="s">
        <v>28</v>
      </c>
      <c r="D192" s="234" t="s">
        <v>259</v>
      </c>
      <c r="E192" s="225" t="s">
        <v>244</v>
      </c>
      <c r="F192" s="222" t="s">
        <v>249</v>
      </c>
      <c r="G192" s="164" t="s">
        <v>499</v>
      </c>
      <c r="H192" s="164" t="s">
        <v>500</v>
      </c>
      <c r="I192" s="234">
        <v>43196</v>
      </c>
      <c r="J192" s="225" t="s">
        <v>254</v>
      </c>
      <c r="K192" s="234">
        <v>43196</v>
      </c>
      <c r="L192" s="237">
        <v>43926</v>
      </c>
      <c r="M192" s="210">
        <v>84520.8</v>
      </c>
      <c r="N192" s="213" t="s">
        <v>8</v>
      </c>
      <c r="O192" s="216" t="s">
        <v>17</v>
      </c>
      <c r="P192" s="219" t="s">
        <v>14</v>
      </c>
    </row>
    <row r="193" spans="2:16" ht="24.95" customHeight="1" x14ac:dyDescent="0.2">
      <c r="B193" s="171"/>
      <c r="C193" s="229"/>
      <c r="D193" s="235"/>
      <c r="E193" s="226"/>
      <c r="F193" s="223"/>
      <c r="G193" s="164" t="s">
        <v>501</v>
      </c>
      <c r="H193" s="164" t="s">
        <v>502</v>
      </c>
      <c r="I193" s="235"/>
      <c r="J193" s="226"/>
      <c r="K193" s="235"/>
      <c r="L193" s="238"/>
      <c r="M193" s="211"/>
      <c r="N193" s="214"/>
      <c r="O193" s="217"/>
      <c r="P193" s="220"/>
    </row>
    <row r="194" spans="2:16" ht="24.95" customHeight="1" x14ac:dyDescent="0.2">
      <c r="B194" s="171"/>
      <c r="C194" s="230"/>
      <c r="D194" s="236"/>
      <c r="E194" s="227"/>
      <c r="F194" s="224"/>
      <c r="G194" s="164" t="s">
        <v>503</v>
      </c>
      <c r="H194" s="164" t="s">
        <v>504</v>
      </c>
      <c r="I194" s="236"/>
      <c r="J194" s="227"/>
      <c r="K194" s="236"/>
      <c r="L194" s="239"/>
      <c r="M194" s="212"/>
      <c r="N194" s="215"/>
      <c r="O194" s="218"/>
      <c r="P194" s="221"/>
    </row>
    <row r="195" spans="2:16" ht="24.95" customHeight="1" x14ac:dyDescent="0.2">
      <c r="B195" s="231">
        <f>B192+1</f>
        <v>56</v>
      </c>
      <c r="C195" s="228" t="s">
        <v>13</v>
      </c>
      <c r="D195" s="234" t="s">
        <v>229</v>
      </c>
      <c r="E195" s="225" t="s">
        <v>245</v>
      </c>
      <c r="F195" s="222" t="s">
        <v>250</v>
      </c>
      <c r="G195" s="164" t="s">
        <v>505</v>
      </c>
      <c r="H195" s="164" t="s">
        <v>506</v>
      </c>
      <c r="I195" s="234">
        <v>43266</v>
      </c>
      <c r="J195" s="225" t="s">
        <v>264</v>
      </c>
      <c r="K195" s="234">
        <v>43266</v>
      </c>
      <c r="L195" s="237">
        <v>43967</v>
      </c>
      <c r="M195" s="210">
        <v>138276.96</v>
      </c>
      <c r="N195" s="213" t="s">
        <v>8</v>
      </c>
      <c r="O195" s="216" t="s">
        <v>17</v>
      </c>
      <c r="P195" s="219" t="s">
        <v>14</v>
      </c>
    </row>
    <row r="196" spans="2:16" ht="24.95" customHeight="1" x14ac:dyDescent="0.2">
      <c r="B196" s="232"/>
      <c r="C196" s="229"/>
      <c r="D196" s="235"/>
      <c r="E196" s="226"/>
      <c r="F196" s="223"/>
      <c r="G196" s="164" t="s">
        <v>507</v>
      </c>
      <c r="H196" s="164" t="s">
        <v>508</v>
      </c>
      <c r="I196" s="235"/>
      <c r="J196" s="226"/>
      <c r="K196" s="235"/>
      <c r="L196" s="238"/>
      <c r="M196" s="211"/>
      <c r="N196" s="214"/>
      <c r="O196" s="217"/>
      <c r="P196" s="220"/>
    </row>
    <row r="197" spans="2:16" ht="24.95" customHeight="1" x14ac:dyDescent="0.2">
      <c r="B197" s="232"/>
      <c r="C197" s="229"/>
      <c r="D197" s="235"/>
      <c r="E197" s="226"/>
      <c r="F197" s="223"/>
      <c r="G197" s="164" t="s">
        <v>509</v>
      </c>
      <c r="H197" s="164" t="s">
        <v>510</v>
      </c>
      <c r="I197" s="235"/>
      <c r="J197" s="226"/>
      <c r="K197" s="235"/>
      <c r="L197" s="238"/>
      <c r="M197" s="211"/>
      <c r="N197" s="214"/>
      <c r="O197" s="217"/>
      <c r="P197" s="220"/>
    </row>
    <row r="198" spans="2:16" ht="24.95" customHeight="1" x14ac:dyDescent="0.2">
      <c r="B198" s="232"/>
      <c r="C198" s="229"/>
      <c r="D198" s="235"/>
      <c r="E198" s="226"/>
      <c r="F198" s="223"/>
      <c r="G198" s="164" t="s">
        <v>511</v>
      </c>
      <c r="H198" s="164" t="s">
        <v>512</v>
      </c>
      <c r="I198" s="235"/>
      <c r="J198" s="226"/>
      <c r="K198" s="235"/>
      <c r="L198" s="238"/>
      <c r="M198" s="211"/>
      <c r="N198" s="214"/>
      <c r="O198" s="217"/>
      <c r="P198" s="220"/>
    </row>
    <row r="199" spans="2:16" ht="24.95" customHeight="1" x14ac:dyDescent="0.2">
      <c r="B199" s="233"/>
      <c r="C199" s="230"/>
      <c r="D199" s="236"/>
      <c r="E199" s="227"/>
      <c r="F199" s="224"/>
      <c r="G199" s="164" t="s">
        <v>513</v>
      </c>
      <c r="H199" s="164" t="s">
        <v>514</v>
      </c>
      <c r="I199" s="236"/>
      <c r="J199" s="227"/>
      <c r="K199" s="236"/>
      <c r="L199" s="239"/>
      <c r="M199" s="212"/>
      <c r="N199" s="215"/>
      <c r="O199" s="218"/>
      <c r="P199" s="221"/>
    </row>
    <row r="200" spans="2:16" ht="24.95" customHeight="1" x14ac:dyDescent="0.2">
      <c r="B200" s="231">
        <f>B195+1</f>
        <v>57</v>
      </c>
      <c r="C200" s="228" t="s">
        <v>13</v>
      </c>
      <c r="D200" s="234" t="s">
        <v>233</v>
      </c>
      <c r="E200" s="225" t="s">
        <v>112</v>
      </c>
      <c r="F200" s="222" t="s">
        <v>113</v>
      </c>
      <c r="G200" s="164" t="s">
        <v>483</v>
      </c>
      <c r="H200" s="164" t="s">
        <v>484</v>
      </c>
      <c r="I200" s="234">
        <v>43269</v>
      </c>
      <c r="J200" s="225" t="s">
        <v>255</v>
      </c>
      <c r="K200" s="234">
        <v>43269</v>
      </c>
      <c r="L200" s="237">
        <v>43999</v>
      </c>
      <c r="M200" s="210">
        <v>3678578.65</v>
      </c>
      <c r="N200" s="213" t="s">
        <v>8</v>
      </c>
      <c r="O200" s="216" t="s">
        <v>17</v>
      </c>
      <c r="P200" s="219" t="s">
        <v>14</v>
      </c>
    </row>
    <row r="201" spans="2:16" ht="24.95" customHeight="1" x14ac:dyDescent="0.2">
      <c r="B201" s="232"/>
      <c r="C201" s="229"/>
      <c r="D201" s="235"/>
      <c r="E201" s="226"/>
      <c r="F201" s="223"/>
      <c r="G201" s="164" t="s">
        <v>485</v>
      </c>
      <c r="H201" s="164" t="s">
        <v>486</v>
      </c>
      <c r="I201" s="235"/>
      <c r="J201" s="226"/>
      <c r="K201" s="235"/>
      <c r="L201" s="238"/>
      <c r="M201" s="211"/>
      <c r="N201" s="214"/>
      <c r="O201" s="217"/>
      <c r="P201" s="220"/>
    </row>
    <row r="202" spans="2:16" ht="24.95" customHeight="1" x14ac:dyDescent="0.2">
      <c r="B202" s="233"/>
      <c r="C202" s="230"/>
      <c r="D202" s="236"/>
      <c r="E202" s="227"/>
      <c r="F202" s="224"/>
      <c r="G202" s="164" t="s">
        <v>487</v>
      </c>
      <c r="H202" s="164" t="s">
        <v>488</v>
      </c>
      <c r="I202" s="236"/>
      <c r="J202" s="227"/>
      <c r="K202" s="236"/>
      <c r="L202" s="239"/>
      <c r="M202" s="212"/>
      <c r="N202" s="215"/>
      <c r="O202" s="218"/>
      <c r="P202" s="221"/>
    </row>
    <row r="203" spans="2:16" ht="24.95" customHeight="1" x14ac:dyDescent="0.2">
      <c r="B203" s="231">
        <f>B200+1</f>
        <v>58</v>
      </c>
      <c r="C203" s="228" t="s">
        <v>28</v>
      </c>
      <c r="D203" s="234" t="s">
        <v>275</v>
      </c>
      <c r="E203" s="225" t="s">
        <v>246</v>
      </c>
      <c r="F203" s="222" t="s">
        <v>251</v>
      </c>
      <c r="G203" s="164" t="s">
        <v>515</v>
      </c>
      <c r="H203" s="164" t="s">
        <v>516</v>
      </c>
      <c r="I203" s="234">
        <v>43277</v>
      </c>
      <c r="J203" s="225" t="s">
        <v>256</v>
      </c>
      <c r="K203" s="234">
        <v>43277</v>
      </c>
      <c r="L203" s="237">
        <v>44681</v>
      </c>
      <c r="M203" s="210">
        <v>50760</v>
      </c>
      <c r="N203" s="213" t="s">
        <v>8</v>
      </c>
      <c r="O203" s="216" t="s">
        <v>17</v>
      </c>
      <c r="P203" s="219" t="s">
        <v>14</v>
      </c>
    </row>
    <row r="204" spans="2:16" ht="24.95" customHeight="1" x14ac:dyDescent="0.2">
      <c r="B204" s="233"/>
      <c r="C204" s="230"/>
      <c r="D204" s="236"/>
      <c r="E204" s="227"/>
      <c r="F204" s="224"/>
      <c r="G204" s="164" t="s">
        <v>517</v>
      </c>
      <c r="H204" s="164" t="s">
        <v>518</v>
      </c>
      <c r="I204" s="236"/>
      <c r="J204" s="227"/>
      <c r="K204" s="236"/>
      <c r="L204" s="239"/>
      <c r="M204" s="212"/>
      <c r="N204" s="215"/>
      <c r="O204" s="218"/>
      <c r="P204" s="221"/>
    </row>
    <row r="205" spans="2:16" ht="24.95" customHeight="1" x14ac:dyDescent="0.2">
      <c r="B205" s="231">
        <f>B203+1</f>
        <v>59</v>
      </c>
      <c r="C205" s="228" t="s">
        <v>13</v>
      </c>
      <c r="D205" s="234" t="s">
        <v>237</v>
      </c>
      <c r="E205" s="225" t="s">
        <v>247</v>
      </c>
      <c r="F205" s="222" t="s">
        <v>252</v>
      </c>
      <c r="G205" s="164" t="s">
        <v>519</v>
      </c>
      <c r="H205" s="164" t="s">
        <v>520</v>
      </c>
      <c r="I205" s="234">
        <v>43283</v>
      </c>
      <c r="J205" s="225" t="s">
        <v>257</v>
      </c>
      <c r="K205" s="234">
        <v>43283</v>
      </c>
      <c r="L205" s="237">
        <v>44378</v>
      </c>
      <c r="M205" s="210">
        <v>37551.18</v>
      </c>
      <c r="N205" s="213" t="s">
        <v>8</v>
      </c>
      <c r="O205" s="216" t="s">
        <v>17</v>
      </c>
      <c r="P205" s="219" t="s">
        <v>14</v>
      </c>
    </row>
    <row r="206" spans="2:16" ht="24.95" customHeight="1" x14ac:dyDescent="0.2">
      <c r="B206" s="232"/>
      <c r="C206" s="229"/>
      <c r="D206" s="235"/>
      <c r="E206" s="226"/>
      <c r="F206" s="223"/>
      <c r="G206" s="164" t="s">
        <v>521</v>
      </c>
      <c r="H206" s="164" t="s">
        <v>522</v>
      </c>
      <c r="I206" s="235"/>
      <c r="J206" s="226"/>
      <c r="K206" s="235"/>
      <c r="L206" s="238"/>
      <c r="M206" s="211"/>
      <c r="N206" s="214"/>
      <c r="O206" s="217"/>
      <c r="P206" s="220"/>
    </row>
    <row r="207" spans="2:16" ht="24.95" customHeight="1" x14ac:dyDescent="0.2">
      <c r="B207" s="233"/>
      <c r="C207" s="230"/>
      <c r="D207" s="236"/>
      <c r="E207" s="227"/>
      <c r="F207" s="224"/>
      <c r="G207" s="164" t="s">
        <v>523</v>
      </c>
      <c r="H207" s="164" t="s">
        <v>524</v>
      </c>
      <c r="I207" s="236"/>
      <c r="J207" s="227"/>
      <c r="K207" s="236"/>
      <c r="L207" s="239"/>
      <c r="M207" s="212"/>
      <c r="N207" s="215"/>
      <c r="O207" s="218"/>
      <c r="P207" s="221"/>
    </row>
    <row r="208" spans="2:16" ht="24.95" customHeight="1" x14ac:dyDescent="0.2">
      <c r="B208" s="231">
        <f>B205+1</f>
        <v>60</v>
      </c>
      <c r="C208" s="228" t="s">
        <v>13</v>
      </c>
      <c r="D208" s="234" t="s">
        <v>260</v>
      </c>
      <c r="E208" s="225" t="s">
        <v>248</v>
      </c>
      <c r="F208" s="222" t="s">
        <v>253</v>
      </c>
      <c r="G208" s="164" t="s">
        <v>525</v>
      </c>
      <c r="H208" s="164" t="s">
        <v>526</v>
      </c>
      <c r="I208" s="234">
        <v>43370</v>
      </c>
      <c r="J208" s="225" t="s">
        <v>258</v>
      </c>
      <c r="K208" s="234">
        <v>43370</v>
      </c>
      <c r="L208" s="237">
        <v>44101</v>
      </c>
      <c r="M208" s="210">
        <v>18251.04</v>
      </c>
      <c r="N208" s="213" t="s">
        <v>8</v>
      </c>
      <c r="O208" s="216" t="s">
        <v>17</v>
      </c>
      <c r="P208" s="219" t="s">
        <v>14</v>
      </c>
    </row>
    <row r="209" spans="2:16" ht="24.95" customHeight="1" x14ac:dyDescent="0.2">
      <c r="B209" s="232"/>
      <c r="C209" s="229"/>
      <c r="D209" s="235"/>
      <c r="E209" s="226"/>
      <c r="F209" s="223"/>
      <c r="G209" s="164" t="s">
        <v>527</v>
      </c>
      <c r="H209" s="164" t="s">
        <v>528</v>
      </c>
      <c r="I209" s="235"/>
      <c r="J209" s="226"/>
      <c r="K209" s="235"/>
      <c r="L209" s="238"/>
      <c r="M209" s="211"/>
      <c r="N209" s="214"/>
      <c r="O209" s="217"/>
      <c r="P209" s="220"/>
    </row>
    <row r="210" spans="2:16" ht="24.95" customHeight="1" x14ac:dyDescent="0.2">
      <c r="B210" s="232"/>
      <c r="C210" s="229"/>
      <c r="D210" s="235"/>
      <c r="E210" s="226"/>
      <c r="F210" s="223"/>
      <c r="G210" s="164" t="s">
        <v>529</v>
      </c>
      <c r="H210" s="164" t="s">
        <v>530</v>
      </c>
      <c r="I210" s="235"/>
      <c r="J210" s="226"/>
      <c r="K210" s="235"/>
      <c r="L210" s="238"/>
      <c r="M210" s="211"/>
      <c r="N210" s="214"/>
      <c r="O210" s="217"/>
      <c r="P210" s="220"/>
    </row>
    <row r="211" spans="2:16" ht="24.95" customHeight="1" x14ac:dyDescent="0.2">
      <c r="B211" s="233"/>
      <c r="C211" s="230"/>
      <c r="D211" s="236"/>
      <c r="E211" s="227"/>
      <c r="F211" s="224"/>
      <c r="G211" s="164" t="s">
        <v>531</v>
      </c>
      <c r="H211" s="164" t="s">
        <v>532</v>
      </c>
      <c r="I211" s="236"/>
      <c r="J211" s="227"/>
      <c r="K211" s="236"/>
      <c r="L211" s="239"/>
      <c r="M211" s="212"/>
      <c r="N211" s="215"/>
      <c r="O211" s="218"/>
      <c r="P211" s="221"/>
    </row>
    <row r="212" spans="2:16" ht="24.95" customHeight="1" x14ac:dyDescent="0.2">
      <c r="B212" s="171">
        <f>B208+1</f>
        <v>61</v>
      </c>
      <c r="C212" s="172" t="s">
        <v>13</v>
      </c>
      <c r="D212" s="173" t="s">
        <v>268</v>
      </c>
      <c r="E212" s="162" t="s">
        <v>276</v>
      </c>
      <c r="F212" s="164">
        <v>14570119000104</v>
      </c>
      <c r="G212" s="164" t="s">
        <v>533</v>
      </c>
      <c r="H212" s="164" t="s">
        <v>534</v>
      </c>
      <c r="I212" s="173">
        <v>43525</v>
      </c>
      <c r="J212" s="162" t="s">
        <v>164</v>
      </c>
      <c r="K212" s="173">
        <v>43525</v>
      </c>
      <c r="L212" s="163">
        <v>43890</v>
      </c>
      <c r="M212" s="174">
        <v>7000</v>
      </c>
      <c r="N212" s="175" t="s">
        <v>8</v>
      </c>
      <c r="O212" s="176" t="s">
        <v>17</v>
      </c>
      <c r="P212" s="177" t="s">
        <v>14</v>
      </c>
    </row>
    <row r="213" spans="2:16" ht="24.95" customHeight="1" x14ac:dyDescent="0.2">
      <c r="B213" s="171">
        <f t="shared" si="2"/>
        <v>62</v>
      </c>
      <c r="C213" s="172" t="s">
        <v>13</v>
      </c>
      <c r="D213" s="173" t="s">
        <v>268</v>
      </c>
      <c r="E213" s="162" t="s">
        <v>277</v>
      </c>
      <c r="F213" s="164">
        <v>96387865000121</v>
      </c>
      <c r="G213" s="164" t="s">
        <v>535</v>
      </c>
      <c r="H213" s="164" t="s">
        <v>536</v>
      </c>
      <c r="I213" s="173">
        <v>43538</v>
      </c>
      <c r="J213" s="162" t="s">
        <v>173</v>
      </c>
      <c r="K213" s="173">
        <v>43538</v>
      </c>
      <c r="L213" s="163">
        <v>43903</v>
      </c>
      <c r="M213" s="174">
        <v>1629.78</v>
      </c>
      <c r="N213" s="175" t="s">
        <v>8</v>
      </c>
      <c r="O213" s="176" t="s">
        <v>17</v>
      </c>
      <c r="P213" s="177" t="s">
        <v>14</v>
      </c>
    </row>
    <row r="214" spans="2:16" ht="24.95" customHeight="1" x14ac:dyDescent="0.2">
      <c r="B214" s="231">
        <f>B213+1</f>
        <v>63</v>
      </c>
      <c r="C214" s="228" t="s">
        <v>13</v>
      </c>
      <c r="D214" s="234" t="s">
        <v>268</v>
      </c>
      <c r="E214" s="225" t="s">
        <v>278</v>
      </c>
      <c r="F214" s="222">
        <v>4887927000146</v>
      </c>
      <c r="G214" s="164" t="s">
        <v>537</v>
      </c>
      <c r="H214" s="164" t="s">
        <v>541</v>
      </c>
      <c r="I214" s="234">
        <v>43552</v>
      </c>
      <c r="J214" s="225" t="s">
        <v>168</v>
      </c>
      <c r="K214" s="234">
        <v>43552</v>
      </c>
      <c r="L214" s="237">
        <v>43917</v>
      </c>
      <c r="M214" s="240">
        <v>0</v>
      </c>
      <c r="N214" s="213" t="s">
        <v>8</v>
      </c>
      <c r="O214" s="216" t="s">
        <v>17</v>
      </c>
      <c r="P214" s="219" t="s">
        <v>14</v>
      </c>
    </row>
    <row r="215" spans="2:16" ht="24.95" customHeight="1" x14ac:dyDescent="0.2">
      <c r="B215" s="232"/>
      <c r="C215" s="229"/>
      <c r="D215" s="235"/>
      <c r="E215" s="226"/>
      <c r="F215" s="223"/>
      <c r="G215" s="164" t="s">
        <v>538</v>
      </c>
      <c r="H215" s="164" t="s">
        <v>542</v>
      </c>
      <c r="I215" s="235"/>
      <c r="J215" s="226"/>
      <c r="K215" s="235"/>
      <c r="L215" s="238"/>
      <c r="M215" s="241"/>
      <c r="N215" s="214"/>
      <c r="O215" s="217"/>
      <c r="P215" s="220"/>
    </row>
    <row r="216" spans="2:16" ht="24.95" customHeight="1" x14ac:dyDescent="0.2">
      <c r="B216" s="232"/>
      <c r="C216" s="229"/>
      <c r="D216" s="235"/>
      <c r="E216" s="226"/>
      <c r="F216" s="223"/>
      <c r="G216" s="164" t="s">
        <v>539</v>
      </c>
      <c r="H216" s="164" t="s">
        <v>543</v>
      </c>
      <c r="I216" s="235"/>
      <c r="J216" s="226"/>
      <c r="K216" s="235"/>
      <c r="L216" s="238"/>
      <c r="M216" s="241"/>
      <c r="N216" s="214"/>
      <c r="O216" s="217"/>
      <c r="P216" s="220"/>
    </row>
    <row r="217" spans="2:16" ht="24.95" customHeight="1" x14ac:dyDescent="0.2">
      <c r="B217" s="232"/>
      <c r="C217" s="229"/>
      <c r="D217" s="235"/>
      <c r="E217" s="226"/>
      <c r="F217" s="223"/>
      <c r="G217" s="164" t="s">
        <v>545</v>
      </c>
      <c r="H217" s="164" t="s">
        <v>546</v>
      </c>
      <c r="I217" s="235"/>
      <c r="J217" s="226"/>
      <c r="K217" s="235"/>
      <c r="L217" s="238"/>
      <c r="M217" s="241"/>
      <c r="N217" s="214"/>
      <c r="O217" s="217"/>
      <c r="P217" s="220"/>
    </row>
    <row r="218" spans="2:16" ht="24.95" customHeight="1" x14ac:dyDescent="0.2">
      <c r="B218" s="232"/>
      <c r="C218" s="229"/>
      <c r="D218" s="235"/>
      <c r="E218" s="226"/>
      <c r="F218" s="223"/>
      <c r="G218" s="164" t="s">
        <v>540</v>
      </c>
      <c r="H218" s="164" t="s">
        <v>544</v>
      </c>
      <c r="I218" s="235"/>
      <c r="J218" s="226"/>
      <c r="K218" s="235"/>
      <c r="L218" s="238"/>
      <c r="M218" s="241"/>
      <c r="N218" s="214"/>
      <c r="O218" s="217"/>
      <c r="P218" s="220"/>
    </row>
    <row r="219" spans="2:16" ht="24.95" customHeight="1" x14ac:dyDescent="0.2">
      <c r="B219" s="233"/>
      <c r="C219" s="230"/>
      <c r="D219" s="236"/>
      <c r="E219" s="227"/>
      <c r="F219" s="224"/>
      <c r="G219" s="164"/>
      <c r="H219" s="164"/>
      <c r="I219" s="236"/>
      <c r="J219" s="227"/>
      <c r="K219" s="236"/>
      <c r="L219" s="239"/>
      <c r="M219" s="242"/>
      <c r="N219" s="215"/>
      <c r="O219" s="218"/>
      <c r="P219" s="221"/>
    </row>
    <row r="220" spans="2:16" s="150" customFormat="1" ht="24.95" customHeight="1" thickBot="1" x14ac:dyDescent="0.25">
      <c r="B220" s="148"/>
      <c r="C220" s="149"/>
      <c r="D220" s="149"/>
      <c r="E220" s="149"/>
      <c r="F220" s="149"/>
      <c r="G220" s="149"/>
      <c r="H220" s="149"/>
      <c r="I220" s="151"/>
      <c r="J220" s="152"/>
      <c r="K220" s="152"/>
      <c r="L220" s="152"/>
      <c r="M220" s="153"/>
      <c r="N220" s="149"/>
      <c r="O220" s="154"/>
      <c r="P220" s="155"/>
    </row>
    <row r="221" spans="2:16" ht="24.95" customHeight="1" thickBot="1" x14ac:dyDescent="0.25">
      <c r="M221" s="147">
        <f>SUBTOTAL(9,M8:M219)</f>
        <v>10564314.807999998</v>
      </c>
    </row>
    <row r="247" spans="10:10" x14ac:dyDescent="0.2">
      <c r="J247" s="156"/>
    </row>
    <row r="248" spans="10:10" x14ac:dyDescent="0.2">
      <c r="J248" s="157"/>
    </row>
    <row r="249" spans="10:10" x14ac:dyDescent="0.2">
      <c r="J249" s="158"/>
    </row>
  </sheetData>
  <sheetProtection formatColumns="0" formatRows="0" insertRows="0" sort="0" autoFilter="0"/>
  <protectedRanges>
    <protectedRange sqref="J205:J207" name="Intervalo2_4"/>
    <protectedRange sqref="F189:F191 F208:F218 G219:H219" name="Intervalo2_3"/>
    <protectedRange sqref="F205:F207" name="Intervalo2_1_1"/>
    <protectedRange sqref="E189:E191 E208:E211" name="Intervalo2_2"/>
    <protectedRange sqref="E205:E207" name="Intervalo2_1"/>
    <protectedRange sqref="E200:F202 J214 B23:K42 C46:K57 M214 M124:M188 B8:P9 B10:F22 I10:K22 C43:F45 I43:K45 C77:K78 C58:F76 I58:K76 C143:K144 L17:L118 M10:P118 L119:P123 C79:F142 I79:K142 C187:F188 C145:F158 I145:K158 C159:F160 I159:K160 C161:F162 I161:K162 C163:F164 I163:K164 C165:F166 I165:K166 C167:F172 I167:K172 C173:F173 I173:K173 C174:F175 I174:K175 C176:F177 I176:K177 C178:F180 I178:K180 C181:F181 I181:K181 C182:F184 I182:K184 C185:F186 I185:K186 I187:K188 C189:C213 C214:C218 B43:B213 B214:B218 L124:L213 L214:L218 N124:N213 N214:N218 O124:O213 O214:O218 P124:P213 P214:P218" name="Intervalo2"/>
    <protectedRange sqref="G10:H15" name="Intervalo2_7"/>
    <protectedRange sqref="G17:H20" name="Intervalo2_8"/>
    <protectedRange sqref="G21:H22" name="Intervalo2_9"/>
    <protectedRange sqref="G43:H43" name="Intervalo2_24"/>
    <protectedRange sqref="G44:H44" name="Intervalo2_25"/>
    <protectedRange sqref="G45:H45" name="Intervalo2_26"/>
    <protectedRange sqref="G58:H60" name="Intervalo2_28"/>
    <protectedRange sqref="G61:H62" name="Intervalo2_29"/>
    <protectedRange sqref="G63:H67" name="Intervalo2_30"/>
    <protectedRange sqref="G68:H70" name="Intervalo2_31"/>
    <protectedRange sqref="G71:H72" name="Intervalo2_32"/>
    <protectedRange sqref="G73:H74" name="Intervalo2_33"/>
    <protectedRange sqref="G75:H76" name="Intervalo2_34"/>
    <protectedRange sqref="G79:H114 G147:H158" name="Intervalo2_37"/>
    <protectedRange sqref="G115:H116" name="Intervalo2_40"/>
    <protectedRange sqref="G117:H118" name="Intervalo2_41"/>
    <protectedRange sqref="G119:H120" name="Intervalo2_42"/>
    <protectedRange sqref="G121:H122" name="Intervalo2_43"/>
    <protectedRange sqref="G123:H123" name="Intervalo2_44"/>
    <protectedRange sqref="G124:H125" name="Intervalo2_45"/>
    <protectedRange sqref="G126:H127" name="Intervalo2_45_1"/>
    <protectedRange sqref="G128:H142" name="Intervalo2_48"/>
    <protectedRange sqref="G145:H145" name="Intervalo2_55"/>
    <protectedRange sqref="G146:H146" name="Intervalo2_57"/>
    <protectedRange sqref="G159:H160" name="Intervalo2_59"/>
    <protectedRange sqref="G161:H162" name="Intervalo2_60"/>
    <protectedRange sqref="G163:H164" name="Intervalo2_62_1"/>
    <protectedRange sqref="G165:H166" name="Intervalo2_63"/>
    <protectedRange sqref="G167:H172" name="Intervalo2_65"/>
    <protectedRange sqref="G173:H173" name="Intervalo2_66"/>
    <protectedRange sqref="G174:H175" name="Intervalo2_67"/>
    <protectedRange sqref="G176:H177" name="Intervalo2_68"/>
    <protectedRange sqref="G178:H180" name="Intervalo2_69"/>
    <protectedRange sqref="G181:H181" name="Intervalo2_70"/>
    <protectedRange sqref="G182:H184" name="Intervalo2_56"/>
    <protectedRange sqref="H185:H186" name="Intervalo2_71"/>
    <protectedRange sqref="G187:H188" name="Intervalo2_3_1"/>
    <protectedRange sqref="G189:H191" name="Intervalo2_6"/>
    <protectedRange sqref="G200:H202" name="Intervalo2_76"/>
    <protectedRange sqref="G205:H207" name="Intervalo2_1_1_1"/>
    <protectedRange sqref="G208:H211" name="Intervalo2_3_2"/>
    <protectedRange sqref="G212:H212" name="Intervalo2_3_3"/>
    <protectedRange sqref="G213:H213" name="Intervalo2_3_4"/>
    <protectedRange sqref="G214:H218" name="Intervalo2_3_5"/>
  </protectedRanges>
  <autoFilter ref="B7:R219"/>
  <sortState ref="B9:P71">
    <sortCondition ref="I9:I71"/>
  </sortState>
  <dataConsolidate/>
  <mergeCells count="700">
    <mergeCell ref="N73:N74"/>
    <mergeCell ref="O73:O74"/>
    <mergeCell ref="P73:P74"/>
    <mergeCell ref="B75:B76"/>
    <mergeCell ref="C75:C76"/>
    <mergeCell ref="D75:D76"/>
    <mergeCell ref="E75:E76"/>
    <mergeCell ref="F75:F76"/>
    <mergeCell ref="I75:I76"/>
    <mergeCell ref="J75:J76"/>
    <mergeCell ref="K75:K76"/>
    <mergeCell ref="L75:L76"/>
    <mergeCell ref="M75:M76"/>
    <mergeCell ref="N75:N76"/>
    <mergeCell ref="O75:O76"/>
    <mergeCell ref="P75:P76"/>
    <mergeCell ref="I73:I74"/>
    <mergeCell ref="J73:J74"/>
    <mergeCell ref="K73:K74"/>
    <mergeCell ref="L73:L74"/>
    <mergeCell ref="M73:M74"/>
    <mergeCell ref="B73:B74"/>
    <mergeCell ref="C73:C74"/>
    <mergeCell ref="D73:D74"/>
    <mergeCell ref="E73:E74"/>
    <mergeCell ref="F73:F74"/>
    <mergeCell ref="N68:N70"/>
    <mergeCell ref="O68:O70"/>
    <mergeCell ref="P68:P70"/>
    <mergeCell ref="B71:B72"/>
    <mergeCell ref="C71:C72"/>
    <mergeCell ref="D71:D72"/>
    <mergeCell ref="E71:E72"/>
    <mergeCell ref="F71:F72"/>
    <mergeCell ref="I71:I72"/>
    <mergeCell ref="J71:J72"/>
    <mergeCell ref="K71:K72"/>
    <mergeCell ref="L71:L72"/>
    <mergeCell ref="M71:M72"/>
    <mergeCell ref="N71:N72"/>
    <mergeCell ref="O71:O72"/>
    <mergeCell ref="P71:P72"/>
    <mergeCell ref="I68:I70"/>
    <mergeCell ref="J68:J70"/>
    <mergeCell ref="K68:K70"/>
    <mergeCell ref="L68:L70"/>
    <mergeCell ref="M68:M70"/>
    <mergeCell ref="B68:B70"/>
    <mergeCell ref="C68:C70"/>
    <mergeCell ref="D68:D70"/>
    <mergeCell ref="E68:E70"/>
    <mergeCell ref="F68:F70"/>
    <mergeCell ref="N61:N62"/>
    <mergeCell ref="O61:O62"/>
    <mergeCell ref="P61:P62"/>
    <mergeCell ref="B63:B67"/>
    <mergeCell ref="C63:C67"/>
    <mergeCell ref="D63:D67"/>
    <mergeCell ref="E63:E67"/>
    <mergeCell ref="F63:F67"/>
    <mergeCell ref="I63:I67"/>
    <mergeCell ref="J63:J67"/>
    <mergeCell ref="K63:K67"/>
    <mergeCell ref="L63:L67"/>
    <mergeCell ref="M63:M67"/>
    <mergeCell ref="N63:N67"/>
    <mergeCell ref="O63:O67"/>
    <mergeCell ref="P63:P67"/>
    <mergeCell ref="I61:I62"/>
    <mergeCell ref="J61:J62"/>
    <mergeCell ref="K61:K62"/>
    <mergeCell ref="L61:L62"/>
    <mergeCell ref="M61:M62"/>
    <mergeCell ref="B61:B62"/>
    <mergeCell ref="C61:C62"/>
    <mergeCell ref="D61:D62"/>
    <mergeCell ref="E61:E62"/>
    <mergeCell ref="F61:F62"/>
    <mergeCell ref="N46:N57"/>
    <mergeCell ref="O46:O57"/>
    <mergeCell ref="P46:P57"/>
    <mergeCell ref="B58:B60"/>
    <mergeCell ref="C58:C60"/>
    <mergeCell ref="D58:D60"/>
    <mergeCell ref="E58:E60"/>
    <mergeCell ref="F58:F60"/>
    <mergeCell ref="I58:I60"/>
    <mergeCell ref="J58:J60"/>
    <mergeCell ref="K58:K60"/>
    <mergeCell ref="L58:L60"/>
    <mergeCell ref="M58:M60"/>
    <mergeCell ref="N58:N60"/>
    <mergeCell ref="O58:O60"/>
    <mergeCell ref="P58:P60"/>
    <mergeCell ref="I46:I57"/>
    <mergeCell ref="J46:J57"/>
    <mergeCell ref="K46:K57"/>
    <mergeCell ref="L46:L57"/>
    <mergeCell ref="M46:M57"/>
    <mergeCell ref="B46:B57"/>
    <mergeCell ref="C46:C57"/>
    <mergeCell ref="D46:D57"/>
    <mergeCell ref="E46:E57"/>
    <mergeCell ref="F46:F57"/>
    <mergeCell ref="O35:O40"/>
    <mergeCell ref="M35:M40"/>
    <mergeCell ref="P35:P40"/>
    <mergeCell ref="B41:B42"/>
    <mergeCell ref="C41:C42"/>
    <mergeCell ref="D41:D42"/>
    <mergeCell ref="E41:E42"/>
    <mergeCell ref="F41:F42"/>
    <mergeCell ref="I41:I42"/>
    <mergeCell ref="J41:J42"/>
    <mergeCell ref="K41:K42"/>
    <mergeCell ref="L41:L42"/>
    <mergeCell ref="M41:M42"/>
    <mergeCell ref="N41:N42"/>
    <mergeCell ref="O41:O42"/>
    <mergeCell ref="P41:P42"/>
    <mergeCell ref="B35:B40"/>
    <mergeCell ref="C35:C40"/>
    <mergeCell ref="D35:D40"/>
    <mergeCell ref="E35:E40"/>
    <mergeCell ref="F35:F40"/>
    <mergeCell ref="N35:N40"/>
    <mergeCell ref="I35:I40"/>
    <mergeCell ref="J35:J40"/>
    <mergeCell ref="K35:K40"/>
    <mergeCell ref="L35:L40"/>
    <mergeCell ref="P8:P9"/>
    <mergeCell ref="I17:I20"/>
    <mergeCell ref="J17:J20"/>
    <mergeCell ref="K17:K20"/>
    <mergeCell ref="L17:L20"/>
    <mergeCell ref="M17:M20"/>
    <mergeCell ref="N17:N20"/>
    <mergeCell ref="O17:O20"/>
    <mergeCell ref="P17:P20"/>
    <mergeCell ref="J8:J9"/>
    <mergeCell ref="K8:K9"/>
    <mergeCell ref="L8:L9"/>
    <mergeCell ref="M8:M9"/>
    <mergeCell ref="N8:N9"/>
    <mergeCell ref="O8:O9"/>
    <mergeCell ref="N10:N16"/>
    <mergeCell ref="O10:O16"/>
    <mergeCell ref="P10:P16"/>
    <mergeCell ref="M10:M16"/>
    <mergeCell ref="I21:I22"/>
    <mergeCell ref="J21:J22"/>
    <mergeCell ref="K21:K22"/>
    <mergeCell ref="L21:L22"/>
    <mergeCell ref="M21:M22"/>
    <mergeCell ref="N21:N22"/>
    <mergeCell ref="M28:M34"/>
    <mergeCell ref="M26:M27"/>
    <mergeCell ref="J23:J25"/>
    <mergeCell ref="K23:K25"/>
    <mergeCell ref="L23:L25"/>
    <mergeCell ref="M23:M25"/>
    <mergeCell ref="J26:J27"/>
    <mergeCell ref="K26:K27"/>
    <mergeCell ref="L26:L27"/>
    <mergeCell ref="I23:I25"/>
    <mergeCell ref="K28:K34"/>
    <mergeCell ref="L28:L34"/>
    <mergeCell ref="P21:P22"/>
    <mergeCell ref="O28:O34"/>
    <mergeCell ref="P28:P34"/>
    <mergeCell ref="O26:O27"/>
    <mergeCell ref="P26:P27"/>
    <mergeCell ref="O23:O25"/>
    <mergeCell ref="P23:P25"/>
    <mergeCell ref="O21:O22"/>
    <mergeCell ref="N23:N25"/>
    <mergeCell ref="N26:N27"/>
    <mergeCell ref="N28:N34"/>
    <mergeCell ref="E23:E25"/>
    <mergeCell ref="F23:F25"/>
    <mergeCell ref="B28:B34"/>
    <mergeCell ref="C28:C34"/>
    <mergeCell ref="D28:D34"/>
    <mergeCell ref="E28:E34"/>
    <mergeCell ref="F28:F34"/>
    <mergeCell ref="I28:I34"/>
    <mergeCell ref="J28:J34"/>
    <mergeCell ref="B17:B20"/>
    <mergeCell ref="C17:C20"/>
    <mergeCell ref="D17:D20"/>
    <mergeCell ref="E17:E20"/>
    <mergeCell ref="F17:F20"/>
    <mergeCell ref="I10:I16"/>
    <mergeCell ref="J10:J16"/>
    <mergeCell ref="K10:K16"/>
    <mergeCell ref="L10:L16"/>
    <mergeCell ref="B10:B16"/>
    <mergeCell ref="C10:C16"/>
    <mergeCell ref="D10:D16"/>
    <mergeCell ref="E10:E16"/>
    <mergeCell ref="F10:F16"/>
    <mergeCell ref="O6:O7"/>
    <mergeCell ref="P6:P7"/>
    <mergeCell ref="E2:O2"/>
    <mergeCell ref="B6:B7"/>
    <mergeCell ref="C6:C7"/>
    <mergeCell ref="D6:D7"/>
    <mergeCell ref="E6:F6"/>
    <mergeCell ref="I6:I7"/>
    <mergeCell ref="J6:J7"/>
    <mergeCell ref="K6:L6"/>
    <mergeCell ref="M6:M7"/>
    <mergeCell ref="N6:N7"/>
    <mergeCell ref="G6:H6"/>
    <mergeCell ref="I77:I78"/>
    <mergeCell ref="J77:J78"/>
    <mergeCell ref="K77:K78"/>
    <mergeCell ref="L77:L78"/>
    <mergeCell ref="I8:I9"/>
    <mergeCell ref="B8:B9"/>
    <mergeCell ref="C8:C9"/>
    <mergeCell ref="D8:D9"/>
    <mergeCell ref="E8:E9"/>
    <mergeCell ref="F8:F9"/>
    <mergeCell ref="B21:B22"/>
    <mergeCell ref="C21:C22"/>
    <mergeCell ref="D21:D22"/>
    <mergeCell ref="E21:E22"/>
    <mergeCell ref="F21:F22"/>
    <mergeCell ref="B26:B27"/>
    <mergeCell ref="C26:C27"/>
    <mergeCell ref="D26:D27"/>
    <mergeCell ref="E26:E27"/>
    <mergeCell ref="F26:F27"/>
    <mergeCell ref="I26:I27"/>
    <mergeCell ref="B23:B25"/>
    <mergeCell ref="C23:C25"/>
    <mergeCell ref="D23:D25"/>
    <mergeCell ref="K91:K102"/>
    <mergeCell ref="L91:L102"/>
    <mergeCell ref="M77:M78"/>
    <mergeCell ref="N77:N78"/>
    <mergeCell ref="O77:O78"/>
    <mergeCell ref="P77:P78"/>
    <mergeCell ref="B79:B90"/>
    <mergeCell ref="C79:C90"/>
    <mergeCell ref="D79:D90"/>
    <mergeCell ref="E79:E90"/>
    <mergeCell ref="F79:F90"/>
    <mergeCell ref="I79:I90"/>
    <mergeCell ref="J79:J90"/>
    <mergeCell ref="K79:K90"/>
    <mergeCell ref="L79:L90"/>
    <mergeCell ref="M79:M90"/>
    <mergeCell ref="N79:N90"/>
    <mergeCell ref="O79:O90"/>
    <mergeCell ref="P79:P90"/>
    <mergeCell ref="B77:B78"/>
    <mergeCell ref="C77:C78"/>
    <mergeCell ref="D77:D78"/>
    <mergeCell ref="E77:E78"/>
    <mergeCell ref="F77:F78"/>
    <mergeCell ref="M91:M102"/>
    <mergeCell ref="N91:N102"/>
    <mergeCell ref="O91:O102"/>
    <mergeCell ref="P91:P102"/>
    <mergeCell ref="B103:B114"/>
    <mergeCell ref="C103:C114"/>
    <mergeCell ref="D103:D114"/>
    <mergeCell ref="E103:E114"/>
    <mergeCell ref="F103:F114"/>
    <mergeCell ref="I103:I114"/>
    <mergeCell ref="J103:J114"/>
    <mergeCell ref="K103:K114"/>
    <mergeCell ref="L103:L114"/>
    <mergeCell ref="M103:M114"/>
    <mergeCell ref="N103:N114"/>
    <mergeCell ref="O103:O114"/>
    <mergeCell ref="P103:P114"/>
    <mergeCell ref="B91:B102"/>
    <mergeCell ref="C91:C102"/>
    <mergeCell ref="D91:D102"/>
    <mergeCell ref="E91:E102"/>
    <mergeCell ref="F91:F102"/>
    <mergeCell ref="I91:I102"/>
    <mergeCell ref="J91:J102"/>
    <mergeCell ref="P115:P116"/>
    <mergeCell ref="B117:B118"/>
    <mergeCell ref="C117:C118"/>
    <mergeCell ref="D117:D118"/>
    <mergeCell ref="E117:E118"/>
    <mergeCell ref="F117:F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B115:B116"/>
    <mergeCell ref="C115:C116"/>
    <mergeCell ref="D115:D116"/>
    <mergeCell ref="E115:E116"/>
    <mergeCell ref="F115:F116"/>
    <mergeCell ref="I115:I116"/>
    <mergeCell ref="J115:J116"/>
    <mergeCell ref="K115:K116"/>
    <mergeCell ref="L115:L116"/>
    <mergeCell ref="E119:E120"/>
    <mergeCell ref="F119:F120"/>
    <mergeCell ref="I119:I120"/>
    <mergeCell ref="J119:J120"/>
    <mergeCell ref="K119:K120"/>
    <mergeCell ref="L119:L120"/>
    <mergeCell ref="M115:M116"/>
    <mergeCell ref="N115:N116"/>
    <mergeCell ref="O115:O116"/>
    <mergeCell ref="I124:I125"/>
    <mergeCell ref="J124:J125"/>
    <mergeCell ref="K124:K125"/>
    <mergeCell ref="L124:L125"/>
    <mergeCell ref="M119:M120"/>
    <mergeCell ref="N119:N120"/>
    <mergeCell ref="O119:O120"/>
    <mergeCell ref="P119:P120"/>
    <mergeCell ref="B121:B122"/>
    <mergeCell ref="C121:C122"/>
    <mergeCell ref="D121:D122"/>
    <mergeCell ref="E121:E122"/>
    <mergeCell ref="F121:F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B119:B120"/>
    <mergeCell ref="C119:C120"/>
    <mergeCell ref="D119:D120"/>
    <mergeCell ref="K128:K130"/>
    <mergeCell ref="L128:L130"/>
    <mergeCell ref="M124:M125"/>
    <mergeCell ref="N124:N125"/>
    <mergeCell ref="O124:O125"/>
    <mergeCell ref="P124:P125"/>
    <mergeCell ref="B126:B127"/>
    <mergeCell ref="C126:C127"/>
    <mergeCell ref="D126:D127"/>
    <mergeCell ref="E126:E127"/>
    <mergeCell ref="F126:F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B124:B125"/>
    <mergeCell ref="C124:C125"/>
    <mergeCell ref="D124:D125"/>
    <mergeCell ref="E124:E125"/>
    <mergeCell ref="F124:F125"/>
    <mergeCell ref="M128:M130"/>
    <mergeCell ref="N128:N130"/>
    <mergeCell ref="O128:O130"/>
    <mergeCell ref="P128:P130"/>
    <mergeCell ref="B131:B133"/>
    <mergeCell ref="C131:C133"/>
    <mergeCell ref="D131:D133"/>
    <mergeCell ref="E131:E133"/>
    <mergeCell ref="F131:F133"/>
    <mergeCell ref="I131:I133"/>
    <mergeCell ref="J131:J133"/>
    <mergeCell ref="K131:K133"/>
    <mergeCell ref="L131:L133"/>
    <mergeCell ref="M131:M133"/>
    <mergeCell ref="N131:N133"/>
    <mergeCell ref="O131:O133"/>
    <mergeCell ref="P131:P133"/>
    <mergeCell ref="B128:B130"/>
    <mergeCell ref="C128:C130"/>
    <mergeCell ref="D128:D130"/>
    <mergeCell ref="E128:E130"/>
    <mergeCell ref="F128:F130"/>
    <mergeCell ref="I128:I130"/>
    <mergeCell ref="J128:J130"/>
    <mergeCell ref="B134:B136"/>
    <mergeCell ref="C134:C136"/>
    <mergeCell ref="D134:D136"/>
    <mergeCell ref="E134:E136"/>
    <mergeCell ref="F134:F136"/>
    <mergeCell ref="I134:I136"/>
    <mergeCell ref="J134:J136"/>
    <mergeCell ref="K134:K136"/>
    <mergeCell ref="L134:L136"/>
    <mergeCell ref="B137:B139"/>
    <mergeCell ref="C137:C139"/>
    <mergeCell ref="D137:D139"/>
    <mergeCell ref="E137:E139"/>
    <mergeCell ref="F137:F139"/>
    <mergeCell ref="I137:I139"/>
    <mergeCell ref="J137:J139"/>
    <mergeCell ref="K137:K139"/>
    <mergeCell ref="L137:L139"/>
    <mergeCell ref="F140:F142"/>
    <mergeCell ref="I140:I142"/>
    <mergeCell ref="J140:J142"/>
    <mergeCell ref="K140:K142"/>
    <mergeCell ref="L140:L142"/>
    <mergeCell ref="M134:M136"/>
    <mergeCell ref="N134:N136"/>
    <mergeCell ref="O134:O136"/>
    <mergeCell ref="P134:P136"/>
    <mergeCell ref="M137:M139"/>
    <mergeCell ref="N137:N139"/>
    <mergeCell ref="O137:O139"/>
    <mergeCell ref="P137:P139"/>
    <mergeCell ref="I147:I158"/>
    <mergeCell ref="J147:J158"/>
    <mergeCell ref="K147:K158"/>
    <mergeCell ref="L147:L158"/>
    <mergeCell ref="M140:M142"/>
    <mergeCell ref="N140:N142"/>
    <mergeCell ref="O140:O142"/>
    <mergeCell ref="P140:P142"/>
    <mergeCell ref="B143:B144"/>
    <mergeCell ref="C143:C144"/>
    <mergeCell ref="D143:D144"/>
    <mergeCell ref="E143:E144"/>
    <mergeCell ref="I143:I144"/>
    <mergeCell ref="J143:J144"/>
    <mergeCell ref="K143:K144"/>
    <mergeCell ref="L143:L144"/>
    <mergeCell ref="M143:M144"/>
    <mergeCell ref="N143:N144"/>
    <mergeCell ref="O143:O144"/>
    <mergeCell ref="P143:P144"/>
    <mergeCell ref="B140:B142"/>
    <mergeCell ref="C140:C142"/>
    <mergeCell ref="D140:D142"/>
    <mergeCell ref="E140:E142"/>
    <mergeCell ref="K161:K162"/>
    <mergeCell ref="L161:L162"/>
    <mergeCell ref="M147:M158"/>
    <mergeCell ref="N147:N158"/>
    <mergeCell ref="O147:O158"/>
    <mergeCell ref="P147:P158"/>
    <mergeCell ref="B159:B160"/>
    <mergeCell ref="C159:C160"/>
    <mergeCell ref="D159:D160"/>
    <mergeCell ref="E159:E160"/>
    <mergeCell ref="F159:F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B147:B158"/>
    <mergeCell ref="C147:C158"/>
    <mergeCell ref="D147:D158"/>
    <mergeCell ref="E147:E158"/>
    <mergeCell ref="F147:F158"/>
    <mergeCell ref="M161:M162"/>
    <mergeCell ref="N161:N162"/>
    <mergeCell ref="O161:O162"/>
    <mergeCell ref="P161:P162"/>
    <mergeCell ref="B163:B164"/>
    <mergeCell ref="C163:C164"/>
    <mergeCell ref="D163:D164"/>
    <mergeCell ref="E163:E164"/>
    <mergeCell ref="F163:F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B161:B162"/>
    <mergeCell ref="C161:C162"/>
    <mergeCell ref="D161:D162"/>
    <mergeCell ref="E161:E162"/>
    <mergeCell ref="F161:F162"/>
    <mergeCell ref="I161:I162"/>
    <mergeCell ref="J161:J162"/>
    <mergeCell ref="P165:P166"/>
    <mergeCell ref="B167:B172"/>
    <mergeCell ref="C167:C172"/>
    <mergeCell ref="D167:D172"/>
    <mergeCell ref="E167:E172"/>
    <mergeCell ref="F167:F172"/>
    <mergeCell ref="I167:I172"/>
    <mergeCell ref="J167:J172"/>
    <mergeCell ref="K167:K172"/>
    <mergeCell ref="L167:L172"/>
    <mergeCell ref="M167:M172"/>
    <mergeCell ref="N167:N172"/>
    <mergeCell ref="O167:O172"/>
    <mergeCell ref="P167:P172"/>
    <mergeCell ref="B165:B166"/>
    <mergeCell ref="C165:C166"/>
    <mergeCell ref="D165:D166"/>
    <mergeCell ref="E165:E166"/>
    <mergeCell ref="F165:F166"/>
    <mergeCell ref="I165:I166"/>
    <mergeCell ref="J165:J166"/>
    <mergeCell ref="K165:K166"/>
    <mergeCell ref="L165:L166"/>
    <mergeCell ref="E174:E175"/>
    <mergeCell ref="F174:F175"/>
    <mergeCell ref="I174:I175"/>
    <mergeCell ref="J174:J175"/>
    <mergeCell ref="K174:K175"/>
    <mergeCell ref="L174:L175"/>
    <mergeCell ref="M165:M166"/>
    <mergeCell ref="N165:N166"/>
    <mergeCell ref="O165:O166"/>
    <mergeCell ref="I178:I180"/>
    <mergeCell ref="J178:J180"/>
    <mergeCell ref="K178:K180"/>
    <mergeCell ref="L178:L180"/>
    <mergeCell ref="M174:M175"/>
    <mergeCell ref="N174:N175"/>
    <mergeCell ref="O174:O175"/>
    <mergeCell ref="P174:P175"/>
    <mergeCell ref="B176:B177"/>
    <mergeCell ref="C176:C177"/>
    <mergeCell ref="D176:D177"/>
    <mergeCell ref="E176:E177"/>
    <mergeCell ref="F176:F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B174:B175"/>
    <mergeCell ref="C174:C175"/>
    <mergeCell ref="D174:D175"/>
    <mergeCell ref="K185:K186"/>
    <mergeCell ref="L185:L186"/>
    <mergeCell ref="M178:M180"/>
    <mergeCell ref="N178:N180"/>
    <mergeCell ref="O178:O180"/>
    <mergeCell ref="P178:P180"/>
    <mergeCell ref="B182:B184"/>
    <mergeCell ref="C182:C184"/>
    <mergeCell ref="D182:D184"/>
    <mergeCell ref="E182:E184"/>
    <mergeCell ref="F182:F184"/>
    <mergeCell ref="I182:I184"/>
    <mergeCell ref="J182:J184"/>
    <mergeCell ref="K182:K184"/>
    <mergeCell ref="L182:L184"/>
    <mergeCell ref="M182:M184"/>
    <mergeCell ref="N182:N184"/>
    <mergeCell ref="O182:O184"/>
    <mergeCell ref="P182:P184"/>
    <mergeCell ref="B178:B180"/>
    <mergeCell ref="C178:C180"/>
    <mergeCell ref="D178:D180"/>
    <mergeCell ref="E178:E180"/>
    <mergeCell ref="F178:F180"/>
    <mergeCell ref="M185:M186"/>
    <mergeCell ref="N185:N186"/>
    <mergeCell ref="O185:O186"/>
    <mergeCell ref="P185:P186"/>
    <mergeCell ref="B187:B188"/>
    <mergeCell ref="C187:C188"/>
    <mergeCell ref="D187:D188"/>
    <mergeCell ref="E187:E188"/>
    <mergeCell ref="F187:F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B185:B186"/>
    <mergeCell ref="C185:C186"/>
    <mergeCell ref="D185:D186"/>
    <mergeCell ref="E185:E186"/>
    <mergeCell ref="F185:F186"/>
    <mergeCell ref="I185:I186"/>
    <mergeCell ref="J185:J186"/>
    <mergeCell ref="B189:B191"/>
    <mergeCell ref="C189:C191"/>
    <mergeCell ref="D189:D191"/>
    <mergeCell ref="E189:E191"/>
    <mergeCell ref="F189:F191"/>
    <mergeCell ref="I189:I191"/>
    <mergeCell ref="J189:J191"/>
    <mergeCell ref="K189:K191"/>
    <mergeCell ref="L189:L191"/>
    <mergeCell ref="P189:P191"/>
    <mergeCell ref="C192:C194"/>
    <mergeCell ref="D192:D194"/>
    <mergeCell ref="E192:E194"/>
    <mergeCell ref="F192:F194"/>
    <mergeCell ref="I192:I194"/>
    <mergeCell ref="J192:J194"/>
    <mergeCell ref="K192:K194"/>
    <mergeCell ref="L192:L194"/>
    <mergeCell ref="M192:M194"/>
    <mergeCell ref="N192:N194"/>
    <mergeCell ref="O192:O194"/>
    <mergeCell ref="P192:P194"/>
    <mergeCell ref="E195:E199"/>
    <mergeCell ref="F195:F199"/>
    <mergeCell ref="I195:I199"/>
    <mergeCell ref="J195:J199"/>
    <mergeCell ref="K195:K199"/>
    <mergeCell ref="L195:L199"/>
    <mergeCell ref="M189:M191"/>
    <mergeCell ref="N189:N191"/>
    <mergeCell ref="O189:O191"/>
    <mergeCell ref="I203:I204"/>
    <mergeCell ref="J203:J204"/>
    <mergeCell ref="K203:K204"/>
    <mergeCell ref="L203:L204"/>
    <mergeCell ref="M195:M199"/>
    <mergeCell ref="N195:N199"/>
    <mergeCell ref="O195:O199"/>
    <mergeCell ref="P195:P199"/>
    <mergeCell ref="B200:B202"/>
    <mergeCell ref="C200:C202"/>
    <mergeCell ref="D200:D202"/>
    <mergeCell ref="E200:E202"/>
    <mergeCell ref="F200:F202"/>
    <mergeCell ref="I200:I202"/>
    <mergeCell ref="J200:J202"/>
    <mergeCell ref="K200:K202"/>
    <mergeCell ref="L200:L202"/>
    <mergeCell ref="M200:M202"/>
    <mergeCell ref="N200:N202"/>
    <mergeCell ref="O200:O202"/>
    <mergeCell ref="P200:P202"/>
    <mergeCell ref="B195:B199"/>
    <mergeCell ref="C195:C199"/>
    <mergeCell ref="D195:D199"/>
    <mergeCell ref="K208:K211"/>
    <mergeCell ref="L208:L211"/>
    <mergeCell ref="M203:M204"/>
    <mergeCell ref="N203:N204"/>
    <mergeCell ref="O203:O204"/>
    <mergeCell ref="P203:P204"/>
    <mergeCell ref="B205:B207"/>
    <mergeCell ref="C205:C207"/>
    <mergeCell ref="D205:D207"/>
    <mergeCell ref="E205:E207"/>
    <mergeCell ref="F205:F207"/>
    <mergeCell ref="I205:I207"/>
    <mergeCell ref="J205:J207"/>
    <mergeCell ref="K205:K207"/>
    <mergeCell ref="L205:L207"/>
    <mergeCell ref="M205:M207"/>
    <mergeCell ref="N205:N207"/>
    <mergeCell ref="O205:O207"/>
    <mergeCell ref="P205:P207"/>
    <mergeCell ref="B203:B204"/>
    <mergeCell ref="C203:C204"/>
    <mergeCell ref="D203:D204"/>
    <mergeCell ref="E203:E204"/>
    <mergeCell ref="F203:F204"/>
    <mergeCell ref="M208:M211"/>
    <mergeCell ref="N208:N211"/>
    <mergeCell ref="O208:O211"/>
    <mergeCell ref="P208:P211"/>
    <mergeCell ref="F214:F219"/>
    <mergeCell ref="E214:E219"/>
    <mergeCell ref="C214:C219"/>
    <mergeCell ref="B214:B219"/>
    <mergeCell ref="D214:D219"/>
    <mergeCell ref="I214:I219"/>
    <mergeCell ref="J214:J219"/>
    <mergeCell ref="K214:K219"/>
    <mergeCell ref="L214:L219"/>
    <mergeCell ref="M214:M219"/>
    <mergeCell ref="N214:N219"/>
    <mergeCell ref="O214:O219"/>
    <mergeCell ref="P214:P219"/>
    <mergeCell ref="B208:B211"/>
    <mergeCell ref="C208:C211"/>
    <mergeCell ref="D208:D211"/>
    <mergeCell ref="E208:E211"/>
    <mergeCell ref="F208:F211"/>
    <mergeCell ref="I208:I211"/>
    <mergeCell ref="J208:J211"/>
  </mergeCells>
  <dataValidations count="1">
    <dataValidation type="textLength" allowBlank="1" showInputMessage="1" showErrorMessage="1" error="Colocar apenas 14 digitos!" sqref="G200:H202 F73 F8 F75 F10 F17 F21 F23 F26 F28 F35 F41 F43:F46 F58 F61 F189 F63 F68 F71 F77 F79 G79:H142 F91 F103 F115 F117 F119 F121 F123:F124 F126 F128 F131 F134 F137 F140 G145:H184 F143:F147 F159 F161 F163 F165 F167 F173:F174 F176 F178 F181:F182 F185 H185:H188 F187 G187:G188 G189:H191 F200 F205 G205:H218 F208 F212:F214">
      <formula1>0</formula1>
      <formula2>14</formula2>
    </dataValidation>
  </dataValidations>
  <printOptions horizontalCentered="1"/>
  <pageMargins left="0" right="0" top="0.51181102362204722" bottom="0.27559055118110237" header="1.2598425196850394" footer="0.11811023622047245"/>
  <pageSetup paperSize="9" scale="50" fitToWidth="0" fitToHeight="0" orientation="landscape" verticalDpi="4294967294" r:id="rId1"/>
  <headerFooter alignWithMargins="0">
    <oddFooter>&amp;RPágina &amp;P de &amp;N</oddFooter>
  </headerFooter>
  <rowBreaks count="1" manualBreakCount="1">
    <brk id="221" min="1" max="1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35"/>
  <sheetViews>
    <sheetView tabSelected="1" workbookViewId="0">
      <selection activeCell="E2" sqref="E2:O2"/>
    </sheetView>
  </sheetViews>
  <sheetFormatPr defaultColWidth="9.140625" defaultRowHeight="12.75" x14ac:dyDescent="0.2"/>
  <cols>
    <col min="1" max="1" width="4" style="187" customWidth="1"/>
    <col min="2" max="2" width="5.85546875" style="181" bestFit="1" customWidth="1"/>
    <col min="3" max="3" width="20.140625" style="182" customWidth="1"/>
    <col min="4" max="4" width="10.5703125" style="182" bestFit="1" customWidth="1"/>
    <col min="5" max="5" width="62" style="167" customWidth="1"/>
    <col min="6" max="8" width="18.85546875" style="183" customWidth="1"/>
    <col min="9" max="9" width="11.42578125" style="184" customWidth="1"/>
    <col min="10" max="10" width="26.7109375" style="185" customWidth="1"/>
    <col min="11" max="11" width="11.28515625" style="185" customWidth="1"/>
    <col min="12" max="12" width="12.28515625" style="185" customWidth="1"/>
    <col min="13" max="13" width="22.28515625" style="186" bestFit="1" customWidth="1"/>
    <col min="14" max="14" width="9.28515625" style="182" bestFit="1" customWidth="1"/>
    <col min="15" max="15" width="8.7109375" style="167" customWidth="1"/>
    <col min="16" max="16" width="10.28515625" style="167" bestFit="1" customWidth="1"/>
    <col min="17" max="17" width="1.85546875" style="187" customWidth="1"/>
    <col min="18" max="18" width="15.140625" style="187" bestFit="1" customWidth="1"/>
    <col min="19" max="19" width="16.7109375" style="187" bestFit="1" customWidth="1"/>
    <col min="20" max="16384" width="9.140625" style="187"/>
  </cols>
  <sheetData>
    <row r="1" spans="2:19" ht="6.75" customHeight="1" x14ac:dyDescent="0.2"/>
    <row r="2" spans="2:19" s="192" customFormat="1" ht="66.75" customHeight="1" x14ac:dyDescent="0.25">
      <c r="B2" s="188"/>
      <c r="C2" s="189"/>
      <c r="D2" s="190"/>
      <c r="E2" s="255" t="s">
        <v>601</v>
      </c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191"/>
    </row>
    <row r="3" spans="2:19" s="192" customFormat="1" ht="5.25" customHeight="1" x14ac:dyDescent="0.2">
      <c r="B3" s="181"/>
      <c r="C3" s="182"/>
      <c r="D3" s="182"/>
      <c r="E3" s="167"/>
      <c r="F3" s="183"/>
      <c r="G3" s="183"/>
      <c r="H3" s="183"/>
      <c r="I3" s="184"/>
      <c r="J3" s="185"/>
      <c r="K3" s="185"/>
      <c r="L3" s="185"/>
      <c r="M3" s="186"/>
      <c r="N3" s="182"/>
      <c r="O3" s="167"/>
      <c r="P3" s="167"/>
    </row>
    <row r="4" spans="2:19" s="192" customFormat="1" ht="5.25" customHeight="1" x14ac:dyDescent="0.2">
      <c r="B4" s="181"/>
      <c r="C4" s="182"/>
      <c r="D4" s="182"/>
      <c r="E4" s="167"/>
      <c r="F4" s="183"/>
      <c r="G4" s="183"/>
      <c r="H4" s="183"/>
      <c r="I4" s="184"/>
      <c r="J4" s="185"/>
      <c r="K4" s="185"/>
      <c r="L4" s="185"/>
      <c r="M4" s="186"/>
      <c r="N4" s="182"/>
      <c r="O4" s="167"/>
      <c r="P4" s="167"/>
    </row>
    <row r="5" spans="2:19" s="192" customFormat="1" ht="5.25" customHeight="1" x14ac:dyDescent="0.2">
      <c r="B5" s="181"/>
      <c r="C5" s="182"/>
      <c r="D5" s="182"/>
      <c r="E5" s="167"/>
      <c r="F5" s="167"/>
      <c r="G5" s="167"/>
      <c r="H5" s="167"/>
      <c r="I5" s="184"/>
      <c r="J5" s="185"/>
      <c r="K5" s="167"/>
      <c r="L5" s="167"/>
      <c r="M5" s="186"/>
      <c r="N5" s="182"/>
      <c r="O5" s="167"/>
      <c r="P5" s="167"/>
    </row>
    <row r="6" spans="2:19" s="192" customFormat="1" ht="24.95" customHeight="1" x14ac:dyDescent="0.25">
      <c r="B6" s="248" t="s">
        <v>36</v>
      </c>
      <c r="C6" s="249" t="s">
        <v>279</v>
      </c>
      <c r="D6" s="249" t="s">
        <v>280</v>
      </c>
      <c r="E6" s="250" t="s">
        <v>19</v>
      </c>
      <c r="F6" s="250"/>
      <c r="G6" s="251" t="s">
        <v>320</v>
      </c>
      <c r="H6" s="252"/>
      <c r="I6" s="246" t="s">
        <v>281</v>
      </c>
      <c r="J6" s="249" t="s">
        <v>282</v>
      </c>
      <c r="K6" s="249" t="s">
        <v>20</v>
      </c>
      <c r="L6" s="249"/>
      <c r="M6" s="246" t="s">
        <v>283</v>
      </c>
      <c r="N6" s="246" t="s">
        <v>284</v>
      </c>
      <c r="O6" s="246" t="s">
        <v>285</v>
      </c>
      <c r="P6" s="246" t="s">
        <v>286</v>
      </c>
    </row>
    <row r="7" spans="2:19" s="193" customFormat="1" ht="24.95" customHeight="1" x14ac:dyDescent="0.25">
      <c r="B7" s="248"/>
      <c r="C7" s="249"/>
      <c r="D7" s="249"/>
      <c r="E7" s="180" t="s">
        <v>287</v>
      </c>
      <c r="F7" s="146" t="s">
        <v>218</v>
      </c>
      <c r="G7" s="146" t="s">
        <v>321</v>
      </c>
      <c r="H7" s="146" t="s">
        <v>322</v>
      </c>
      <c r="I7" s="246"/>
      <c r="J7" s="249"/>
      <c r="K7" s="179" t="s">
        <v>221</v>
      </c>
      <c r="L7" s="179" t="s">
        <v>288</v>
      </c>
      <c r="M7" s="246"/>
      <c r="N7" s="246"/>
      <c r="O7" s="246"/>
      <c r="P7" s="246"/>
    </row>
    <row r="8" spans="2:19" s="192" customFormat="1" ht="24.95" customHeight="1" x14ac:dyDescent="0.25">
      <c r="B8" s="253">
        <v>1</v>
      </c>
      <c r="C8" s="225" t="s">
        <v>13</v>
      </c>
      <c r="D8" s="234" t="s">
        <v>193</v>
      </c>
      <c r="E8" s="225" t="s">
        <v>61</v>
      </c>
      <c r="F8" s="222" t="s">
        <v>62</v>
      </c>
      <c r="G8" s="164" t="s">
        <v>292</v>
      </c>
      <c r="H8" s="164" t="s">
        <v>293</v>
      </c>
      <c r="I8" s="234">
        <v>39873</v>
      </c>
      <c r="J8" s="225" t="s">
        <v>267</v>
      </c>
      <c r="K8" s="234">
        <v>39873</v>
      </c>
      <c r="L8" s="237">
        <v>44620</v>
      </c>
      <c r="M8" s="210">
        <v>835655</v>
      </c>
      <c r="N8" s="213" t="s">
        <v>8</v>
      </c>
      <c r="O8" s="216" t="s">
        <v>17</v>
      </c>
      <c r="P8" s="219" t="s">
        <v>14</v>
      </c>
      <c r="R8" s="194"/>
      <c r="S8" s="194"/>
    </row>
    <row r="9" spans="2:19" s="192" customFormat="1" ht="24.95" customHeight="1" x14ac:dyDescent="0.25">
      <c r="B9" s="254"/>
      <c r="C9" s="227"/>
      <c r="D9" s="236"/>
      <c r="E9" s="227"/>
      <c r="F9" s="224"/>
      <c r="G9" s="164" t="s">
        <v>294</v>
      </c>
      <c r="H9" s="164" t="s">
        <v>295</v>
      </c>
      <c r="I9" s="236"/>
      <c r="J9" s="227"/>
      <c r="K9" s="236"/>
      <c r="L9" s="239"/>
      <c r="M9" s="212"/>
      <c r="N9" s="215"/>
      <c r="O9" s="218"/>
      <c r="P9" s="221"/>
      <c r="R9" s="194"/>
      <c r="S9" s="194"/>
    </row>
    <row r="10" spans="2:19" s="192" customFormat="1" ht="24.95" customHeight="1" x14ac:dyDescent="0.25">
      <c r="B10" s="253">
        <v>2</v>
      </c>
      <c r="C10" s="225" t="s">
        <v>13</v>
      </c>
      <c r="D10" s="234" t="s">
        <v>199</v>
      </c>
      <c r="E10" s="225" t="s">
        <v>83</v>
      </c>
      <c r="F10" s="222" t="s">
        <v>84</v>
      </c>
      <c r="G10" s="164" t="s">
        <v>302</v>
      </c>
      <c r="H10" s="164" t="s">
        <v>303</v>
      </c>
      <c r="I10" s="234">
        <v>39973</v>
      </c>
      <c r="J10" s="225" t="s">
        <v>154</v>
      </c>
      <c r="K10" s="234">
        <f>I10</f>
        <v>39973</v>
      </c>
      <c r="L10" s="237">
        <v>44356</v>
      </c>
      <c r="M10" s="210">
        <v>81366.64</v>
      </c>
      <c r="N10" s="213" t="s">
        <v>8</v>
      </c>
      <c r="O10" s="216" t="s">
        <v>17</v>
      </c>
      <c r="P10" s="219" t="s">
        <v>14</v>
      </c>
      <c r="R10" s="194"/>
      <c r="S10" s="194"/>
    </row>
    <row r="11" spans="2:19" s="192" customFormat="1" ht="24.95" customHeight="1" x14ac:dyDescent="0.25">
      <c r="B11" s="256"/>
      <c r="C11" s="226"/>
      <c r="D11" s="235"/>
      <c r="E11" s="226"/>
      <c r="F11" s="223"/>
      <c r="G11" s="164" t="s">
        <v>304</v>
      </c>
      <c r="H11" s="164" t="s">
        <v>305</v>
      </c>
      <c r="I11" s="235"/>
      <c r="J11" s="226"/>
      <c r="K11" s="235"/>
      <c r="L11" s="238"/>
      <c r="M11" s="211"/>
      <c r="N11" s="214"/>
      <c r="O11" s="217"/>
      <c r="P11" s="220"/>
      <c r="R11" s="194"/>
      <c r="S11" s="194"/>
    </row>
    <row r="12" spans="2:19" s="192" customFormat="1" ht="24.95" customHeight="1" x14ac:dyDescent="0.25">
      <c r="B12" s="256"/>
      <c r="C12" s="226"/>
      <c r="D12" s="235"/>
      <c r="E12" s="226"/>
      <c r="F12" s="223"/>
      <c r="G12" s="164" t="s">
        <v>547</v>
      </c>
      <c r="H12" s="164" t="s">
        <v>552</v>
      </c>
      <c r="I12" s="235"/>
      <c r="J12" s="226"/>
      <c r="K12" s="235"/>
      <c r="L12" s="238"/>
      <c r="M12" s="211"/>
      <c r="N12" s="214"/>
      <c r="O12" s="217"/>
      <c r="P12" s="220"/>
      <c r="R12" s="194"/>
      <c r="S12" s="194"/>
    </row>
    <row r="13" spans="2:19" s="192" customFormat="1" ht="24.95" customHeight="1" x14ac:dyDescent="0.25">
      <c r="B13" s="256"/>
      <c r="C13" s="226"/>
      <c r="D13" s="235"/>
      <c r="E13" s="226"/>
      <c r="F13" s="223"/>
      <c r="G13" s="164" t="s">
        <v>548</v>
      </c>
      <c r="H13" s="164" t="s">
        <v>553</v>
      </c>
      <c r="I13" s="235"/>
      <c r="J13" s="226"/>
      <c r="K13" s="235"/>
      <c r="L13" s="238"/>
      <c r="M13" s="211"/>
      <c r="N13" s="214"/>
      <c r="O13" s="217"/>
      <c r="P13" s="220"/>
      <c r="R13" s="194"/>
      <c r="S13" s="194"/>
    </row>
    <row r="14" spans="2:19" s="192" customFormat="1" ht="24.95" customHeight="1" x14ac:dyDescent="0.25">
      <c r="B14" s="256"/>
      <c r="C14" s="226"/>
      <c r="D14" s="235"/>
      <c r="E14" s="226"/>
      <c r="F14" s="223"/>
      <c r="G14" s="164" t="s">
        <v>550</v>
      </c>
      <c r="H14" s="164" t="s">
        <v>554</v>
      </c>
      <c r="I14" s="235"/>
      <c r="J14" s="226"/>
      <c r="K14" s="235"/>
      <c r="L14" s="238"/>
      <c r="M14" s="211"/>
      <c r="N14" s="214"/>
      <c r="O14" s="217"/>
      <c r="P14" s="220"/>
      <c r="R14" s="194"/>
      <c r="S14" s="194"/>
    </row>
    <row r="15" spans="2:19" s="192" customFormat="1" ht="24.95" customHeight="1" x14ac:dyDescent="0.25">
      <c r="B15" s="256"/>
      <c r="C15" s="226"/>
      <c r="D15" s="235"/>
      <c r="E15" s="226"/>
      <c r="F15" s="223"/>
      <c r="G15" s="164" t="s">
        <v>551</v>
      </c>
      <c r="H15" s="164" t="s">
        <v>555</v>
      </c>
      <c r="I15" s="235"/>
      <c r="J15" s="226"/>
      <c r="K15" s="235"/>
      <c r="L15" s="238"/>
      <c r="M15" s="211"/>
      <c r="N15" s="214"/>
      <c r="O15" s="217"/>
      <c r="P15" s="220"/>
      <c r="R15" s="194"/>
      <c r="S15" s="194"/>
    </row>
    <row r="16" spans="2:19" s="192" customFormat="1" ht="24.95" customHeight="1" x14ac:dyDescent="0.25">
      <c r="B16" s="254"/>
      <c r="C16" s="227"/>
      <c r="D16" s="236"/>
      <c r="E16" s="227"/>
      <c r="F16" s="224"/>
      <c r="G16" s="165" t="s">
        <v>549</v>
      </c>
      <c r="H16" s="166" t="s">
        <v>556</v>
      </c>
      <c r="I16" s="236"/>
      <c r="J16" s="227"/>
      <c r="K16" s="236"/>
      <c r="L16" s="239"/>
      <c r="M16" s="212"/>
      <c r="N16" s="215"/>
      <c r="O16" s="218"/>
      <c r="P16" s="221"/>
      <c r="R16" s="194"/>
      <c r="S16" s="194"/>
    </row>
    <row r="17" spans="2:19" s="192" customFormat="1" ht="24.95" customHeight="1" x14ac:dyDescent="0.25">
      <c r="B17" s="253">
        <v>3</v>
      </c>
      <c r="C17" s="225" t="s">
        <v>13</v>
      </c>
      <c r="D17" s="234" t="s">
        <v>199</v>
      </c>
      <c r="E17" s="225" t="s">
        <v>85</v>
      </c>
      <c r="F17" s="222" t="s">
        <v>86</v>
      </c>
      <c r="G17" s="164" t="s">
        <v>566</v>
      </c>
      <c r="H17" s="164" t="s">
        <v>306</v>
      </c>
      <c r="I17" s="234">
        <v>39983</v>
      </c>
      <c r="J17" s="225" t="s">
        <v>155</v>
      </c>
      <c r="K17" s="234">
        <f>I17</f>
        <v>39983</v>
      </c>
      <c r="L17" s="237">
        <v>44363</v>
      </c>
      <c r="M17" s="210">
        <v>33155.980000000003</v>
      </c>
      <c r="N17" s="213" t="s">
        <v>8</v>
      </c>
      <c r="O17" s="216" t="s">
        <v>17</v>
      </c>
      <c r="P17" s="219" t="s">
        <v>14</v>
      </c>
      <c r="R17" s="194"/>
      <c r="S17" s="194"/>
    </row>
    <row r="18" spans="2:19" s="192" customFormat="1" ht="24.95" customHeight="1" x14ac:dyDescent="0.25">
      <c r="B18" s="256"/>
      <c r="C18" s="226"/>
      <c r="D18" s="235"/>
      <c r="E18" s="226"/>
      <c r="F18" s="223"/>
      <c r="G18" s="164" t="s">
        <v>563</v>
      </c>
      <c r="H18" s="164" t="s">
        <v>307</v>
      </c>
      <c r="I18" s="235"/>
      <c r="J18" s="226"/>
      <c r="K18" s="235"/>
      <c r="L18" s="238"/>
      <c r="M18" s="211"/>
      <c r="N18" s="214"/>
      <c r="O18" s="217"/>
      <c r="P18" s="220"/>
      <c r="R18" s="194"/>
      <c r="S18" s="194"/>
    </row>
    <row r="19" spans="2:19" s="192" customFormat="1" ht="24.95" customHeight="1" x14ac:dyDescent="0.25">
      <c r="B19" s="256"/>
      <c r="C19" s="226"/>
      <c r="D19" s="235"/>
      <c r="E19" s="226"/>
      <c r="F19" s="223"/>
      <c r="G19" s="164" t="s">
        <v>567</v>
      </c>
      <c r="H19" s="164" t="s">
        <v>308</v>
      </c>
      <c r="I19" s="235"/>
      <c r="J19" s="226"/>
      <c r="K19" s="235"/>
      <c r="L19" s="238"/>
      <c r="M19" s="211"/>
      <c r="N19" s="214"/>
      <c r="O19" s="217"/>
      <c r="P19" s="220"/>
      <c r="R19" s="194"/>
      <c r="S19" s="194"/>
    </row>
    <row r="20" spans="2:19" s="192" customFormat="1" ht="24.95" customHeight="1" x14ac:dyDescent="0.25">
      <c r="B20" s="254"/>
      <c r="C20" s="227"/>
      <c r="D20" s="236"/>
      <c r="E20" s="227"/>
      <c r="F20" s="224"/>
      <c r="G20" s="164" t="s">
        <v>568</v>
      </c>
      <c r="H20" s="164" t="s">
        <v>309</v>
      </c>
      <c r="I20" s="236"/>
      <c r="J20" s="227"/>
      <c r="K20" s="236"/>
      <c r="L20" s="239"/>
      <c r="M20" s="212"/>
      <c r="N20" s="215"/>
      <c r="O20" s="218"/>
      <c r="P20" s="221"/>
      <c r="R20" s="194"/>
      <c r="S20" s="194"/>
    </row>
    <row r="21" spans="2:19" s="192" customFormat="1" ht="24.95" customHeight="1" x14ac:dyDescent="0.25">
      <c r="B21" s="253">
        <v>4</v>
      </c>
      <c r="C21" s="225" t="s">
        <v>13</v>
      </c>
      <c r="D21" s="234" t="s">
        <v>201</v>
      </c>
      <c r="E21" s="225" t="s">
        <v>97</v>
      </c>
      <c r="F21" s="222" t="s">
        <v>98</v>
      </c>
      <c r="G21" s="164" t="s">
        <v>310</v>
      </c>
      <c r="H21" s="164" t="s">
        <v>311</v>
      </c>
      <c r="I21" s="234">
        <v>40009</v>
      </c>
      <c r="J21" s="225" t="s">
        <v>161</v>
      </c>
      <c r="K21" s="234">
        <f>I21</f>
        <v>40009</v>
      </c>
      <c r="L21" s="237">
        <v>44468</v>
      </c>
      <c r="M21" s="210">
        <v>6426</v>
      </c>
      <c r="N21" s="213" t="s">
        <v>8</v>
      </c>
      <c r="O21" s="216" t="s">
        <v>17</v>
      </c>
      <c r="P21" s="219" t="s">
        <v>14</v>
      </c>
      <c r="R21" s="194"/>
      <c r="S21" s="194"/>
    </row>
    <row r="22" spans="2:19" s="192" customFormat="1" ht="24.95" customHeight="1" x14ac:dyDescent="0.25">
      <c r="B22" s="254"/>
      <c r="C22" s="227"/>
      <c r="D22" s="236"/>
      <c r="E22" s="227"/>
      <c r="F22" s="224"/>
      <c r="G22" s="164" t="s">
        <v>312</v>
      </c>
      <c r="H22" s="164" t="s">
        <v>313</v>
      </c>
      <c r="I22" s="236"/>
      <c r="J22" s="227"/>
      <c r="K22" s="236"/>
      <c r="L22" s="239"/>
      <c r="M22" s="212"/>
      <c r="N22" s="215"/>
      <c r="O22" s="218"/>
      <c r="P22" s="221"/>
      <c r="R22" s="194"/>
      <c r="S22" s="194"/>
    </row>
    <row r="23" spans="2:19" s="192" customFormat="1" ht="24.95" customHeight="1" x14ac:dyDescent="0.25">
      <c r="B23" s="253">
        <v>5</v>
      </c>
      <c r="C23" s="225" t="s">
        <v>13</v>
      </c>
      <c r="D23" s="234" t="s">
        <v>202</v>
      </c>
      <c r="E23" s="228" t="s">
        <v>99</v>
      </c>
      <c r="F23" s="257" t="s">
        <v>100</v>
      </c>
      <c r="G23" s="195" t="s">
        <v>314</v>
      </c>
      <c r="H23" s="195" t="s">
        <v>315</v>
      </c>
      <c r="I23" s="234">
        <v>40025</v>
      </c>
      <c r="J23" s="225" t="s">
        <v>162</v>
      </c>
      <c r="K23" s="234">
        <f>I23</f>
        <v>40025</v>
      </c>
      <c r="L23" s="237">
        <v>44405</v>
      </c>
      <c r="M23" s="210">
        <v>32187.07</v>
      </c>
      <c r="N23" s="213" t="s">
        <v>8</v>
      </c>
      <c r="O23" s="216" t="s">
        <v>17</v>
      </c>
      <c r="P23" s="219" t="s">
        <v>14</v>
      </c>
      <c r="R23" s="194"/>
      <c r="S23" s="194"/>
    </row>
    <row r="24" spans="2:19" s="192" customFormat="1" ht="24.95" customHeight="1" x14ac:dyDescent="0.25">
      <c r="B24" s="256"/>
      <c r="C24" s="226"/>
      <c r="D24" s="235"/>
      <c r="E24" s="229"/>
      <c r="F24" s="258"/>
      <c r="G24" s="195" t="s">
        <v>316</v>
      </c>
      <c r="H24" s="195" t="s">
        <v>317</v>
      </c>
      <c r="I24" s="235"/>
      <c r="J24" s="226"/>
      <c r="K24" s="235"/>
      <c r="L24" s="238"/>
      <c r="M24" s="211"/>
      <c r="N24" s="214"/>
      <c r="O24" s="217"/>
      <c r="P24" s="220"/>
      <c r="R24" s="194"/>
      <c r="S24" s="194"/>
    </row>
    <row r="25" spans="2:19" s="192" customFormat="1" ht="24.95" customHeight="1" x14ac:dyDescent="0.25">
      <c r="B25" s="254"/>
      <c r="C25" s="227"/>
      <c r="D25" s="236"/>
      <c r="E25" s="230"/>
      <c r="F25" s="259"/>
      <c r="G25" s="195" t="s">
        <v>318</v>
      </c>
      <c r="H25" s="195" t="s">
        <v>319</v>
      </c>
      <c r="I25" s="236"/>
      <c r="J25" s="227"/>
      <c r="K25" s="236"/>
      <c r="L25" s="239"/>
      <c r="M25" s="212"/>
      <c r="N25" s="215"/>
      <c r="O25" s="218"/>
      <c r="P25" s="221"/>
      <c r="R25" s="194"/>
      <c r="S25" s="194"/>
    </row>
    <row r="26" spans="2:19" s="192" customFormat="1" ht="24.95" customHeight="1" x14ac:dyDescent="0.25">
      <c r="B26" s="253">
        <v>6</v>
      </c>
      <c r="C26" s="225" t="s">
        <v>28</v>
      </c>
      <c r="D26" s="234" t="s">
        <v>206</v>
      </c>
      <c r="E26" s="225" t="s">
        <v>216</v>
      </c>
      <c r="F26" s="222" t="s">
        <v>126</v>
      </c>
      <c r="G26" s="164" t="s">
        <v>323</v>
      </c>
      <c r="H26" s="164" t="s">
        <v>324</v>
      </c>
      <c r="I26" s="234">
        <v>40094</v>
      </c>
      <c r="J26" s="225" t="s">
        <v>173</v>
      </c>
      <c r="K26" s="234">
        <f>I26</f>
        <v>40094</v>
      </c>
      <c r="L26" s="237">
        <v>44109</v>
      </c>
      <c r="M26" s="210">
        <v>3186</v>
      </c>
      <c r="N26" s="213" t="s">
        <v>8</v>
      </c>
      <c r="O26" s="216" t="s">
        <v>17</v>
      </c>
      <c r="P26" s="219" t="s">
        <v>14</v>
      </c>
      <c r="R26" s="194"/>
      <c r="S26" s="194"/>
    </row>
    <row r="27" spans="2:19" s="192" customFormat="1" ht="24.95" customHeight="1" x14ac:dyDescent="0.25">
      <c r="B27" s="254"/>
      <c r="C27" s="227"/>
      <c r="D27" s="236"/>
      <c r="E27" s="227"/>
      <c r="F27" s="224"/>
      <c r="G27" s="164" t="s">
        <v>325</v>
      </c>
      <c r="H27" s="164" t="s">
        <v>326</v>
      </c>
      <c r="I27" s="236"/>
      <c r="J27" s="227"/>
      <c r="K27" s="236"/>
      <c r="L27" s="239"/>
      <c r="M27" s="212"/>
      <c r="N27" s="215"/>
      <c r="O27" s="218"/>
      <c r="P27" s="221"/>
      <c r="R27" s="194"/>
      <c r="S27" s="194"/>
    </row>
    <row r="28" spans="2:19" s="192" customFormat="1" ht="24.95" customHeight="1" x14ac:dyDescent="0.25">
      <c r="B28" s="253">
        <v>7</v>
      </c>
      <c r="C28" s="225" t="s">
        <v>13</v>
      </c>
      <c r="D28" s="234" t="s">
        <v>270</v>
      </c>
      <c r="E28" s="225" t="s">
        <v>56</v>
      </c>
      <c r="F28" s="222" t="s">
        <v>57</v>
      </c>
      <c r="G28" s="164" t="s">
        <v>327</v>
      </c>
      <c r="H28" s="164" t="s">
        <v>328</v>
      </c>
      <c r="I28" s="234">
        <v>40121</v>
      </c>
      <c r="J28" s="225" t="s">
        <v>140</v>
      </c>
      <c r="K28" s="234">
        <v>43584</v>
      </c>
      <c r="L28" s="237">
        <v>44314</v>
      </c>
      <c r="M28" s="210">
        <v>12153</v>
      </c>
      <c r="N28" s="213" t="s">
        <v>8</v>
      </c>
      <c r="O28" s="216" t="s">
        <v>17</v>
      </c>
      <c r="P28" s="219" t="s">
        <v>14</v>
      </c>
      <c r="R28" s="194"/>
      <c r="S28" s="194"/>
    </row>
    <row r="29" spans="2:19" s="192" customFormat="1" ht="24.95" customHeight="1" x14ac:dyDescent="0.25">
      <c r="B29" s="256"/>
      <c r="C29" s="226"/>
      <c r="D29" s="235"/>
      <c r="E29" s="226"/>
      <c r="F29" s="223"/>
      <c r="G29" s="164" t="s">
        <v>329</v>
      </c>
      <c r="H29" s="164" t="s">
        <v>330</v>
      </c>
      <c r="I29" s="235"/>
      <c r="J29" s="226"/>
      <c r="K29" s="235"/>
      <c r="L29" s="238"/>
      <c r="M29" s="211"/>
      <c r="N29" s="214"/>
      <c r="O29" s="217"/>
      <c r="P29" s="220"/>
      <c r="R29" s="194"/>
      <c r="S29" s="194"/>
    </row>
    <row r="30" spans="2:19" s="192" customFormat="1" ht="24.95" customHeight="1" x14ac:dyDescent="0.25">
      <c r="B30" s="256"/>
      <c r="C30" s="226"/>
      <c r="D30" s="235"/>
      <c r="E30" s="226"/>
      <c r="F30" s="223"/>
      <c r="G30" s="164" t="s">
        <v>331</v>
      </c>
      <c r="H30" s="164" t="s">
        <v>332</v>
      </c>
      <c r="I30" s="235"/>
      <c r="J30" s="226"/>
      <c r="K30" s="235"/>
      <c r="L30" s="238"/>
      <c r="M30" s="211"/>
      <c r="N30" s="214"/>
      <c r="O30" s="217"/>
      <c r="P30" s="220"/>
      <c r="R30" s="194"/>
      <c r="S30" s="194"/>
    </row>
    <row r="31" spans="2:19" s="192" customFormat="1" ht="24.95" customHeight="1" x14ac:dyDescent="0.25">
      <c r="B31" s="256"/>
      <c r="C31" s="226"/>
      <c r="D31" s="235"/>
      <c r="E31" s="226"/>
      <c r="F31" s="223"/>
      <c r="G31" s="164" t="s">
        <v>333</v>
      </c>
      <c r="H31" s="164" t="s">
        <v>334</v>
      </c>
      <c r="I31" s="235"/>
      <c r="J31" s="226"/>
      <c r="K31" s="235"/>
      <c r="L31" s="238"/>
      <c r="M31" s="211"/>
      <c r="N31" s="214"/>
      <c r="O31" s="217"/>
      <c r="P31" s="220"/>
      <c r="R31" s="194"/>
      <c r="S31" s="194"/>
    </row>
    <row r="32" spans="2:19" s="192" customFormat="1" ht="24.95" customHeight="1" x14ac:dyDescent="0.25">
      <c r="B32" s="256"/>
      <c r="C32" s="226"/>
      <c r="D32" s="235"/>
      <c r="E32" s="226"/>
      <c r="F32" s="223"/>
      <c r="G32" s="164" t="s">
        <v>335</v>
      </c>
      <c r="H32" s="164" t="s">
        <v>336</v>
      </c>
      <c r="I32" s="235"/>
      <c r="J32" s="226"/>
      <c r="K32" s="235"/>
      <c r="L32" s="238"/>
      <c r="M32" s="211"/>
      <c r="N32" s="214"/>
      <c r="O32" s="217"/>
      <c r="P32" s="220"/>
      <c r="R32" s="194"/>
      <c r="S32" s="194"/>
    </row>
    <row r="33" spans="2:19" s="192" customFormat="1" ht="24.95" customHeight="1" x14ac:dyDescent="0.25">
      <c r="B33" s="256"/>
      <c r="C33" s="226"/>
      <c r="D33" s="235"/>
      <c r="E33" s="226"/>
      <c r="F33" s="223"/>
      <c r="G33" s="164" t="s">
        <v>337</v>
      </c>
      <c r="H33" s="164" t="s">
        <v>338</v>
      </c>
      <c r="I33" s="235"/>
      <c r="J33" s="226"/>
      <c r="K33" s="235"/>
      <c r="L33" s="238"/>
      <c r="M33" s="211"/>
      <c r="N33" s="214"/>
      <c r="O33" s="217"/>
      <c r="P33" s="220"/>
      <c r="R33" s="194"/>
      <c r="S33" s="194"/>
    </row>
    <row r="34" spans="2:19" s="192" customFormat="1" ht="24.95" customHeight="1" x14ac:dyDescent="0.25">
      <c r="B34" s="254"/>
      <c r="C34" s="227"/>
      <c r="D34" s="236"/>
      <c r="E34" s="227"/>
      <c r="F34" s="224"/>
      <c r="G34" s="164" t="s">
        <v>339</v>
      </c>
      <c r="H34" s="164" t="s">
        <v>340</v>
      </c>
      <c r="I34" s="236"/>
      <c r="J34" s="227"/>
      <c r="K34" s="236"/>
      <c r="L34" s="239"/>
      <c r="M34" s="212"/>
      <c r="N34" s="215"/>
      <c r="O34" s="218"/>
      <c r="P34" s="221"/>
      <c r="R34" s="194"/>
      <c r="S34" s="194"/>
    </row>
    <row r="35" spans="2:19" s="192" customFormat="1" ht="24.95" customHeight="1" x14ac:dyDescent="0.25">
      <c r="B35" s="253">
        <v>8</v>
      </c>
      <c r="C35" s="225" t="s">
        <v>13</v>
      </c>
      <c r="D35" s="234" t="s">
        <v>229</v>
      </c>
      <c r="E35" s="225" t="s">
        <v>93</v>
      </c>
      <c r="F35" s="222" t="s">
        <v>94</v>
      </c>
      <c r="G35" s="162" t="s">
        <v>341</v>
      </c>
      <c r="H35" s="164" t="s">
        <v>349</v>
      </c>
      <c r="I35" s="234">
        <v>40168</v>
      </c>
      <c r="J35" s="225" t="s">
        <v>159</v>
      </c>
      <c r="K35" s="234">
        <f>I35</f>
        <v>40168</v>
      </c>
      <c r="L35" s="237">
        <v>44227</v>
      </c>
      <c r="M35" s="210">
        <v>1768</v>
      </c>
      <c r="N35" s="263" t="s">
        <v>8</v>
      </c>
      <c r="O35" s="266" t="s">
        <v>17</v>
      </c>
      <c r="P35" s="260" t="s">
        <v>14</v>
      </c>
      <c r="R35" s="194"/>
      <c r="S35" s="194"/>
    </row>
    <row r="36" spans="2:19" s="192" customFormat="1" ht="24.95" customHeight="1" x14ac:dyDescent="0.25">
      <c r="B36" s="256"/>
      <c r="C36" s="226"/>
      <c r="D36" s="235"/>
      <c r="E36" s="226"/>
      <c r="F36" s="223"/>
      <c r="G36" s="162" t="s">
        <v>342</v>
      </c>
      <c r="H36" s="164" t="s">
        <v>350</v>
      </c>
      <c r="I36" s="235"/>
      <c r="J36" s="226"/>
      <c r="K36" s="235"/>
      <c r="L36" s="238"/>
      <c r="M36" s="211"/>
      <c r="N36" s="264"/>
      <c r="O36" s="267"/>
      <c r="P36" s="261"/>
      <c r="R36" s="194"/>
      <c r="S36" s="194"/>
    </row>
    <row r="37" spans="2:19" s="192" customFormat="1" ht="24.95" customHeight="1" x14ac:dyDescent="0.25">
      <c r="B37" s="256"/>
      <c r="C37" s="226"/>
      <c r="D37" s="235"/>
      <c r="E37" s="226"/>
      <c r="F37" s="223"/>
      <c r="G37" s="162" t="s">
        <v>343</v>
      </c>
      <c r="H37" s="164" t="s">
        <v>351</v>
      </c>
      <c r="I37" s="235"/>
      <c r="J37" s="226"/>
      <c r="K37" s="235"/>
      <c r="L37" s="238"/>
      <c r="M37" s="211"/>
      <c r="N37" s="264"/>
      <c r="O37" s="267"/>
      <c r="P37" s="261"/>
      <c r="R37" s="194"/>
      <c r="S37" s="194"/>
    </row>
    <row r="38" spans="2:19" s="192" customFormat="1" ht="24.95" customHeight="1" x14ac:dyDescent="0.25">
      <c r="B38" s="256"/>
      <c r="C38" s="226"/>
      <c r="D38" s="235"/>
      <c r="E38" s="226"/>
      <c r="F38" s="223"/>
      <c r="G38" s="162" t="s">
        <v>344</v>
      </c>
      <c r="H38" s="164" t="s">
        <v>352</v>
      </c>
      <c r="I38" s="235"/>
      <c r="J38" s="226"/>
      <c r="K38" s="235"/>
      <c r="L38" s="238"/>
      <c r="M38" s="211"/>
      <c r="N38" s="264"/>
      <c r="O38" s="267"/>
      <c r="P38" s="261"/>
      <c r="R38" s="194"/>
      <c r="S38" s="194"/>
    </row>
    <row r="39" spans="2:19" s="192" customFormat="1" ht="24.95" customHeight="1" x14ac:dyDescent="0.25">
      <c r="B39" s="256"/>
      <c r="C39" s="226"/>
      <c r="D39" s="235"/>
      <c r="E39" s="226"/>
      <c r="F39" s="223"/>
      <c r="G39" s="162" t="s">
        <v>345</v>
      </c>
      <c r="H39" s="164" t="s">
        <v>353</v>
      </c>
      <c r="I39" s="235"/>
      <c r="J39" s="226"/>
      <c r="K39" s="235"/>
      <c r="L39" s="238"/>
      <c r="M39" s="211"/>
      <c r="N39" s="264"/>
      <c r="O39" s="267"/>
      <c r="P39" s="261"/>
      <c r="R39" s="194"/>
      <c r="S39" s="194"/>
    </row>
    <row r="40" spans="2:19" s="192" customFormat="1" ht="24.95" customHeight="1" x14ac:dyDescent="0.25">
      <c r="B40" s="254"/>
      <c r="C40" s="227"/>
      <c r="D40" s="236"/>
      <c r="E40" s="227"/>
      <c r="F40" s="224"/>
      <c r="G40" s="162" t="s">
        <v>346</v>
      </c>
      <c r="H40" s="164" t="s">
        <v>354</v>
      </c>
      <c r="I40" s="236"/>
      <c r="J40" s="227"/>
      <c r="K40" s="236"/>
      <c r="L40" s="239"/>
      <c r="M40" s="212"/>
      <c r="N40" s="265"/>
      <c r="O40" s="268"/>
      <c r="P40" s="262"/>
      <c r="R40" s="194"/>
      <c r="S40" s="194"/>
    </row>
    <row r="41" spans="2:19" s="192" customFormat="1" ht="24.95" customHeight="1" x14ac:dyDescent="0.25">
      <c r="B41" s="253">
        <v>9</v>
      </c>
      <c r="C41" s="225" t="s">
        <v>13</v>
      </c>
      <c r="D41" s="234" t="s">
        <v>200</v>
      </c>
      <c r="E41" s="225" t="s">
        <v>265</v>
      </c>
      <c r="F41" s="222" t="s">
        <v>70</v>
      </c>
      <c r="G41" s="162" t="s">
        <v>347</v>
      </c>
      <c r="H41" s="164" t="s">
        <v>355</v>
      </c>
      <c r="I41" s="234">
        <v>40344</v>
      </c>
      <c r="J41" s="225" t="s">
        <v>215</v>
      </c>
      <c r="K41" s="234">
        <f>I41</f>
        <v>40344</v>
      </c>
      <c r="L41" s="237">
        <v>44360</v>
      </c>
      <c r="M41" s="210">
        <v>37746</v>
      </c>
      <c r="N41" s="213" t="s">
        <v>8</v>
      </c>
      <c r="O41" s="216" t="s">
        <v>17</v>
      </c>
      <c r="P41" s="219" t="s">
        <v>14</v>
      </c>
      <c r="R41" s="194"/>
      <c r="S41" s="194"/>
    </row>
    <row r="42" spans="2:19" s="192" customFormat="1" ht="24.95" customHeight="1" x14ac:dyDescent="0.25">
      <c r="B42" s="256"/>
      <c r="C42" s="227"/>
      <c r="D42" s="236"/>
      <c r="E42" s="227"/>
      <c r="F42" s="224"/>
      <c r="G42" s="162" t="s">
        <v>348</v>
      </c>
      <c r="H42" s="164" t="s">
        <v>356</v>
      </c>
      <c r="I42" s="236"/>
      <c r="J42" s="227"/>
      <c r="K42" s="236"/>
      <c r="L42" s="239"/>
      <c r="M42" s="212"/>
      <c r="N42" s="215"/>
      <c r="O42" s="218"/>
      <c r="P42" s="221"/>
      <c r="R42" s="194"/>
      <c r="S42" s="194"/>
    </row>
    <row r="43" spans="2:19" s="192" customFormat="1" ht="24.95" customHeight="1" x14ac:dyDescent="0.25">
      <c r="B43" s="196">
        <v>10</v>
      </c>
      <c r="C43" s="162" t="s">
        <v>13</v>
      </c>
      <c r="D43" s="173" t="s">
        <v>230</v>
      </c>
      <c r="E43" s="162" t="s">
        <v>87</v>
      </c>
      <c r="F43" s="164" t="s">
        <v>88</v>
      </c>
      <c r="G43" s="164" t="s">
        <v>357</v>
      </c>
      <c r="H43" s="164" t="s">
        <v>358</v>
      </c>
      <c r="I43" s="173">
        <v>40350</v>
      </c>
      <c r="J43" s="162" t="s">
        <v>156</v>
      </c>
      <c r="K43" s="173">
        <f>I43</f>
        <v>40350</v>
      </c>
      <c r="L43" s="163">
        <v>44365</v>
      </c>
      <c r="M43" s="174">
        <v>3840</v>
      </c>
      <c r="N43" s="175" t="s">
        <v>8</v>
      </c>
      <c r="O43" s="176" t="s">
        <v>17</v>
      </c>
      <c r="P43" s="177" t="s">
        <v>14</v>
      </c>
      <c r="R43" s="194"/>
      <c r="S43" s="194"/>
    </row>
    <row r="44" spans="2:19" s="192" customFormat="1" ht="24.95" customHeight="1" x14ac:dyDescent="0.25">
      <c r="B44" s="196">
        <v>11</v>
      </c>
      <c r="C44" s="162" t="s">
        <v>13</v>
      </c>
      <c r="D44" s="173" t="s">
        <v>205</v>
      </c>
      <c r="E44" s="162" t="s">
        <v>108</v>
      </c>
      <c r="F44" s="164" t="s">
        <v>109</v>
      </c>
      <c r="G44" s="164" t="s">
        <v>359</v>
      </c>
      <c r="H44" s="164" t="s">
        <v>360</v>
      </c>
      <c r="I44" s="173">
        <v>40413</v>
      </c>
      <c r="J44" s="162" t="s">
        <v>167</v>
      </c>
      <c r="K44" s="173">
        <f>I44</f>
        <v>40413</v>
      </c>
      <c r="L44" s="163">
        <v>44064</v>
      </c>
      <c r="M44" s="174">
        <v>8136</v>
      </c>
      <c r="N44" s="175" t="s">
        <v>8</v>
      </c>
      <c r="O44" s="176" t="s">
        <v>17</v>
      </c>
      <c r="P44" s="177" t="s">
        <v>14</v>
      </c>
      <c r="R44" s="194"/>
      <c r="S44" s="194"/>
    </row>
    <row r="45" spans="2:19" s="192" customFormat="1" ht="24.95" customHeight="1" x14ac:dyDescent="0.25">
      <c r="B45" s="197">
        <f>B44+1</f>
        <v>12</v>
      </c>
      <c r="C45" s="162" t="s">
        <v>13</v>
      </c>
      <c r="D45" s="173" t="s">
        <v>230</v>
      </c>
      <c r="E45" s="162" t="s">
        <v>54</v>
      </c>
      <c r="F45" s="164" t="s">
        <v>55</v>
      </c>
      <c r="G45" s="164" t="s">
        <v>361</v>
      </c>
      <c r="H45" s="164" t="s">
        <v>362</v>
      </c>
      <c r="I45" s="173">
        <v>40575</v>
      </c>
      <c r="J45" s="162" t="s">
        <v>139</v>
      </c>
      <c r="K45" s="173">
        <f>I45</f>
        <v>40575</v>
      </c>
      <c r="L45" s="163">
        <v>44226</v>
      </c>
      <c r="M45" s="174">
        <v>26610</v>
      </c>
      <c r="N45" s="175" t="s">
        <v>8</v>
      </c>
      <c r="O45" s="176" t="s">
        <v>17</v>
      </c>
      <c r="P45" s="177" t="s">
        <v>14</v>
      </c>
      <c r="R45" s="194"/>
      <c r="S45" s="194"/>
    </row>
    <row r="46" spans="2:19" s="192" customFormat="1" ht="24.95" customHeight="1" x14ac:dyDescent="0.25">
      <c r="B46" s="253">
        <v>13</v>
      </c>
      <c r="C46" s="225" t="s">
        <v>13</v>
      </c>
      <c r="D46" s="234" t="s">
        <v>196</v>
      </c>
      <c r="E46" s="225" t="s">
        <v>50</v>
      </c>
      <c r="F46" s="222" t="s">
        <v>51</v>
      </c>
      <c r="G46" s="164" t="s">
        <v>363</v>
      </c>
      <c r="H46" s="164" t="s">
        <v>364</v>
      </c>
      <c r="I46" s="234">
        <v>40664</v>
      </c>
      <c r="J46" s="225" t="s">
        <v>149</v>
      </c>
      <c r="K46" s="234">
        <f>I46</f>
        <v>40664</v>
      </c>
      <c r="L46" s="237">
        <v>44314</v>
      </c>
      <c r="M46" s="210">
        <v>95180</v>
      </c>
      <c r="N46" s="213" t="s">
        <v>8</v>
      </c>
      <c r="O46" s="216" t="s">
        <v>17</v>
      </c>
      <c r="P46" s="219" t="s">
        <v>14</v>
      </c>
      <c r="R46" s="194"/>
      <c r="S46" s="194"/>
    </row>
    <row r="47" spans="2:19" s="192" customFormat="1" ht="24.95" customHeight="1" x14ac:dyDescent="0.25">
      <c r="B47" s="256"/>
      <c r="C47" s="226"/>
      <c r="D47" s="235"/>
      <c r="E47" s="226"/>
      <c r="F47" s="223"/>
      <c r="G47" s="164" t="s">
        <v>365</v>
      </c>
      <c r="H47" s="164" t="s">
        <v>366</v>
      </c>
      <c r="I47" s="235"/>
      <c r="J47" s="226"/>
      <c r="K47" s="235"/>
      <c r="L47" s="238"/>
      <c r="M47" s="211"/>
      <c r="N47" s="214"/>
      <c r="O47" s="217"/>
      <c r="P47" s="220"/>
      <c r="R47" s="194"/>
      <c r="S47" s="194"/>
    </row>
    <row r="48" spans="2:19" s="192" customFormat="1" ht="24.95" customHeight="1" x14ac:dyDescent="0.25">
      <c r="B48" s="256"/>
      <c r="C48" s="226"/>
      <c r="D48" s="235"/>
      <c r="E48" s="226"/>
      <c r="F48" s="223"/>
      <c r="G48" s="164" t="s">
        <v>367</v>
      </c>
      <c r="H48" s="164" t="s">
        <v>368</v>
      </c>
      <c r="I48" s="235"/>
      <c r="J48" s="226"/>
      <c r="K48" s="235"/>
      <c r="L48" s="238"/>
      <c r="M48" s="211"/>
      <c r="N48" s="214"/>
      <c r="O48" s="217"/>
      <c r="P48" s="220"/>
      <c r="R48" s="194"/>
      <c r="S48" s="194"/>
    </row>
    <row r="49" spans="2:19" s="192" customFormat="1" ht="24.95" customHeight="1" x14ac:dyDescent="0.25">
      <c r="B49" s="256"/>
      <c r="C49" s="226"/>
      <c r="D49" s="235"/>
      <c r="E49" s="226"/>
      <c r="F49" s="223"/>
      <c r="G49" s="164" t="s">
        <v>369</v>
      </c>
      <c r="H49" s="164" t="s">
        <v>370</v>
      </c>
      <c r="I49" s="235"/>
      <c r="J49" s="226"/>
      <c r="K49" s="235"/>
      <c r="L49" s="238"/>
      <c r="M49" s="211"/>
      <c r="N49" s="214"/>
      <c r="O49" s="217"/>
      <c r="P49" s="220"/>
      <c r="R49" s="194"/>
      <c r="S49" s="194"/>
    </row>
    <row r="50" spans="2:19" s="192" customFormat="1" ht="24.95" customHeight="1" x14ac:dyDescent="0.25">
      <c r="B50" s="256"/>
      <c r="C50" s="226"/>
      <c r="D50" s="235"/>
      <c r="E50" s="226"/>
      <c r="F50" s="223"/>
      <c r="G50" s="164" t="s">
        <v>371</v>
      </c>
      <c r="H50" s="164" t="s">
        <v>372</v>
      </c>
      <c r="I50" s="235"/>
      <c r="J50" s="226"/>
      <c r="K50" s="235"/>
      <c r="L50" s="238"/>
      <c r="M50" s="211"/>
      <c r="N50" s="214"/>
      <c r="O50" s="217"/>
      <c r="P50" s="220"/>
      <c r="R50" s="194"/>
      <c r="S50" s="194"/>
    </row>
    <row r="51" spans="2:19" s="192" customFormat="1" ht="24.95" customHeight="1" x14ac:dyDescent="0.25">
      <c r="B51" s="256"/>
      <c r="C51" s="226"/>
      <c r="D51" s="235"/>
      <c r="E51" s="226"/>
      <c r="F51" s="223"/>
      <c r="G51" s="164" t="s">
        <v>373</v>
      </c>
      <c r="H51" s="164" t="s">
        <v>374</v>
      </c>
      <c r="I51" s="235"/>
      <c r="J51" s="226"/>
      <c r="K51" s="235"/>
      <c r="L51" s="238"/>
      <c r="M51" s="211"/>
      <c r="N51" s="214"/>
      <c r="O51" s="217"/>
      <c r="P51" s="220"/>
      <c r="R51" s="194"/>
      <c r="S51" s="194"/>
    </row>
    <row r="52" spans="2:19" s="192" customFormat="1" ht="24.95" customHeight="1" x14ac:dyDescent="0.25">
      <c r="B52" s="256"/>
      <c r="C52" s="226"/>
      <c r="D52" s="235"/>
      <c r="E52" s="226"/>
      <c r="F52" s="223"/>
      <c r="G52" s="164" t="s">
        <v>375</v>
      </c>
      <c r="H52" s="164" t="s">
        <v>376</v>
      </c>
      <c r="I52" s="235"/>
      <c r="J52" s="226"/>
      <c r="K52" s="235"/>
      <c r="L52" s="238"/>
      <c r="M52" s="211"/>
      <c r="N52" s="214"/>
      <c r="O52" s="217"/>
      <c r="P52" s="220"/>
      <c r="R52" s="194"/>
      <c r="S52" s="194"/>
    </row>
    <row r="53" spans="2:19" s="192" customFormat="1" ht="24.95" customHeight="1" x14ac:dyDescent="0.25">
      <c r="B53" s="256"/>
      <c r="C53" s="226"/>
      <c r="D53" s="235"/>
      <c r="E53" s="226"/>
      <c r="F53" s="223"/>
      <c r="G53" s="164" t="s">
        <v>377</v>
      </c>
      <c r="H53" s="164" t="s">
        <v>378</v>
      </c>
      <c r="I53" s="235"/>
      <c r="J53" s="226"/>
      <c r="K53" s="235"/>
      <c r="L53" s="238"/>
      <c r="M53" s="211"/>
      <c r="N53" s="214"/>
      <c r="O53" s="217"/>
      <c r="P53" s="220"/>
      <c r="R53" s="194"/>
      <c r="S53" s="194"/>
    </row>
    <row r="54" spans="2:19" s="192" customFormat="1" ht="24.95" customHeight="1" x14ac:dyDescent="0.25">
      <c r="B54" s="256"/>
      <c r="C54" s="226"/>
      <c r="D54" s="235"/>
      <c r="E54" s="226"/>
      <c r="F54" s="223"/>
      <c r="G54" s="164" t="s">
        <v>379</v>
      </c>
      <c r="H54" s="164" t="s">
        <v>380</v>
      </c>
      <c r="I54" s="235"/>
      <c r="J54" s="226"/>
      <c r="K54" s="235"/>
      <c r="L54" s="238"/>
      <c r="M54" s="211"/>
      <c r="N54" s="214"/>
      <c r="O54" s="217"/>
      <c r="P54" s="220"/>
      <c r="R54" s="194"/>
      <c r="S54" s="194"/>
    </row>
    <row r="55" spans="2:19" s="192" customFormat="1" ht="24.95" customHeight="1" x14ac:dyDescent="0.25">
      <c r="B55" s="256"/>
      <c r="C55" s="226"/>
      <c r="D55" s="235"/>
      <c r="E55" s="226"/>
      <c r="F55" s="223"/>
      <c r="G55" s="164" t="s">
        <v>381</v>
      </c>
      <c r="H55" s="164" t="s">
        <v>382</v>
      </c>
      <c r="I55" s="235"/>
      <c r="J55" s="226"/>
      <c r="K55" s="235"/>
      <c r="L55" s="238"/>
      <c r="M55" s="211"/>
      <c r="N55" s="214"/>
      <c r="O55" s="217"/>
      <c r="P55" s="220"/>
      <c r="R55" s="194"/>
      <c r="S55" s="194"/>
    </row>
    <row r="56" spans="2:19" s="192" customFormat="1" ht="24.95" customHeight="1" x14ac:dyDescent="0.25">
      <c r="B56" s="256"/>
      <c r="C56" s="226"/>
      <c r="D56" s="235"/>
      <c r="E56" s="226"/>
      <c r="F56" s="223"/>
      <c r="G56" s="164" t="s">
        <v>383</v>
      </c>
      <c r="H56" s="164" t="s">
        <v>384</v>
      </c>
      <c r="I56" s="235"/>
      <c r="J56" s="226"/>
      <c r="K56" s="235"/>
      <c r="L56" s="238"/>
      <c r="M56" s="211"/>
      <c r="N56" s="214"/>
      <c r="O56" s="217"/>
      <c r="P56" s="220"/>
      <c r="R56" s="194"/>
      <c r="S56" s="194"/>
    </row>
    <row r="57" spans="2:19" s="192" customFormat="1" ht="24.95" customHeight="1" x14ac:dyDescent="0.25">
      <c r="B57" s="254"/>
      <c r="C57" s="227"/>
      <c r="D57" s="236"/>
      <c r="E57" s="227"/>
      <c r="F57" s="224"/>
      <c r="G57" s="164" t="s">
        <v>385</v>
      </c>
      <c r="H57" s="164" t="s">
        <v>386</v>
      </c>
      <c r="I57" s="236"/>
      <c r="J57" s="227"/>
      <c r="K57" s="236"/>
      <c r="L57" s="239"/>
      <c r="M57" s="212"/>
      <c r="N57" s="215"/>
      <c r="O57" s="218"/>
      <c r="P57" s="221"/>
      <c r="R57" s="194"/>
      <c r="S57" s="194"/>
    </row>
    <row r="58" spans="2:19" s="192" customFormat="1" ht="24.95" customHeight="1" x14ac:dyDescent="0.25">
      <c r="B58" s="253">
        <v>14</v>
      </c>
      <c r="C58" s="225" t="s">
        <v>13</v>
      </c>
      <c r="D58" s="234" t="s">
        <v>203</v>
      </c>
      <c r="E58" s="225" t="s">
        <v>236</v>
      </c>
      <c r="F58" s="222" t="s">
        <v>101</v>
      </c>
      <c r="G58" s="164" t="s">
        <v>387</v>
      </c>
      <c r="H58" s="164" t="s">
        <v>388</v>
      </c>
      <c r="I58" s="234">
        <v>40756</v>
      </c>
      <c r="J58" s="225" t="s">
        <v>163</v>
      </c>
      <c r="K58" s="234">
        <f>I58</f>
        <v>40756</v>
      </c>
      <c r="L58" s="237">
        <v>44406</v>
      </c>
      <c r="M58" s="210">
        <v>7920</v>
      </c>
      <c r="N58" s="213" t="s">
        <v>8</v>
      </c>
      <c r="O58" s="216" t="s">
        <v>17</v>
      </c>
      <c r="P58" s="219" t="s">
        <v>14</v>
      </c>
      <c r="R58" s="194"/>
      <c r="S58" s="194"/>
    </row>
    <row r="59" spans="2:19" s="192" customFormat="1" ht="24.95" customHeight="1" x14ac:dyDescent="0.25">
      <c r="B59" s="256"/>
      <c r="C59" s="226"/>
      <c r="D59" s="235"/>
      <c r="E59" s="226"/>
      <c r="F59" s="223"/>
      <c r="G59" s="164" t="s">
        <v>389</v>
      </c>
      <c r="H59" s="164" t="s">
        <v>390</v>
      </c>
      <c r="I59" s="235"/>
      <c r="J59" s="226"/>
      <c r="K59" s="235"/>
      <c r="L59" s="238"/>
      <c r="M59" s="211"/>
      <c r="N59" s="214"/>
      <c r="O59" s="217"/>
      <c r="P59" s="220"/>
      <c r="R59" s="194"/>
      <c r="S59" s="194"/>
    </row>
    <row r="60" spans="2:19" s="192" customFormat="1" ht="24.95" customHeight="1" x14ac:dyDescent="0.25">
      <c r="B60" s="254"/>
      <c r="C60" s="227"/>
      <c r="D60" s="236"/>
      <c r="E60" s="227"/>
      <c r="F60" s="224"/>
      <c r="G60" s="164" t="s">
        <v>391</v>
      </c>
      <c r="H60" s="164" t="s">
        <v>392</v>
      </c>
      <c r="I60" s="236"/>
      <c r="J60" s="227"/>
      <c r="K60" s="236"/>
      <c r="L60" s="239"/>
      <c r="M60" s="212"/>
      <c r="N60" s="215"/>
      <c r="O60" s="218"/>
      <c r="P60" s="221"/>
      <c r="R60" s="194"/>
      <c r="S60" s="194"/>
    </row>
    <row r="61" spans="2:19" s="192" customFormat="1" ht="24.95" customHeight="1" x14ac:dyDescent="0.25">
      <c r="B61" s="253">
        <v>15</v>
      </c>
      <c r="C61" s="225" t="s">
        <v>28</v>
      </c>
      <c r="D61" s="234" t="s">
        <v>195</v>
      </c>
      <c r="E61" s="225" t="s">
        <v>71</v>
      </c>
      <c r="F61" s="222" t="s">
        <v>72</v>
      </c>
      <c r="G61" s="164" t="s">
        <v>393</v>
      </c>
      <c r="H61" s="164" t="s">
        <v>394</v>
      </c>
      <c r="I61" s="234">
        <v>41000</v>
      </c>
      <c r="J61" s="225" t="s">
        <v>148</v>
      </c>
      <c r="K61" s="234">
        <f>I61</f>
        <v>41000</v>
      </c>
      <c r="L61" s="237">
        <v>44285</v>
      </c>
      <c r="M61" s="210">
        <v>11718</v>
      </c>
      <c r="N61" s="213" t="s">
        <v>8</v>
      </c>
      <c r="O61" s="216" t="s">
        <v>17</v>
      </c>
      <c r="P61" s="219" t="s">
        <v>14</v>
      </c>
      <c r="R61" s="194"/>
      <c r="S61" s="194"/>
    </row>
    <row r="62" spans="2:19" s="192" customFormat="1" ht="24.95" customHeight="1" x14ac:dyDescent="0.25">
      <c r="B62" s="254"/>
      <c r="C62" s="227"/>
      <c r="D62" s="236"/>
      <c r="E62" s="227"/>
      <c r="F62" s="224"/>
      <c r="G62" s="164" t="s">
        <v>395</v>
      </c>
      <c r="H62" s="164" t="s">
        <v>396</v>
      </c>
      <c r="I62" s="236"/>
      <c r="J62" s="227"/>
      <c r="K62" s="236"/>
      <c r="L62" s="239"/>
      <c r="M62" s="212"/>
      <c r="N62" s="215"/>
      <c r="O62" s="218"/>
      <c r="P62" s="221"/>
      <c r="R62" s="194"/>
      <c r="S62" s="194"/>
    </row>
    <row r="63" spans="2:19" s="192" customFormat="1" ht="24.95" customHeight="1" x14ac:dyDescent="0.25">
      <c r="B63" s="253">
        <v>16</v>
      </c>
      <c r="C63" s="225" t="s">
        <v>28</v>
      </c>
      <c r="D63" s="234" t="s">
        <v>205</v>
      </c>
      <c r="E63" s="225" t="s">
        <v>81</v>
      </c>
      <c r="F63" s="222" t="s">
        <v>82</v>
      </c>
      <c r="G63" s="164" t="s">
        <v>397</v>
      </c>
      <c r="H63" s="164" t="s">
        <v>398</v>
      </c>
      <c r="I63" s="234">
        <v>41061</v>
      </c>
      <c r="J63" s="225" t="s">
        <v>153</v>
      </c>
      <c r="K63" s="234">
        <f>I63</f>
        <v>41061</v>
      </c>
      <c r="L63" s="237">
        <v>44198</v>
      </c>
      <c r="M63" s="210">
        <v>19707</v>
      </c>
      <c r="N63" s="213" t="s">
        <v>8</v>
      </c>
      <c r="O63" s="216" t="s">
        <v>17</v>
      </c>
      <c r="P63" s="219" t="s">
        <v>14</v>
      </c>
      <c r="R63" s="194"/>
      <c r="S63" s="194"/>
    </row>
    <row r="64" spans="2:19" s="192" customFormat="1" ht="24.95" customHeight="1" x14ac:dyDescent="0.25">
      <c r="B64" s="256"/>
      <c r="C64" s="226"/>
      <c r="D64" s="235"/>
      <c r="E64" s="226"/>
      <c r="F64" s="223"/>
      <c r="G64" s="164" t="s">
        <v>399</v>
      </c>
      <c r="H64" s="164" t="s">
        <v>400</v>
      </c>
      <c r="I64" s="235"/>
      <c r="J64" s="226"/>
      <c r="K64" s="235"/>
      <c r="L64" s="238"/>
      <c r="M64" s="211"/>
      <c r="N64" s="214"/>
      <c r="O64" s="217"/>
      <c r="P64" s="220"/>
      <c r="R64" s="194"/>
      <c r="S64" s="194"/>
    </row>
    <row r="65" spans="2:19" s="192" customFormat="1" ht="24.95" customHeight="1" x14ac:dyDescent="0.25">
      <c r="B65" s="256"/>
      <c r="C65" s="226"/>
      <c r="D65" s="235"/>
      <c r="E65" s="226"/>
      <c r="F65" s="223"/>
      <c r="G65" s="164" t="s">
        <v>401</v>
      </c>
      <c r="H65" s="164" t="s">
        <v>402</v>
      </c>
      <c r="I65" s="235"/>
      <c r="J65" s="226"/>
      <c r="K65" s="235"/>
      <c r="L65" s="238"/>
      <c r="M65" s="211"/>
      <c r="N65" s="214"/>
      <c r="O65" s="217"/>
      <c r="P65" s="220"/>
      <c r="R65" s="194"/>
      <c r="S65" s="194"/>
    </row>
    <row r="66" spans="2:19" s="192" customFormat="1" ht="24.95" customHeight="1" x14ac:dyDescent="0.25">
      <c r="B66" s="256"/>
      <c r="C66" s="226"/>
      <c r="D66" s="235"/>
      <c r="E66" s="226"/>
      <c r="F66" s="223"/>
      <c r="G66" s="164" t="s">
        <v>403</v>
      </c>
      <c r="H66" s="164" t="s">
        <v>404</v>
      </c>
      <c r="I66" s="235"/>
      <c r="J66" s="226"/>
      <c r="K66" s="235"/>
      <c r="L66" s="238"/>
      <c r="M66" s="211"/>
      <c r="N66" s="214"/>
      <c r="O66" s="217"/>
      <c r="P66" s="220"/>
      <c r="R66" s="194"/>
      <c r="S66" s="194"/>
    </row>
    <row r="67" spans="2:19" s="192" customFormat="1" ht="24.95" customHeight="1" x14ac:dyDescent="0.25">
      <c r="B67" s="254"/>
      <c r="C67" s="227"/>
      <c r="D67" s="236"/>
      <c r="E67" s="227"/>
      <c r="F67" s="224"/>
      <c r="G67" s="164" t="s">
        <v>405</v>
      </c>
      <c r="H67" s="164" t="s">
        <v>406</v>
      </c>
      <c r="I67" s="236"/>
      <c r="J67" s="227"/>
      <c r="K67" s="236"/>
      <c r="L67" s="239"/>
      <c r="M67" s="212"/>
      <c r="N67" s="215"/>
      <c r="O67" s="218"/>
      <c r="P67" s="221"/>
      <c r="R67" s="194"/>
      <c r="S67" s="194"/>
    </row>
    <row r="68" spans="2:19" s="192" customFormat="1" ht="24.95" customHeight="1" x14ac:dyDescent="0.25">
      <c r="B68" s="253">
        <v>17</v>
      </c>
      <c r="C68" s="225" t="s">
        <v>13</v>
      </c>
      <c r="D68" s="234" t="s">
        <v>185</v>
      </c>
      <c r="E68" s="225" t="s">
        <v>122</v>
      </c>
      <c r="F68" s="222" t="s">
        <v>123</v>
      </c>
      <c r="G68" s="164" t="s">
        <v>407</v>
      </c>
      <c r="H68" s="164" t="s">
        <v>408</v>
      </c>
      <c r="I68" s="234">
        <v>41183</v>
      </c>
      <c r="J68" s="225" t="s">
        <v>171</v>
      </c>
      <c r="K68" s="234">
        <f>I68</f>
        <v>41183</v>
      </c>
      <c r="L68" s="237">
        <v>43951</v>
      </c>
      <c r="M68" s="210">
        <v>17034.55</v>
      </c>
      <c r="N68" s="213" t="s">
        <v>8</v>
      </c>
      <c r="O68" s="216" t="s">
        <v>17</v>
      </c>
      <c r="P68" s="219" t="s">
        <v>15</v>
      </c>
      <c r="R68" s="194"/>
      <c r="S68" s="194"/>
    </row>
    <row r="69" spans="2:19" s="192" customFormat="1" ht="24.95" customHeight="1" x14ac:dyDescent="0.25">
      <c r="B69" s="256"/>
      <c r="C69" s="226"/>
      <c r="D69" s="235"/>
      <c r="E69" s="226"/>
      <c r="F69" s="223"/>
      <c r="G69" s="164" t="s">
        <v>409</v>
      </c>
      <c r="H69" s="164" t="s">
        <v>410</v>
      </c>
      <c r="I69" s="235"/>
      <c r="J69" s="226"/>
      <c r="K69" s="235"/>
      <c r="L69" s="238"/>
      <c r="M69" s="211"/>
      <c r="N69" s="214"/>
      <c r="O69" s="217"/>
      <c r="P69" s="220"/>
      <c r="R69" s="194"/>
      <c r="S69" s="194"/>
    </row>
    <row r="70" spans="2:19" s="192" customFormat="1" ht="24.95" customHeight="1" x14ac:dyDescent="0.25">
      <c r="B70" s="254"/>
      <c r="C70" s="227"/>
      <c r="D70" s="236"/>
      <c r="E70" s="227"/>
      <c r="F70" s="224"/>
      <c r="G70" s="164" t="s">
        <v>411</v>
      </c>
      <c r="H70" s="164" t="s">
        <v>412</v>
      </c>
      <c r="I70" s="236"/>
      <c r="J70" s="227"/>
      <c r="K70" s="236"/>
      <c r="L70" s="239"/>
      <c r="M70" s="212"/>
      <c r="N70" s="215"/>
      <c r="O70" s="218"/>
      <c r="P70" s="221"/>
      <c r="R70" s="194"/>
      <c r="S70" s="194"/>
    </row>
    <row r="71" spans="2:19" s="192" customFormat="1" ht="24.95" customHeight="1" x14ac:dyDescent="0.25">
      <c r="B71" s="253">
        <v>18</v>
      </c>
      <c r="C71" s="225" t="s">
        <v>13</v>
      </c>
      <c r="D71" s="234" t="s">
        <v>194</v>
      </c>
      <c r="E71" s="225" t="s">
        <v>69</v>
      </c>
      <c r="F71" s="222" t="s">
        <v>70</v>
      </c>
      <c r="G71" s="162" t="s">
        <v>347</v>
      </c>
      <c r="H71" s="164" t="s">
        <v>355</v>
      </c>
      <c r="I71" s="234">
        <v>41348</v>
      </c>
      <c r="J71" s="225" t="s">
        <v>214</v>
      </c>
      <c r="K71" s="234">
        <f>I71</f>
        <v>41348</v>
      </c>
      <c r="L71" s="237">
        <v>44268</v>
      </c>
      <c r="M71" s="210">
        <v>10800</v>
      </c>
      <c r="N71" s="213" t="s">
        <v>8</v>
      </c>
      <c r="O71" s="216" t="s">
        <v>17</v>
      </c>
      <c r="P71" s="219" t="s">
        <v>14</v>
      </c>
      <c r="R71" s="194"/>
      <c r="S71" s="194"/>
    </row>
    <row r="72" spans="2:19" s="192" customFormat="1" ht="24.95" customHeight="1" x14ac:dyDescent="0.25">
      <c r="B72" s="254"/>
      <c r="C72" s="227"/>
      <c r="D72" s="236"/>
      <c r="E72" s="227"/>
      <c r="F72" s="224"/>
      <c r="G72" s="162" t="s">
        <v>348</v>
      </c>
      <c r="H72" s="164" t="s">
        <v>356</v>
      </c>
      <c r="I72" s="236"/>
      <c r="J72" s="227"/>
      <c r="K72" s="236"/>
      <c r="L72" s="239"/>
      <c r="M72" s="212"/>
      <c r="N72" s="215"/>
      <c r="O72" s="218"/>
      <c r="P72" s="221"/>
      <c r="R72" s="194"/>
      <c r="S72" s="194"/>
    </row>
    <row r="73" spans="2:19" s="192" customFormat="1" ht="24.95" customHeight="1" x14ac:dyDescent="0.25">
      <c r="B73" s="253">
        <v>19</v>
      </c>
      <c r="C73" s="225" t="s">
        <v>28</v>
      </c>
      <c r="D73" s="234" t="s">
        <v>231</v>
      </c>
      <c r="E73" s="225" t="s">
        <v>95</v>
      </c>
      <c r="F73" s="222" t="s">
        <v>96</v>
      </c>
      <c r="G73" s="164" t="s">
        <v>413</v>
      </c>
      <c r="H73" s="164" t="s">
        <v>414</v>
      </c>
      <c r="I73" s="234">
        <v>41467</v>
      </c>
      <c r="J73" s="225" t="s">
        <v>160</v>
      </c>
      <c r="K73" s="234">
        <f>I73</f>
        <v>41467</v>
      </c>
      <c r="L73" s="237">
        <v>44387</v>
      </c>
      <c r="M73" s="210">
        <v>14284</v>
      </c>
      <c r="N73" s="213" t="s">
        <v>8</v>
      </c>
      <c r="O73" s="216" t="s">
        <v>17</v>
      </c>
      <c r="P73" s="219" t="s">
        <v>14</v>
      </c>
      <c r="R73" s="194"/>
      <c r="S73" s="194"/>
    </row>
    <row r="74" spans="2:19" s="192" customFormat="1" ht="24.95" customHeight="1" x14ac:dyDescent="0.25">
      <c r="B74" s="254"/>
      <c r="C74" s="227"/>
      <c r="D74" s="236"/>
      <c r="E74" s="227"/>
      <c r="F74" s="224"/>
      <c r="G74" s="164" t="s">
        <v>415</v>
      </c>
      <c r="H74" s="164" t="s">
        <v>416</v>
      </c>
      <c r="I74" s="236"/>
      <c r="J74" s="227"/>
      <c r="K74" s="236"/>
      <c r="L74" s="239"/>
      <c r="M74" s="212"/>
      <c r="N74" s="215"/>
      <c r="O74" s="218"/>
      <c r="P74" s="221"/>
      <c r="R74" s="194"/>
      <c r="S74" s="194"/>
    </row>
    <row r="75" spans="2:19" s="192" customFormat="1" ht="24.95" customHeight="1" x14ac:dyDescent="0.25">
      <c r="B75" s="253">
        <v>20</v>
      </c>
      <c r="C75" s="225" t="s">
        <v>13</v>
      </c>
      <c r="D75" s="234" t="s">
        <v>229</v>
      </c>
      <c r="E75" s="225" t="s">
        <v>106</v>
      </c>
      <c r="F75" s="222" t="s">
        <v>107</v>
      </c>
      <c r="G75" s="164" t="s">
        <v>417</v>
      </c>
      <c r="H75" s="164" t="s">
        <v>418</v>
      </c>
      <c r="I75" s="234">
        <v>41501</v>
      </c>
      <c r="J75" s="225" t="s">
        <v>166</v>
      </c>
      <c r="K75" s="234">
        <f>I75</f>
        <v>41501</v>
      </c>
      <c r="L75" s="237">
        <v>44786</v>
      </c>
      <c r="M75" s="210">
        <v>22180</v>
      </c>
      <c r="N75" s="213" t="s">
        <v>8</v>
      </c>
      <c r="O75" s="216" t="s">
        <v>17</v>
      </c>
      <c r="P75" s="219" t="s">
        <v>14</v>
      </c>
      <c r="R75" s="194"/>
      <c r="S75" s="194"/>
    </row>
    <row r="76" spans="2:19" s="192" customFormat="1" ht="24.95" customHeight="1" x14ac:dyDescent="0.25">
      <c r="B76" s="254"/>
      <c r="C76" s="227"/>
      <c r="D76" s="236"/>
      <c r="E76" s="227"/>
      <c r="F76" s="224"/>
      <c r="G76" s="164" t="s">
        <v>419</v>
      </c>
      <c r="H76" s="164" t="s">
        <v>420</v>
      </c>
      <c r="I76" s="236"/>
      <c r="J76" s="227"/>
      <c r="K76" s="236"/>
      <c r="L76" s="239"/>
      <c r="M76" s="212"/>
      <c r="N76" s="215"/>
      <c r="O76" s="218"/>
      <c r="P76" s="221"/>
      <c r="R76" s="194"/>
      <c r="S76" s="194"/>
    </row>
    <row r="77" spans="2:19" s="192" customFormat="1" ht="24.95" customHeight="1" x14ac:dyDescent="0.25">
      <c r="B77" s="253">
        <v>21</v>
      </c>
      <c r="C77" s="225" t="s">
        <v>28</v>
      </c>
      <c r="D77" s="234" t="s">
        <v>27</v>
      </c>
      <c r="E77" s="225" t="s">
        <v>569</v>
      </c>
      <c r="F77" s="222">
        <v>17590881000140</v>
      </c>
      <c r="G77" s="164" t="s">
        <v>570</v>
      </c>
      <c r="H77" s="164" t="s">
        <v>571</v>
      </c>
      <c r="I77" s="234">
        <v>41522</v>
      </c>
      <c r="J77" s="225" t="s">
        <v>136</v>
      </c>
      <c r="K77" s="234">
        <f>I77</f>
        <v>41522</v>
      </c>
      <c r="L77" s="237">
        <v>44077</v>
      </c>
      <c r="M77" s="210">
        <v>89554</v>
      </c>
      <c r="N77" s="213" t="s">
        <v>8</v>
      </c>
      <c r="O77" s="216" t="s">
        <v>17</v>
      </c>
      <c r="P77" s="219" t="s">
        <v>14</v>
      </c>
      <c r="R77" s="194"/>
      <c r="S77" s="194"/>
    </row>
    <row r="78" spans="2:19" s="192" customFormat="1" ht="24.95" customHeight="1" x14ac:dyDescent="0.25">
      <c r="B78" s="256"/>
      <c r="C78" s="226"/>
      <c r="D78" s="235"/>
      <c r="E78" s="226"/>
      <c r="F78" s="223"/>
      <c r="G78" s="164" t="s">
        <v>572</v>
      </c>
      <c r="H78" s="164" t="s">
        <v>573</v>
      </c>
      <c r="I78" s="235"/>
      <c r="J78" s="226"/>
      <c r="K78" s="235"/>
      <c r="L78" s="238"/>
      <c r="M78" s="211"/>
      <c r="N78" s="214"/>
      <c r="O78" s="217"/>
      <c r="P78" s="220"/>
      <c r="R78" s="194"/>
      <c r="S78" s="194"/>
    </row>
    <row r="79" spans="2:19" s="192" customFormat="1" ht="24.95" customHeight="1" x14ac:dyDescent="0.25">
      <c r="B79" s="254"/>
      <c r="C79" s="227"/>
      <c r="D79" s="236"/>
      <c r="E79" s="227"/>
      <c r="F79" s="224"/>
      <c r="G79" s="164" t="s">
        <v>574</v>
      </c>
      <c r="H79" s="164" t="s">
        <v>575</v>
      </c>
      <c r="I79" s="236"/>
      <c r="J79" s="227"/>
      <c r="K79" s="236"/>
      <c r="L79" s="239"/>
      <c r="M79" s="212"/>
      <c r="N79" s="215"/>
      <c r="O79" s="218"/>
      <c r="P79" s="221"/>
      <c r="R79" s="194"/>
      <c r="S79" s="194"/>
    </row>
    <row r="80" spans="2:19" s="192" customFormat="1" ht="24.95" customHeight="1" x14ac:dyDescent="0.25">
      <c r="B80" s="253">
        <v>22</v>
      </c>
      <c r="C80" s="225" t="s">
        <v>13</v>
      </c>
      <c r="D80" s="234" t="s">
        <v>208</v>
      </c>
      <c r="E80" s="225" t="s">
        <v>50</v>
      </c>
      <c r="F80" s="222" t="s">
        <v>51</v>
      </c>
      <c r="G80" s="164" t="s">
        <v>363</v>
      </c>
      <c r="H80" s="164" t="s">
        <v>364</v>
      </c>
      <c r="I80" s="234">
        <v>41582</v>
      </c>
      <c r="J80" s="225" t="s">
        <v>178</v>
      </c>
      <c r="K80" s="234">
        <f>I80</f>
        <v>41582</v>
      </c>
      <c r="L80" s="237">
        <v>44502</v>
      </c>
      <c r="M80" s="210">
        <v>27000</v>
      </c>
      <c r="N80" s="213" t="s">
        <v>8</v>
      </c>
      <c r="O80" s="216" t="s">
        <v>17</v>
      </c>
      <c r="P80" s="219" t="s">
        <v>14</v>
      </c>
      <c r="R80" s="194"/>
      <c r="S80" s="194"/>
    </row>
    <row r="81" spans="2:19" s="192" customFormat="1" ht="24.95" customHeight="1" x14ac:dyDescent="0.25">
      <c r="B81" s="256"/>
      <c r="C81" s="226"/>
      <c r="D81" s="235"/>
      <c r="E81" s="226"/>
      <c r="F81" s="223"/>
      <c r="G81" s="164" t="s">
        <v>365</v>
      </c>
      <c r="H81" s="164" t="s">
        <v>366</v>
      </c>
      <c r="I81" s="235"/>
      <c r="J81" s="226"/>
      <c r="K81" s="235"/>
      <c r="L81" s="238"/>
      <c r="M81" s="211"/>
      <c r="N81" s="214"/>
      <c r="O81" s="217"/>
      <c r="P81" s="220"/>
      <c r="R81" s="194"/>
      <c r="S81" s="194"/>
    </row>
    <row r="82" spans="2:19" s="192" customFormat="1" ht="24.95" customHeight="1" x14ac:dyDescent="0.25">
      <c r="B82" s="256"/>
      <c r="C82" s="226"/>
      <c r="D82" s="235"/>
      <c r="E82" s="226"/>
      <c r="F82" s="223"/>
      <c r="G82" s="164" t="s">
        <v>367</v>
      </c>
      <c r="H82" s="164" t="s">
        <v>368</v>
      </c>
      <c r="I82" s="235"/>
      <c r="J82" s="226"/>
      <c r="K82" s="235"/>
      <c r="L82" s="238"/>
      <c r="M82" s="211"/>
      <c r="N82" s="214"/>
      <c r="O82" s="217"/>
      <c r="P82" s="220"/>
      <c r="R82" s="194"/>
      <c r="S82" s="194"/>
    </row>
    <row r="83" spans="2:19" s="192" customFormat="1" ht="24.95" customHeight="1" x14ac:dyDescent="0.25">
      <c r="B83" s="256"/>
      <c r="C83" s="226"/>
      <c r="D83" s="235"/>
      <c r="E83" s="226"/>
      <c r="F83" s="223"/>
      <c r="G83" s="164" t="s">
        <v>369</v>
      </c>
      <c r="H83" s="164" t="s">
        <v>370</v>
      </c>
      <c r="I83" s="235"/>
      <c r="J83" s="226"/>
      <c r="K83" s="235"/>
      <c r="L83" s="238"/>
      <c r="M83" s="211"/>
      <c r="N83" s="214"/>
      <c r="O83" s="217"/>
      <c r="P83" s="220"/>
      <c r="R83" s="194"/>
      <c r="S83" s="194"/>
    </row>
    <row r="84" spans="2:19" s="192" customFormat="1" ht="24.95" customHeight="1" x14ac:dyDescent="0.25">
      <c r="B84" s="256"/>
      <c r="C84" s="226"/>
      <c r="D84" s="235"/>
      <c r="E84" s="226"/>
      <c r="F84" s="223"/>
      <c r="G84" s="164" t="s">
        <v>371</v>
      </c>
      <c r="H84" s="164" t="s">
        <v>372</v>
      </c>
      <c r="I84" s="235"/>
      <c r="J84" s="226"/>
      <c r="K84" s="235"/>
      <c r="L84" s="238"/>
      <c r="M84" s="211"/>
      <c r="N84" s="214"/>
      <c r="O84" s="217"/>
      <c r="P84" s="220"/>
      <c r="R84" s="194"/>
      <c r="S84" s="194"/>
    </row>
    <row r="85" spans="2:19" s="192" customFormat="1" ht="24.95" customHeight="1" x14ac:dyDescent="0.25">
      <c r="B85" s="256"/>
      <c r="C85" s="226"/>
      <c r="D85" s="235"/>
      <c r="E85" s="226"/>
      <c r="F85" s="223"/>
      <c r="G85" s="164" t="s">
        <v>373</v>
      </c>
      <c r="H85" s="164" t="s">
        <v>374</v>
      </c>
      <c r="I85" s="235"/>
      <c r="J85" s="226"/>
      <c r="K85" s="235"/>
      <c r="L85" s="238"/>
      <c r="M85" s="211"/>
      <c r="N85" s="214"/>
      <c r="O85" s="217"/>
      <c r="P85" s="220"/>
      <c r="R85" s="194"/>
      <c r="S85" s="194"/>
    </row>
    <row r="86" spans="2:19" s="192" customFormat="1" ht="24.95" customHeight="1" x14ac:dyDescent="0.25">
      <c r="B86" s="256"/>
      <c r="C86" s="226"/>
      <c r="D86" s="235"/>
      <c r="E86" s="226"/>
      <c r="F86" s="223"/>
      <c r="G86" s="164" t="s">
        <v>375</v>
      </c>
      <c r="H86" s="164" t="s">
        <v>376</v>
      </c>
      <c r="I86" s="235"/>
      <c r="J86" s="226"/>
      <c r="K86" s="235"/>
      <c r="L86" s="238"/>
      <c r="M86" s="211"/>
      <c r="N86" s="214"/>
      <c r="O86" s="217"/>
      <c r="P86" s="220"/>
      <c r="R86" s="194"/>
      <c r="S86" s="194"/>
    </row>
    <row r="87" spans="2:19" s="192" customFormat="1" ht="24.95" customHeight="1" x14ac:dyDescent="0.25">
      <c r="B87" s="256"/>
      <c r="C87" s="226"/>
      <c r="D87" s="235"/>
      <c r="E87" s="226"/>
      <c r="F87" s="223"/>
      <c r="G87" s="164" t="s">
        <v>377</v>
      </c>
      <c r="H87" s="164" t="s">
        <v>378</v>
      </c>
      <c r="I87" s="235"/>
      <c r="J87" s="226"/>
      <c r="K87" s="235"/>
      <c r="L87" s="238"/>
      <c r="M87" s="211"/>
      <c r="N87" s="214"/>
      <c r="O87" s="217"/>
      <c r="P87" s="220"/>
      <c r="R87" s="194"/>
      <c r="S87" s="194"/>
    </row>
    <row r="88" spans="2:19" s="192" customFormat="1" ht="24.95" customHeight="1" x14ac:dyDescent="0.25">
      <c r="B88" s="256"/>
      <c r="C88" s="226"/>
      <c r="D88" s="235"/>
      <c r="E88" s="226"/>
      <c r="F88" s="223"/>
      <c r="G88" s="164" t="s">
        <v>379</v>
      </c>
      <c r="H88" s="164" t="s">
        <v>380</v>
      </c>
      <c r="I88" s="235"/>
      <c r="J88" s="226"/>
      <c r="K88" s="235"/>
      <c r="L88" s="238"/>
      <c r="M88" s="211"/>
      <c r="N88" s="214"/>
      <c r="O88" s="217"/>
      <c r="P88" s="220"/>
      <c r="R88" s="194"/>
      <c r="S88" s="194"/>
    </row>
    <row r="89" spans="2:19" s="192" customFormat="1" ht="24.95" customHeight="1" x14ac:dyDescent="0.25">
      <c r="B89" s="256"/>
      <c r="C89" s="226"/>
      <c r="D89" s="235"/>
      <c r="E89" s="226"/>
      <c r="F89" s="223"/>
      <c r="G89" s="164" t="s">
        <v>381</v>
      </c>
      <c r="H89" s="164" t="s">
        <v>382</v>
      </c>
      <c r="I89" s="235"/>
      <c r="J89" s="226"/>
      <c r="K89" s="235"/>
      <c r="L89" s="238"/>
      <c r="M89" s="211"/>
      <c r="N89" s="214"/>
      <c r="O89" s="217"/>
      <c r="P89" s="220"/>
      <c r="R89" s="194"/>
      <c r="S89" s="194"/>
    </row>
    <row r="90" spans="2:19" s="192" customFormat="1" ht="24.95" customHeight="1" x14ac:dyDescent="0.25">
      <c r="B90" s="256"/>
      <c r="C90" s="226"/>
      <c r="D90" s="235"/>
      <c r="E90" s="226"/>
      <c r="F90" s="223"/>
      <c r="G90" s="164" t="s">
        <v>383</v>
      </c>
      <c r="H90" s="164" t="s">
        <v>384</v>
      </c>
      <c r="I90" s="235"/>
      <c r="J90" s="226"/>
      <c r="K90" s="235"/>
      <c r="L90" s="238"/>
      <c r="M90" s="211"/>
      <c r="N90" s="214"/>
      <c r="O90" s="217"/>
      <c r="P90" s="220"/>
      <c r="R90" s="194"/>
      <c r="S90" s="194"/>
    </row>
    <row r="91" spans="2:19" s="192" customFormat="1" ht="24.95" customHeight="1" x14ac:dyDescent="0.25">
      <c r="B91" s="254"/>
      <c r="C91" s="227"/>
      <c r="D91" s="235"/>
      <c r="E91" s="226"/>
      <c r="F91" s="223"/>
      <c r="G91" s="164" t="s">
        <v>385</v>
      </c>
      <c r="H91" s="164" t="s">
        <v>386</v>
      </c>
      <c r="I91" s="235"/>
      <c r="J91" s="226"/>
      <c r="K91" s="236"/>
      <c r="L91" s="239"/>
      <c r="M91" s="212"/>
      <c r="N91" s="215"/>
      <c r="O91" s="218"/>
      <c r="P91" s="221"/>
      <c r="R91" s="194"/>
      <c r="S91" s="194"/>
    </row>
    <row r="92" spans="2:19" s="192" customFormat="1" ht="24.95" customHeight="1" x14ac:dyDescent="0.25">
      <c r="B92" s="253">
        <v>23</v>
      </c>
      <c r="C92" s="225" t="s">
        <v>13</v>
      </c>
      <c r="D92" s="234" t="s">
        <v>189</v>
      </c>
      <c r="E92" s="225" t="s">
        <v>50</v>
      </c>
      <c r="F92" s="222" t="s">
        <v>51</v>
      </c>
      <c r="G92" s="164" t="s">
        <v>363</v>
      </c>
      <c r="H92" s="164" t="s">
        <v>364</v>
      </c>
      <c r="I92" s="234">
        <v>41596</v>
      </c>
      <c r="J92" s="225" t="s">
        <v>179</v>
      </c>
      <c r="K92" s="234">
        <f>I92</f>
        <v>41596</v>
      </c>
      <c r="L92" s="237">
        <v>44516</v>
      </c>
      <c r="M92" s="210">
        <v>45000</v>
      </c>
      <c r="N92" s="213" t="s">
        <v>8</v>
      </c>
      <c r="O92" s="216" t="s">
        <v>17</v>
      </c>
      <c r="P92" s="219" t="s">
        <v>14</v>
      </c>
      <c r="R92" s="194"/>
      <c r="S92" s="194"/>
    </row>
    <row r="93" spans="2:19" s="192" customFormat="1" ht="24.95" customHeight="1" x14ac:dyDescent="0.25">
      <c r="B93" s="256"/>
      <c r="C93" s="226"/>
      <c r="D93" s="235"/>
      <c r="E93" s="226"/>
      <c r="F93" s="223"/>
      <c r="G93" s="164" t="s">
        <v>365</v>
      </c>
      <c r="H93" s="164" t="s">
        <v>366</v>
      </c>
      <c r="I93" s="235"/>
      <c r="J93" s="226"/>
      <c r="K93" s="235"/>
      <c r="L93" s="238"/>
      <c r="M93" s="211"/>
      <c r="N93" s="214"/>
      <c r="O93" s="217"/>
      <c r="P93" s="220"/>
      <c r="R93" s="194"/>
      <c r="S93" s="194"/>
    </row>
    <row r="94" spans="2:19" s="192" customFormat="1" ht="24.95" customHeight="1" x14ac:dyDescent="0.25">
      <c r="B94" s="256"/>
      <c r="C94" s="226"/>
      <c r="D94" s="235"/>
      <c r="E94" s="226"/>
      <c r="F94" s="223"/>
      <c r="G94" s="164" t="s">
        <v>367</v>
      </c>
      <c r="H94" s="164" t="s">
        <v>368</v>
      </c>
      <c r="I94" s="235"/>
      <c r="J94" s="226"/>
      <c r="K94" s="235"/>
      <c r="L94" s="238"/>
      <c r="M94" s="211"/>
      <c r="N94" s="214"/>
      <c r="O94" s="217"/>
      <c r="P94" s="220"/>
      <c r="R94" s="194"/>
      <c r="S94" s="194"/>
    </row>
    <row r="95" spans="2:19" s="192" customFormat="1" ht="24.95" customHeight="1" x14ac:dyDescent="0.25">
      <c r="B95" s="256"/>
      <c r="C95" s="226"/>
      <c r="D95" s="235"/>
      <c r="E95" s="226"/>
      <c r="F95" s="223"/>
      <c r="G95" s="164" t="s">
        <v>369</v>
      </c>
      <c r="H95" s="164" t="s">
        <v>370</v>
      </c>
      <c r="I95" s="235"/>
      <c r="J95" s="226"/>
      <c r="K95" s="235"/>
      <c r="L95" s="238"/>
      <c r="M95" s="211"/>
      <c r="N95" s="214"/>
      <c r="O95" s="217"/>
      <c r="P95" s="220"/>
      <c r="R95" s="194"/>
      <c r="S95" s="194"/>
    </row>
    <row r="96" spans="2:19" s="192" customFormat="1" ht="24.95" customHeight="1" x14ac:dyDescent="0.25">
      <c r="B96" s="256"/>
      <c r="C96" s="226"/>
      <c r="D96" s="235"/>
      <c r="E96" s="226"/>
      <c r="F96" s="223"/>
      <c r="G96" s="164" t="s">
        <v>371</v>
      </c>
      <c r="H96" s="164" t="s">
        <v>372</v>
      </c>
      <c r="I96" s="235"/>
      <c r="J96" s="226"/>
      <c r="K96" s="235"/>
      <c r="L96" s="238"/>
      <c r="M96" s="211"/>
      <c r="N96" s="214"/>
      <c r="O96" s="217"/>
      <c r="P96" s="220"/>
      <c r="R96" s="194"/>
      <c r="S96" s="194"/>
    </row>
    <row r="97" spans="2:19" s="192" customFormat="1" ht="24.95" customHeight="1" x14ac:dyDescent="0.25">
      <c r="B97" s="256"/>
      <c r="C97" s="226"/>
      <c r="D97" s="235"/>
      <c r="E97" s="226"/>
      <c r="F97" s="223"/>
      <c r="G97" s="164" t="s">
        <v>373</v>
      </c>
      <c r="H97" s="164" t="s">
        <v>374</v>
      </c>
      <c r="I97" s="235"/>
      <c r="J97" s="226"/>
      <c r="K97" s="235"/>
      <c r="L97" s="238"/>
      <c r="M97" s="211"/>
      <c r="N97" s="214"/>
      <c r="O97" s="217"/>
      <c r="P97" s="220"/>
      <c r="R97" s="194"/>
      <c r="S97" s="194"/>
    </row>
    <row r="98" spans="2:19" s="192" customFormat="1" ht="24.95" customHeight="1" x14ac:dyDescent="0.25">
      <c r="B98" s="256"/>
      <c r="C98" s="226"/>
      <c r="D98" s="235"/>
      <c r="E98" s="226"/>
      <c r="F98" s="223"/>
      <c r="G98" s="164" t="s">
        <v>375</v>
      </c>
      <c r="H98" s="164" t="s">
        <v>376</v>
      </c>
      <c r="I98" s="235"/>
      <c r="J98" s="226"/>
      <c r="K98" s="235"/>
      <c r="L98" s="238"/>
      <c r="M98" s="211"/>
      <c r="N98" s="214"/>
      <c r="O98" s="217"/>
      <c r="P98" s="220"/>
      <c r="R98" s="194"/>
      <c r="S98" s="194"/>
    </row>
    <row r="99" spans="2:19" s="192" customFormat="1" ht="24.95" customHeight="1" x14ac:dyDescent="0.25">
      <c r="B99" s="256"/>
      <c r="C99" s="226"/>
      <c r="D99" s="235"/>
      <c r="E99" s="226"/>
      <c r="F99" s="223"/>
      <c r="G99" s="164" t="s">
        <v>377</v>
      </c>
      <c r="H99" s="164" t="s">
        <v>378</v>
      </c>
      <c r="I99" s="235"/>
      <c r="J99" s="226"/>
      <c r="K99" s="235"/>
      <c r="L99" s="238"/>
      <c r="M99" s="211"/>
      <c r="N99" s="214"/>
      <c r="O99" s="217"/>
      <c r="P99" s="220"/>
      <c r="R99" s="194"/>
      <c r="S99" s="194"/>
    </row>
    <row r="100" spans="2:19" s="192" customFormat="1" ht="24.95" customHeight="1" x14ac:dyDescent="0.25">
      <c r="B100" s="256"/>
      <c r="C100" s="226"/>
      <c r="D100" s="235"/>
      <c r="E100" s="226"/>
      <c r="F100" s="223"/>
      <c r="G100" s="164" t="s">
        <v>379</v>
      </c>
      <c r="H100" s="164" t="s">
        <v>380</v>
      </c>
      <c r="I100" s="235"/>
      <c r="J100" s="226"/>
      <c r="K100" s="235"/>
      <c r="L100" s="238"/>
      <c r="M100" s="211"/>
      <c r="N100" s="214"/>
      <c r="O100" s="217"/>
      <c r="P100" s="220"/>
      <c r="R100" s="194"/>
      <c r="S100" s="194"/>
    </row>
    <row r="101" spans="2:19" s="192" customFormat="1" ht="24.95" customHeight="1" x14ac:dyDescent="0.25">
      <c r="B101" s="256"/>
      <c r="C101" s="226"/>
      <c r="D101" s="235"/>
      <c r="E101" s="226"/>
      <c r="F101" s="223"/>
      <c r="G101" s="164" t="s">
        <v>381</v>
      </c>
      <c r="H101" s="164" t="s">
        <v>382</v>
      </c>
      <c r="I101" s="235"/>
      <c r="J101" s="226"/>
      <c r="K101" s="235"/>
      <c r="L101" s="238"/>
      <c r="M101" s="211"/>
      <c r="N101" s="214"/>
      <c r="O101" s="217"/>
      <c r="P101" s="220"/>
      <c r="R101" s="194"/>
      <c r="S101" s="194"/>
    </row>
    <row r="102" spans="2:19" s="192" customFormat="1" ht="24.95" customHeight="1" x14ac:dyDescent="0.25">
      <c r="B102" s="256"/>
      <c r="C102" s="226"/>
      <c r="D102" s="235"/>
      <c r="E102" s="226"/>
      <c r="F102" s="223"/>
      <c r="G102" s="164" t="s">
        <v>383</v>
      </c>
      <c r="H102" s="164" t="s">
        <v>384</v>
      </c>
      <c r="I102" s="235"/>
      <c r="J102" s="226"/>
      <c r="K102" s="235"/>
      <c r="L102" s="238"/>
      <c r="M102" s="211"/>
      <c r="N102" s="214"/>
      <c r="O102" s="217"/>
      <c r="P102" s="220"/>
      <c r="R102" s="194"/>
      <c r="S102" s="194"/>
    </row>
    <row r="103" spans="2:19" s="192" customFormat="1" ht="24.95" customHeight="1" x14ac:dyDescent="0.25">
      <c r="B103" s="254"/>
      <c r="C103" s="227"/>
      <c r="D103" s="236"/>
      <c r="E103" s="227"/>
      <c r="F103" s="224"/>
      <c r="G103" s="164" t="s">
        <v>385</v>
      </c>
      <c r="H103" s="164" t="s">
        <v>386</v>
      </c>
      <c r="I103" s="236"/>
      <c r="J103" s="227"/>
      <c r="K103" s="236"/>
      <c r="L103" s="239"/>
      <c r="M103" s="212"/>
      <c r="N103" s="215"/>
      <c r="O103" s="218"/>
      <c r="P103" s="221"/>
      <c r="R103" s="194"/>
      <c r="S103" s="194"/>
    </row>
    <row r="104" spans="2:19" s="192" customFormat="1" ht="24.95" customHeight="1" x14ac:dyDescent="0.25">
      <c r="B104" s="253">
        <v>24</v>
      </c>
      <c r="C104" s="225" t="s">
        <v>13</v>
      </c>
      <c r="D104" s="234" t="s">
        <v>189</v>
      </c>
      <c r="E104" s="225" t="s">
        <v>50</v>
      </c>
      <c r="F104" s="222" t="s">
        <v>51</v>
      </c>
      <c r="G104" s="164" t="s">
        <v>363</v>
      </c>
      <c r="H104" s="164" t="s">
        <v>364</v>
      </c>
      <c r="I104" s="234">
        <v>41603</v>
      </c>
      <c r="J104" s="225" t="s">
        <v>289</v>
      </c>
      <c r="K104" s="234">
        <f>I104</f>
        <v>41603</v>
      </c>
      <c r="L104" s="237">
        <v>44523</v>
      </c>
      <c r="M104" s="210">
        <v>28000</v>
      </c>
      <c r="N104" s="213" t="s">
        <v>8</v>
      </c>
      <c r="O104" s="216" t="s">
        <v>17</v>
      </c>
      <c r="P104" s="219" t="s">
        <v>14</v>
      </c>
      <c r="R104" s="194"/>
      <c r="S104" s="194"/>
    </row>
    <row r="105" spans="2:19" s="192" customFormat="1" ht="24.95" customHeight="1" x14ac:dyDescent="0.25">
      <c r="B105" s="256"/>
      <c r="C105" s="226"/>
      <c r="D105" s="235"/>
      <c r="E105" s="226"/>
      <c r="F105" s="223"/>
      <c r="G105" s="164" t="s">
        <v>365</v>
      </c>
      <c r="H105" s="164" t="s">
        <v>366</v>
      </c>
      <c r="I105" s="235"/>
      <c r="J105" s="226"/>
      <c r="K105" s="235"/>
      <c r="L105" s="238"/>
      <c r="M105" s="211"/>
      <c r="N105" s="214"/>
      <c r="O105" s="217"/>
      <c r="P105" s="220"/>
      <c r="R105" s="194"/>
      <c r="S105" s="194"/>
    </row>
    <row r="106" spans="2:19" s="192" customFormat="1" ht="24.95" customHeight="1" x14ac:dyDescent="0.25">
      <c r="B106" s="256"/>
      <c r="C106" s="226"/>
      <c r="D106" s="235"/>
      <c r="E106" s="226"/>
      <c r="F106" s="223"/>
      <c r="G106" s="164" t="s">
        <v>367</v>
      </c>
      <c r="H106" s="164" t="s">
        <v>368</v>
      </c>
      <c r="I106" s="235"/>
      <c r="J106" s="226"/>
      <c r="K106" s="235"/>
      <c r="L106" s="238"/>
      <c r="M106" s="211"/>
      <c r="N106" s="214"/>
      <c r="O106" s="217"/>
      <c r="P106" s="220"/>
      <c r="R106" s="194"/>
      <c r="S106" s="194"/>
    </row>
    <row r="107" spans="2:19" s="192" customFormat="1" ht="24.95" customHeight="1" x14ac:dyDescent="0.25">
      <c r="B107" s="256"/>
      <c r="C107" s="226"/>
      <c r="D107" s="235"/>
      <c r="E107" s="226"/>
      <c r="F107" s="223"/>
      <c r="G107" s="164" t="s">
        <v>369</v>
      </c>
      <c r="H107" s="164" t="s">
        <v>370</v>
      </c>
      <c r="I107" s="235"/>
      <c r="J107" s="226"/>
      <c r="K107" s="235"/>
      <c r="L107" s="238"/>
      <c r="M107" s="211"/>
      <c r="N107" s="214"/>
      <c r="O107" s="217"/>
      <c r="P107" s="220"/>
      <c r="R107" s="194"/>
      <c r="S107" s="194"/>
    </row>
    <row r="108" spans="2:19" s="192" customFormat="1" ht="24.95" customHeight="1" x14ac:dyDescent="0.25">
      <c r="B108" s="256"/>
      <c r="C108" s="226"/>
      <c r="D108" s="235"/>
      <c r="E108" s="226"/>
      <c r="F108" s="223"/>
      <c r="G108" s="164" t="s">
        <v>371</v>
      </c>
      <c r="H108" s="164" t="s">
        <v>372</v>
      </c>
      <c r="I108" s="235"/>
      <c r="J108" s="226"/>
      <c r="K108" s="235"/>
      <c r="L108" s="238"/>
      <c r="M108" s="211"/>
      <c r="N108" s="214"/>
      <c r="O108" s="217"/>
      <c r="P108" s="220"/>
      <c r="R108" s="194"/>
      <c r="S108" s="194"/>
    </row>
    <row r="109" spans="2:19" s="192" customFormat="1" ht="24.95" customHeight="1" x14ac:dyDescent="0.25">
      <c r="B109" s="256"/>
      <c r="C109" s="226"/>
      <c r="D109" s="235"/>
      <c r="E109" s="226"/>
      <c r="F109" s="223"/>
      <c r="G109" s="164" t="s">
        <v>373</v>
      </c>
      <c r="H109" s="164" t="s">
        <v>374</v>
      </c>
      <c r="I109" s="235"/>
      <c r="J109" s="226"/>
      <c r="K109" s="235"/>
      <c r="L109" s="238"/>
      <c r="M109" s="211"/>
      <c r="N109" s="214"/>
      <c r="O109" s="217"/>
      <c r="P109" s="220"/>
      <c r="R109" s="194"/>
      <c r="S109" s="194"/>
    </row>
    <row r="110" spans="2:19" s="192" customFormat="1" ht="24.95" customHeight="1" x14ac:dyDescent="0.25">
      <c r="B110" s="256"/>
      <c r="C110" s="226"/>
      <c r="D110" s="235"/>
      <c r="E110" s="226"/>
      <c r="F110" s="223"/>
      <c r="G110" s="164" t="s">
        <v>375</v>
      </c>
      <c r="H110" s="164" t="s">
        <v>376</v>
      </c>
      <c r="I110" s="235"/>
      <c r="J110" s="226"/>
      <c r="K110" s="235"/>
      <c r="L110" s="238"/>
      <c r="M110" s="211"/>
      <c r="N110" s="214"/>
      <c r="O110" s="217"/>
      <c r="P110" s="220"/>
      <c r="R110" s="194"/>
      <c r="S110" s="194"/>
    </row>
    <row r="111" spans="2:19" s="192" customFormat="1" ht="24.95" customHeight="1" x14ac:dyDescent="0.25">
      <c r="B111" s="256"/>
      <c r="C111" s="226"/>
      <c r="D111" s="235"/>
      <c r="E111" s="226"/>
      <c r="F111" s="223"/>
      <c r="G111" s="164" t="s">
        <v>377</v>
      </c>
      <c r="H111" s="164" t="s">
        <v>378</v>
      </c>
      <c r="I111" s="235"/>
      <c r="J111" s="226"/>
      <c r="K111" s="235"/>
      <c r="L111" s="238"/>
      <c r="M111" s="211"/>
      <c r="N111" s="214"/>
      <c r="O111" s="217"/>
      <c r="P111" s="220"/>
      <c r="R111" s="194"/>
      <c r="S111" s="194"/>
    </row>
    <row r="112" spans="2:19" s="192" customFormat="1" ht="24.95" customHeight="1" x14ac:dyDescent="0.25">
      <c r="B112" s="256"/>
      <c r="C112" s="226"/>
      <c r="D112" s="235"/>
      <c r="E112" s="226"/>
      <c r="F112" s="223"/>
      <c r="G112" s="164" t="s">
        <v>379</v>
      </c>
      <c r="H112" s="164" t="s">
        <v>380</v>
      </c>
      <c r="I112" s="235"/>
      <c r="J112" s="226"/>
      <c r="K112" s="235"/>
      <c r="L112" s="238"/>
      <c r="M112" s="211"/>
      <c r="N112" s="214"/>
      <c r="O112" s="217"/>
      <c r="P112" s="220"/>
      <c r="R112" s="194"/>
      <c r="S112" s="194"/>
    </row>
    <row r="113" spans="2:19" s="192" customFormat="1" ht="24.95" customHeight="1" x14ac:dyDescent="0.25">
      <c r="B113" s="256"/>
      <c r="C113" s="226"/>
      <c r="D113" s="235"/>
      <c r="E113" s="226"/>
      <c r="F113" s="223"/>
      <c r="G113" s="164" t="s">
        <v>381</v>
      </c>
      <c r="H113" s="164" t="s">
        <v>382</v>
      </c>
      <c r="I113" s="235"/>
      <c r="J113" s="226"/>
      <c r="K113" s="235"/>
      <c r="L113" s="238"/>
      <c r="M113" s="211"/>
      <c r="N113" s="214"/>
      <c r="O113" s="217"/>
      <c r="P113" s="220"/>
      <c r="R113" s="194"/>
      <c r="S113" s="194"/>
    </row>
    <row r="114" spans="2:19" s="192" customFormat="1" ht="24.95" customHeight="1" x14ac:dyDescent="0.25">
      <c r="B114" s="256"/>
      <c r="C114" s="226"/>
      <c r="D114" s="235"/>
      <c r="E114" s="226"/>
      <c r="F114" s="223"/>
      <c r="G114" s="164" t="s">
        <v>383</v>
      </c>
      <c r="H114" s="164" t="s">
        <v>384</v>
      </c>
      <c r="I114" s="235"/>
      <c r="J114" s="226"/>
      <c r="K114" s="235"/>
      <c r="L114" s="238"/>
      <c r="M114" s="211"/>
      <c r="N114" s="214"/>
      <c r="O114" s="217"/>
      <c r="P114" s="220"/>
      <c r="R114" s="194"/>
      <c r="S114" s="194"/>
    </row>
    <row r="115" spans="2:19" s="192" customFormat="1" ht="24.95" customHeight="1" x14ac:dyDescent="0.25">
      <c r="B115" s="254"/>
      <c r="C115" s="227"/>
      <c r="D115" s="236"/>
      <c r="E115" s="227"/>
      <c r="F115" s="224"/>
      <c r="G115" s="164" t="s">
        <v>385</v>
      </c>
      <c r="H115" s="164" t="s">
        <v>386</v>
      </c>
      <c r="I115" s="236"/>
      <c r="J115" s="227"/>
      <c r="K115" s="236"/>
      <c r="L115" s="239"/>
      <c r="M115" s="212"/>
      <c r="N115" s="215"/>
      <c r="O115" s="218"/>
      <c r="P115" s="221"/>
      <c r="R115" s="194"/>
      <c r="S115" s="194"/>
    </row>
    <row r="116" spans="2:19" s="192" customFormat="1" ht="24.95" customHeight="1" x14ac:dyDescent="0.25">
      <c r="B116" s="253">
        <v>25</v>
      </c>
      <c r="C116" s="225" t="s">
        <v>13</v>
      </c>
      <c r="D116" s="234" t="s">
        <v>197</v>
      </c>
      <c r="E116" s="225" t="s">
        <v>52</v>
      </c>
      <c r="F116" s="222" t="s">
        <v>53</v>
      </c>
      <c r="G116" s="164" t="s">
        <v>421</v>
      </c>
      <c r="H116" s="164" t="s">
        <v>422</v>
      </c>
      <c r="I116" s="234">
        <v>41608</v>
      </c>
      <c r="J116" s="225" t="s">
        <v>138</v>
      </c>
      <c r="K116" s="234">
        <f>I116</f>
        <v>41608</v>
      </c>
      <c r="L116" s="237">
        <v>44166</v>
      </c>
      <c r="M116" s="210">
        <v>0</v>
      </c>
      <c r="N116" s="213" t="s">
        <v>184</v>
      </c>
      <c r="O116" s="216" t="s">
        <v>17</v>
      </c>
      <c r="P116" s="219" t="s">
        <v>14</v>
      </c>
      <c r="R116" s="194"/>
      <c r="S116" s="194"/>
    </row>
    <row r="117" spans="2:19" s="192" customFormat="1" ht="24.95" customHeight="1" x14ac:dyDescent="0.25">
      <c r="B117" s="254"/>
      <c r="C117" s="227"/>
      <c r="D117" s="236"/>
      <c r="E117" s="227"/>
      <c r="F117" s="224"/>
      <c r="G117" s="164" t="s">
        <v>423</v>
      </c>
      <c r="H117" s="164" t="s">
        <v>424</v>
      </c>
      <c r="I117" s="236"/>
      <c r="J117" s="227"/>
      <c r="K117" s="236"/>
      <c r="L117" s="239"/>
      <c r="M117" s="212"/>
      <c r="N117" s="215"/>
      <c r="O117" s="218"/>
      <c r="P117" s="221"/>
      <c r="R117" s="194"/>
      <c r="S117" s="194"/>
    </row>
    <row r="118" spans="2:19" s="192" customFormat="1" ht="24.95" customHeight="1" x14ac:dyDescent="0.25">
      <c r="B118" s="253">
        <v>26</v>
      </c>
      <c r="C118" s="225" t="s">
        <v>13</v>
      </c>
      <c r="D118" s="234" t="s">
        <v>198</v>
      </c>
      <c r="E118" s="225" t="s">
        <v>77</v>
      </c>
      <c r="F118" s="222" t="s">
        <v>78</v>
      </c>
      <c r="G118" s="164" t="s">
        <v>425</v>
      </c>
      <c r="H118" s="164" t="s">
        <v>426</v>
      </c>
      <c r="I118" s="234">
        <v>41774</v>
      </c>
      <c r="J118" s="225" t="s">
        <v>152</v>
      </c>
      <c r="K118" s="234">
        <f>I118</f>
        <v>41774</v>
      </c>
      <c r="L118" s="237">
        <v>44694</v>
      </c>
      <c r="M118" s="210">
        <v>6750</v>
      </c>
      <c r="N118" s="213" t="s">
        <v>8</v>
      </c>
      <c r="O118" s="216" t="s">
        <v>17</v>
      </c>
      <c r="P118" s="219" t="s">
        <v>14</v>
      </c>
      <c r="R118" s="194"/>
      <c r="S118" s="194"/>
    </row>
    <row r="119" spans="2:19" s="192" customFormat="1" ht="24.95" customHeight="1" x14ac:dyDescent="0.25">
      <c r="B119" s="254"/>
      <c r="C119" s="227"/>
      <c r="D119" s="236"/>
      <c r="E119" s="227"/>
      <c r="F119" s="224"/>
      <c r="G119" s="164" t="s">
        <v>427</v>
      </c>
      <c r="H119" s="164" t="s">
        <v>428</v>
      </c>
      <c r="I119" s="236"/>
      <c r="J119" s="227"/>
      <c r="K119" s="236"/>
      <c r="L119" s="239"/>
      <c r="M119" s="212"/>
      <c r="N119" s="215"/>
      <c r="O119" s="218"/>
      <c r="P119" s="221"/>
      <c r="R119" s="194"/>
      <c r="S119" s="194"/>
    </row>
    <row r="120" spans="2:19" s="192" customFormat="1" ht="24" customHeight="1" x14ac:dyDescent="0.25">
      <c r="B120" s="253">
        <v>27</v>
      </c>
      <c r="C120" s="225" t="s">
        <v>13</v>
      </c>
      <c r="D120" s="234" t="s">
        <v>188</v>
      </c>
      <c r="E120" s="225" t="s">
        <v>118</v>
      </c>
      <c r="F120" s="222" t="s">
        <v>119</v>
      </c>
      <c r="G120" s="164" t="s">
        <v>429</v>
      </c>
      <c r="H120" s="164" t="s">
        <v>430</v>
      </c>
      <c r="I120" s="234">
        <v>41883</v>
      </c>
      <c r="J120" s="225" t="s">
        <v>169</v>
      </c>
      <c r="K120" s="234">
        <f>I120</f>
        <v>41883</v>
      </c>
      <c r="L120" s="237">
        <v>44073</v>
      </c>
      <c r="M120" s="210">
        <v>11515</v>
      </c>
      <c r="N120" s="213" t="s">
        <v>8</v>
      </c>
      <c r="O120" s="216" t="s">
        <v>17</v>
      </c>
      <c r="P120" s="219" t="s">
        <v>14</v>
      </c>
      <c r="R120" s="194"/>
      <c r="S120" s="194"/>
    </row>
    <row r="121" spans="2:19" s="192" customFormat="1" ht="24" customHeight="1" x14ac:dyDescent="0.25">
      <c r="B121" s="254"/>
      <c r="C121" s="227"/>
      <c r="D121" s="236"/>
      <c r="E121" s="227"/>
      <c r="F121" s="224"/>
      <c r="G121" s="164" t="s">
        <v>431</v>
      </c>
      <c r="H121" s="164" t="s">
        <v>432</v>
      </c>
      <c r="I121" s="236"/>
      <c r="J121" s="227"/>
      <c r="K121" s="236"/>
      <c r="L121" s="239"/>
      <c r="M121" s="212"/>
      <c r="N121" s="215"/>
      <c r="O121" s="218"/>
      <c r="P121" s="221"/>
      <c r="R121" s="194"/>
      <c r="S121" s="194"/>
    </row>
    <row r="122" spans="2:19" s="192" customFormat="1" ht="24.95" customHeight="1" x14ac:dyDescent="0.25">
      <c r="B122" s="253">
        <v>28</v>
      </c>
      <c r="C122" s="225" t="s">
        <v>13</v>
      </c>
      <c r="D122" s="234" t="s">
        <v>187</v>
      </c>
      <c r="E122" s="225" t="s">
        <v>46</v>
      </c>
      <c r="F122" s="222" t="s">
        <v>47</v>
      </c>
      <c r="G122" s="164" t="s">
        <v>433</v>
      </c>
      <c r="H122" s="164" t="s">
        <v>434</v>
      </c>
      <c r="I122" s="234">
        <v>41913</v>
      </c>
      <c r="J122" s="225" t="s">
        <v>135</v>
      </c>
      <c r="K122" s="234">
        <f>I122</f>
        <v>41913</v>
      </c>
      <c r="L122" s="237">
        <v>44103</v>
      </c>
      <c r="M122" s="210">
        <v>0</v>
      </c>
      <c r="N122" s="213" t="s">
        <v>8</v>
      </c>
      <c r="O122" s="216" t="s">
        <v>17</v>
      </c>
      <c r="P122" s="219" t="s">
        <v>14</v>
      </c>
      <c r="R122" s="194"/>
      <c r="S122" s="194"/>
    </row>
    <row r="123" spans="2:19" s="192" customFormat="1" ht="24.95" customHeight="1" x14ac:dyDescent="0.25">
      <c r="B123" s="254"/>
      <c r="C123" s="227"/>
      <c r="D123" s="236"/>
      <c r="E123" s="227"/>
      <c r="F123" s="224"/>
      <c r="G123" s="164" t="s">
        <v>435</v>
      </c>
      <c r="H123" s="164" t="s">
        <v>436</v>
      </c>
      <c r="I123" s="236"/>
      <c r="J123" s="227"/>
      <c r="K123" s="236"/>
      <c r="L123" s="239"/>
      <c r="M123" s="212"/>
      <c r="N123" s="215"/>
      <c r="O123" s="218"/>
      <c r="P123" s="221"/>
      <c r="R123" s="194"/>
      <c r="S123" s="194"/>
    </row>
    <row r="124" spans="2:19" s="192" customFormat="1" ht="24.95" customHeight="1" x14ac:dyDescent="0.25">
      <c r="B124" s="196">
        <v>29</v>
      </c>
      <c r="C124" s="162" t="s">
        <v>13</v>
      </c>
      <c r="D124" s="173" t="s">
        <v>209</v>
      </c>
      <c r="E124" s="162" t="s">
        <v>131</v>
      </c>
      <c r="F124" s="164" t="s">
        <v>132</v>
      </c>
      <c r="G124" s="164" t="s">
        <v>437</v>
      </c>
      <c r="H124" s="164" t="s">
        <v>438</v>
      </c>
      <c r="I124" s="173">
        <v>41957</v>
      </c>
      <c r="J124" s="162" t="s">
        <v>135</v>
      </c>
      <c r="K124" s="173">
        <f>I124</f>
        <v>41957</v>
      </c>
      <c r="L124" s="163">
        <v>44147</v>
      </c>
      <c r="M124" s="174">
        <v>136741</v>
      </c>
      <c r="N124" s="175" t="s">
        <v>8</v>
      </c>
      <c r="O124" s="176" t="s">
        <v>17</v>
      </c>
      <c r="P124" s="177" t="s">
        <v>14</v>
      </c>
      <c r="R124" s="194"/>
      <c r="S124" s="194"/>
    </row>
    <row r="125" spans="2:19" s="192" customFormat="1" ht="24.95" customHeight="1" x14ac:dyDescent="0.25">
      <c r="B125" s="253">
        <v>30</v>
      </c>
      <c r="C125" s="225" t="s">
        <v>13</v>
      </c>
      <c r="D125" s="234" t="s">
        <v>233</v>
      </c>
      <c r="E125" s="225" t="s">
        <v>232</v>
      </c>
      <c r="F125" s="222" t="s">
        <v>60</v>
      </c>
      <c r="G125" s="164" t="s">
        <v>439</v>
      </c>
      <c r="H125" s="164" t="s">
        <v>440</v>
      </c>
      <c r="I125" s="234">
        <v>42055</v>
      </c>
      <c r="J125" s="225" t="s">
        <v>142</v>
      </c>
      <c r="K125" s="234">
        <f>I125</f>
        <v>42055</v>
      </c>
      <c r="L125" s="237">
        <v>44245</v>
      </c>
      <c r="M125" s="210">
        <v>58795</v>
      </c>
      <c r="N125" s="213" t="s">
        <v>8</v>
      </c>
      <c r="O125" s="216" t="s">
        <v>17</v>
      </c>
      <c r="P125" s="219" t="s">
        <v>14</v>
      </c>
      <c r="R125" s="194"/>
      <c r="S125" s="194"/>
    </row>
    <row r="126" spans="2:19" s="192" customFormat="1" ht="24.95" customHeight="1" x14ac:dyDescent="0.25">
      <c r="B126" s="254"/>
      <c r="C126" s="227"/>
      <c r="D126" s="236"/>
      <c r="E126" s="227"/>
      <c r="F126" s="224"/>
      <c r="G126" s="164" t="s">
        <v>441</v>
      </c>
      <c r="H126" s="164" t="s">
        <v>442</v>
      </c>
      <c r="I126" s="236"/>
      <c r="J126" s="227"/>
      <c r="K126" s="236"/>
      <c r="L126" s="239"/>
      <c r="M126" s="212"/>
      <c r="N126" s="215"/>
      <c r="O126" s="218"/>
      <c r="P126" s="221"/>
      <c r="R126" s="194"/>
      <c r="S126" s="194"/>
    </row>
    <row r="127" spans="2:19" s="192" customFormat="1" ht="24.95" customHeight="1" x14ac:dyDescent="0.25">
      <c r="B127" s="253">
        <v>31</v>
      </c>
      <c r="C127" s="225" t="s">
        <v>13</v>
      </c>
      <c r="D127" s="234" t="s">
        <v>188</v>
      </c>
      <c r="E127" s="225" t="s">
        <v>89</v>
      </c>
      <c r="F127" s="222" t="s">
        <v>90</v>
      </c>
      <c r="G127" s="164" t="s">
        <v>576</v>
      </c>
      <c r="H127" s="164" t="s">
        <v>577</v>
      </c>
      <c r="I127" s="234">
        <v>42180</v>
      </c>
      <c r="J127" s="225" t="s">
        <v>157</v>
      </c>
      <c r="K127" s="234">
        <f>I127</f>
        <v>42180</v>
      </c>
      <c r="L127" s="237">
        <v>44370</v>
      </c>
      <c r="M127" s="210">
        <v>14952</v>
      </c>
      <c r="N127" s="213" t="s">
        <v>8</v>
      </c>
      <c r="O127" s="216" t="s">
        <v>17</v>
      </c>
      <c r="P127" s="219" t="s">
        <v>14</v>
      </c>
      <c r="R127" s="194"/>
      <c r="S127" s="194"/>
    </row>
    <row r="128" spans="2:19" s="192" customFormat="1" ht="24.95" customHeight="1" x14ac:dyDescent="0.25">
      <c r="B128" s="254"/>
      <c r="C128" s="227"/>
      <c r="D128" s="236"/>
      <c r="E128" s="227"/>
      <c r="F128" s="224"/>
      <c r="G128" s="164" t="s">
        <v>578</v>
      </c>
      <c r="H128" s="164" t="s">
        <v>579</v>
      </c>
      <c r="I128" s="236"/>
      <c r="J128" s="227"/>
      <c r="K128" s="236"/>
      <c r="L128" s="239"/>
      <c r="M128" s="212"/>
      <c r="N128" s="215"/>
      <c r="O128" s="218"/>
      <c r="P128" s="221"/>
      <c r="R128" s="194"/>
      <c r="S128" s="194"/>
    </row>
    <row r="129" spans="2:19" s="192" customFormat="1" ht="24.95" customHeight="1" x14ac:dyDescent="0.25">
      <c r="B129" s="253">
        <v>32</v>
      </c>
      <c r="C129" s="225" t="s">
        <v>13</v>
      </c>
      <c r="D129" s="234" t="s">
        <v>201</v>
      </c>
      <c r="E129" s="225" t="s">
        <v>99</v>
      </c>
      <c r="F129" s="222" t="s">
        <v>100</v>
      </c>
      <c r="G129" s="164" t="s">
        <v>314</v>
      </c>
      <c r="H129" s="164" t="s">
        <v>315</v>
      </c>
      <c r="I129" s="234">
        <v>42304</v>
      </c>
      <c r="J129" s="225" t="s">
        <v>176</v>
      </c>
      <c r="K129" s="234">
        <f>I129</f>
        <v>42304</v>
      </c>
      <c r="L129" s="237">
        <v>43764</v>
      </c>
      <c r="M129" s="210">
        <v>0</v>
      </c>
      <c r="N129" s="213" t="s">
        <v>8</v>
      </c>
      <c r="O129" s="216" t="s">
        <v>17</v>
      </c>
      <c r="P129" s="219" t="s">
        <v>15</v>
      </c>
      <c r="R129" s="194"/>
      <c r="S129" s="194"/>
    </row>
    <row r="130" spans="2:19" s="192" customFormat="1" ht="24.95" customHeight="1" x14ac:dyDescent="0.25">
      <c r="B130" s="256"/>
      <c r="C130" s="226"/>
      <c r="D130" s="235"/>
      <c r="E130" s="226"/>
      <c r="F130" s="223"/>
      <c r="G130" s="164" t="s">
        <v>316</v>
      </c>
      <c r="H130" s="164" t="s">
        <v>317</v>
      </c>
      <c r="I130" s="235"/>
      <c r="J130" s="226"/>
      <c r="K130" s="235"/>
      <c r="L130" s="238"/>
      <c r="M130" s="211"/>
      <c r="N130" s="214"/>
      <c r="O130" s="217"/>
      <c r="P130" s="220"/>
      <c r="R130" s="194"/>
      <c r="S130" s="194"/>
    </row>
    <row r="131" spans="2:19" s="192" customFormat="1" ht="24.95" customHeight="1" x14ac:dyDescent="0.25">
      <c r="B131" s="254"/>
      <c r="C131" s="227"/>
      <c r="D131" s="236"/>
      <c r="E131" s="227"/>
      <c r="F131" s="224"/>
      <c r="G131" s="164" t="s">
        <v>318</v>
      </c>
      <c r="H131" s="164" t="s">
        <v>319</v>
      </c>
      <c r="I131" s="236"/>
      <c r="J131" s="227"/>
      <c r="K131" s="236"/>
      <c r="L131" s="239"/>
      <c r="M131" s="212"/>
      <c r="N131" s="215"/>
      <c r="O131" s="218"/>
      <c r="P131" s="221"/>
      <c r="R131" s="194"/>
      <c r="S131" s="194"/>
    </row>
    <row r="132" spans="2:19" s="192" customFormat="1" ht="24.95" customHeight="1" x14ac:dyDescent="0.25">
      <c r="B132" s="253">
        <v>33</v>
      </c>
      <c r="C132" s="225" t="s">
        <v>13</v>
      </c>
      <c r="D132" s="234" t="s">
        <v>201</v>
      </c>
      <c r="E132" s="225" t="s">
        <v>99</v>
      </c>
      <c r="F132" s="222" t="s">
        <v>100</v>
      </c>
      <c r="G132" s="164" t="s">
        <v>314</v>
      </c>
      <c r="H132" s="164" t="s">
        <v>315</v>
      </c>
      <c r="I132" s="234">
        <v>42304</v>
      </c>
      <c r="J132" s="225" t="s">
        <v>177</v>
      </c>
      <c r="K132" s="234">
        <f>I132</f>
        <v>42304</v>
      </c>
      <c r="L132" s="237">
        <v>45225</v>
      </c>
      <c r="M132" s="210">
        <v>19380</v>
      </c>
      <c r="N132" s="213" t="s">
        <v>8</v>
      </c>
      <c r="O132" s="216" t="s">
        <v>17</v>
      </c>
      <c r="P132" s="219" t="s">
        <v>14</v>
      </c>
      <c r="R132" s="194"/>
      <c r="S132" s="194"/>
    </row>
    <row r="133" spans="2:19" s="192" customFormat="1" ht="24.95" customHeight="1" x14ac:dyDescent="0.25">
      <c r="B133" s="256"/>
      <c r="C133" s="226"/>
      <c r="D133" s="235"/>
      <c r="E133" s="226"/>
      <c r="F133" s="223"/>
      <c r="G133" s="164" t="s">
        <v>316</v>
      </c>
      <c r="H133" s="164" t="s">
        <v>317</v>
      </c>
      <c r="I133" s="235"/>
      <c r="J133" s="226"/>
      <c r="K133" s="235"/>
      <c r="L133" s="238"/>
      <c r="M133" s="211"/>
      <c r="N133" s="214"/>
      <c r="O133" s="217"/>
      <c r="P133" s="220"/>
      <c r="R133" s="194"/>
      <c r="S133" s="194"/>
    </row>
    <row r="134" spans="2:19" s="192" customFormat="1" ht="24.95" customHeight="1" x14ac:dyDescent="0.25">
      <c r="B134" s="254"/>
      <c r="C134" s="227"/>
      <c r="D134" s="236"/>
      <c r="E134" s="227"/>
      <c r="F134" s="224"/>
      <c r="G134" s="164" t="s">
        <v>318</v>
      </c>
      <c r="H134" s="164" t="s">
        <v>319</v>
      </c>
      <c r="I134" s="236"/>
      <c r="J134" s="227"/>
      <c r="K134" s="236"/>
      <c r="L134" s="239"/>
      <c r="M134" s="212"/>
      <c r="N134" s="215"/>
      <c r="O134" s="218"/>
      <c r="P134" s="221"/>
      <c r="R134" s="194"/>
      <c r="S134" s="194"/>
    </row>
    <row r="135" spans="2:19" s="192" customFormat="1" ht="24.95" customHeight="1" x14ac:dyDescent="0.25">
      <c r="B135" s="253">
        <v>34</v>
      </c>
      <c r="C135" s="225" t="s">
        <v>13</v>
      </c>
      <c r="D135" s="234" t="s">
        <v>201</v>
      </c>
      <c r="E135" s="225" t="s">
        <v>99</v>
      </c>
      <c r="F135" s="222" t="s">
        <v>100</v>
      </c>
      <c r="G135" s="164" t="s">
        <v>314</v>
      </c>
      <c r="H135" s="164" t="s">
        <v>315</v>
      </c>
      <c r="I135" s="234">
        <v>42304</v>
      </c>
      <c r="J135" s="225" t="s">
        <v>213</v>
      </c>
      <c r="K135" s="234">
        <f>I135</f>
        <v>42304</v>
      </c>
      <c r="L135" s="237">
        <v>43764</v>
      </c>
      <c r="M135" s="210">
        <v>0</v>
      </c>
      <c r="N135" s="213" t="s">
        <v>8</v>
      </c>
      <c r="O135" s="216" t="s">
        <v>17</v>
      </c>
      <c r="P135" s="219" t="s">
        <v>15</v>
      </c>
      <c r="R135" s="194"/>
      <c r="S135" s="194"/>
    </row>
    <row r="136" spans="2:19" s="192" customFormat="1" ht="24.95" customHeight="1" x14ac:dyDescent="0.25">
      <c r="B136" s="256"/>
      <c r="C136" s="226"/>
      <c r="D136" s="235"/>
      <c r="E136" s="226"/>
      <c r="F136" s="223"/>
      <c r="G136" s="164" t="s">
        <v>316</v>
      </c>
      <c r="H136" s="164" t="s">
        <v>317</v>
      </c>
      <c r="I136" s="235"/>
      <c r="J136" s="226"/>
      <c r="K136" s="235"/>
      <c r="L136" s="238"/>
      <c r="M136" s="211"/>
      <c r="N136" s="214"/>
      <c r="O136" s="217"/>
      <c r="P136" s="220"/>
      <c r="R136" s="194"/>
      <c r="S136" s="194"/>
    </row>
    <row r="137" spans="2:19" s="192" customFormat="1" ht="24.95" customHeight="1" x14ac:dyDescent="0.25">
      <c r="B137" s="254"/>
      <c r="C137" s="227"/>
      <c r="D137" s="236"/>
      <c r="E137" s="227"/>
      <c r="F137" s="224"/>
      <c r="G137" s="164" t="s">
        <v>318</v>
      </c>
      <c r="H137" s="164" t="s">
        <v>319</v>
      </c>
      <c r="I137" s="236"/>
      <c r="J137" s="227"/>
      <c r="K137" s="236"/>
      <c r="L137" s="239"/>
      <c r="M137" s="212"/>
      <c r="N137" s="215"/>
      <c r="O137" s="218"/>
      <c r="P137" s="221"/>
      <c r="R137" s="194"/>
      <c r="S137" s="194"/>
    </row>
    <row r="138" spans="2:19" s="192" customFormat="1" ht="24.95" customHeight="1" x14ac:dyDescent="0.25">
      <c r="B138" s="253">
        <v>35</v>
      </c>
      <c r="C138" s="225" t="s">
        <v>13</v>
      </c>
      <c r="D138" s="234" t="s">
        <v>210</v>
      </c>
      <c r="E138" s="225" t="s">
        <v>99</v>
      </c>
      <c r="F138" s="222" t="s">
        <v>100</v>
      </c>
      <c r="G138" s="164" t="s">
        <v>314</v>
      </c>
      <c r="H138" s="164" t="s">
        <v>315</v>
      </c>
      <c r="I138" s="234">
        <v>42338</v>
      </c>
      <c r="J138" s="225" t="s">
        <v>180</v>
      </c>
      <c r="K138" s="234">
        <f>I138</f>
        <v>42338</v>
      </c>
      <c r="L138" s="237">
        <v>44529</v>
      </c>
      <c r="M138" s="210">
        <v>7145</v>
      </c>
      <c r="N138" s="213" t="s">
        <v>8</v>
      </c>
      <c r="O138" s="216" t="s">
        <v>17</v>
      </c>
      <c r="P138" s="219" t="s">
        <v>14</v>
      </c>
      <c r="R138" s="194"/>
      <c r="S138" s="194"/>
    </row>
    <row r="139" spans="2:19" s="192" customFormat="1" ht="24.95" customHeight="1" x14ac:dyDescent="0.25">
      <c r="B139" s="256"/>
      <c r="C139" s="226"/>
      <c r="D139" s="235"/>
      <c r="E139" s="226"/>
      <c r="F139" s="223"/>
      <c r="G139" s="164" t="s">
        <v>316</v>
      </c>
      <c r="H139" s="164" t="s">
        <v>317</v>
      </c>
      <c r="I139" s="235"/>
      <c r="J139" s="226"/>
      <c r="K139" s="235"/>
      <c r="L139" s="238"/>
      <c r="M139" s="211"/>
      <c r="N139" s="214"/>
      <c r="O139" s="217"/>
      <c r="P139" s="220"/>
      <c r="R139" s="194"/>
      <c r="S139" s="194"/>
    </row>
    <row r="140" spans="2:19" s="192" customFormat="1" ht="24.95" customHeight="1" x14ac:dyDescent="0.25">
      <c r="B140" s="254"/>
      <c r="C140" s="227"/>
      <c r="D140" s="236"/>
      <c r="E140" s="227"/>
      <c r="F140" s="224"/>
      <c r="G140" s="164" t="s">
        <v>318</v>
      </c>
      <c r="H140" s="164" t="s">
        <v>319</v>
      </c>
      <c r="I140" s="236"/>
      <c r="J140" s="227"/>
      <c r="K140" s="236"/>
      <c r="L140" s="239"/>
      <c r="M140" s="212"/>
      <c r="N140" s="215"/>
      <c r="O140" s="218"/>
      <c r="P140" s="221"/>
      <c r="R140" s="194"/>
      <c r="S140" s="194"/>
    </row>
    <row r="141" spans="2:19" s="192" customFormat="1" ht="24.95" customHeight="1" x14ac:dyDescent="0.25">
      <c r="B141" s="253">
        <v>36</v>
      </c>
      <c r="C141" s="225" t="s">
        <v>13</v>
      </c>
      <c r="D141" s="234" t="s">
        <v>210</v>
      </c>
      <c r="E141" s="225" t="s">
        <v>99</v>
      </c>
      <c r="F141" s="222" t="s">
        <v>100</v>
      </c>
      <c r="G141" s="164" t="s">
        <v>314</v>
      </c>
      <c r="H141" s="164" t="s">
        <v>315</v>
      </c>
      <c r="I141" s="234">
        <v>42338</v>
      </c>
      <c r="J141" s="225" t="s">
        <v>181</v>
      </c>
      <c r="K141" s="234">
        <f>I141</f>
        <v>42338</v>
      </c>
      <c r="L141" s="237">
        <v>44529</v>
      </c>
      <c r="M141" s="210">
        <v>11631</v>
      </c>
      <c r="N141" s="213" t="s">
        <v>8</v>
      </c>
      <c r="O141" s="216" t="s">
        <v>17</v>
      </c>
      <c r="P141" s="219" t="s">
        <v>14</v>
      </c>
      <c r="R141" s="194"/>
      <c r="S141" s="194"/>
    </row>
    <row r="142" spans="2:19" s="192" customFormat="1" ht="24.95" customHeight="1" x14ac:dyDescent="0.25">
      <c r="B142" s="256"/>
      <c r="C142" s="226"/>
      <c r="D142" s="235"/>
      <c r="E142" s="226"/>
      <c r="F142" s="223"/>
      <c r="G142" s="164" t="s">
        <v>316</v>
      </c>
      <c r="H142" s="164" t="s">
        <v>317</v>
      </c>
      <c r="I142" s="235"/>
      <c r="J142" s="226"/>
      <c r="K142" s="235"/>
      <c r="L142" s="238"/>
      <c r="M142" s="211"/>
      <c r="N142" s="214"/>
      <c r="O142" s="217"/>
      <c r="P142" s="220"/>
      <c r="R142" s="194"/>
      <c r="S142" s="194"/>
    </row>
    <row r="143" spans="2:19" s="192" customFormat="1" ht="24.95" customHeight="1" x14ac:dyDescent="0.25">
      <c r="B143" s="254"/>
      <c r="C143" s="227"/>
      <c r="D143" s="236"/>
      <c r="E143" s="227"/>
      <c r="F143" s="224"/>
      <c r="G143" s="164" t="s">
        <v>318</v>
      </c>
      <c r="H143" s="164" t="s">
        <v>319</v>
      </c>
      <c r="I143" s="236"/>
      <c r="J143" s="227"/>
      <c r="K143" s="236"/>
      <c r="L143" s="239"/>
      <c r="M143" s="212"/>
      <c r="N143" s="215"/>
      <c r="O143" s="218"/>
      <c r="P143" s="221"/>
      <c r="R143" s="194"/>
      <c r="S143" s="194"/>
    </row>
    <row r="144" spans="2:19" s="192" customFormat="1" ht="24.95" customHeight="1" x14ac:dyDescent="0.25">
      <c r="B144" s="253">
        <v>37</v>
      </c>
      <c r="C144" s="225" t="s">
        <v>13</v>
      </c>
      <c r="D144" s="234" t="s">
        <v>186</v>
      </c>
      <c r="E144" s="225" t="s">
        <v>43</v>
      </c>
      <c r="F144" s="222" t="s">
        <v>44</v>
      </c>
      <c r="G144" s="164" t="s">
        <v>443</v>
      </c>
      <c r="H144" s="164" t="s">
        <v>444</v>
      </c>
      <c r="I144" s="234">
        <v>42505</v>
      </c>
      <c r="J144" s="225" t="s">
        <v>135</v>
      </c>
      <c r="K144" s="234">
        <f>I144</f>
        <v>42505</v>
      </c>
      <c r="L144" s="237">
        <v>44331</v>
      </c>
      <c r="M144" s="210">
        <v>1312563</v>
      </c>
      <c r="N144" s="213" t="s">
        <v>8</v>
      </c>
      <c r="O144" s="216" t="s">
        <v>17</v>
      </c>
      <c r="P144" s="219" t="s">
        <v>14</v>
      </c>
      <c r="R144" s="194"/>
      <c r="S144" s="194"/>
    </row>
    <row r="145" spans="2:19" s="192" customFormat="1" ht="24.95" customHeight="1" x14ac:dyDescent="0.25">
      <c r="B145" s="254"/>
      <c r="C145" s="227"/>
      <c r="D145" s="236"/>
      <c r="E145" s="227"/>
      <c r="F145" s="224"/>
      <c r="G145" s="164" t="s">
        <v>445</v>
      </c>
      <c r="H145" s="164" t="s">
        <v>446</v>
      </c>
      <c r="I145" s="236"/>
      <c r="J145" s="227"/>
      <c r="K145" s="236"/>
      <c r="L145" s="239"/>
      <c r="M145" s="212"/>
      <c r="N145" s="215"/>
      <c r="O145" s="218"/>
      <c r="P145" s="221"/>
      <c r="R145" s="194"/>
      <c r="S145" s="194"/>
    </row>
    <row r="146" spans="2:19" s="192" customFormat="1" ht="24.95" customHeight="1" x14ac:dyDescent="0.25">
      <c r="B146" s="196">
        <v>38</v>
      </c>
      <c r="C146" s="162" t="s">
        <v>13</v>
      </c>
      <c r="D146" s="173" t="s">
        <v>204</v>
      </c>
      <c r="E146" s="162" t="s">
        <v>104</v>
      </c>
      <c r="F146" s="164" t="s">
        <v>105</v>
      </c>
      <c r="G146" s="164" t="s">
        <v>447</v>
      </c>
      <c r="H146" s="164" t="s">
        <v>448</v>
      </c>
      <c r="I146" s="173">
        <v>42593</v>
      </c>
      <c r="J146" s="162" t="s">
        <v>165</v>
      </c>
      <c r="K146" s="173">
        <f>I146</f>
        <v>42593</v>
      </c>
      <c r="L146" s="163">
        <v>44419</v>
      </c>
      <c r="M146" s="174">
        <v>8730</v>
      </c>
      <c r="N146" s="175" t="s">
        <v>8</v>
      </c>
      <c r="O146" s="176" t="s">
        <v>17</v>
      </c>
      <c r="P146" s="177" t="s">
        <v>14</v>
      </c>
      <c r="R146" s="194"/>
      <c r="S146" s="194"/>
    </row>
    <row r="147" spans="2:19" s="192" customFormat="1" ht="24.95" customHeight="1" x14ac:dyDescent="0.25">
      <c r="B147" s="196">
        <v>39</v>
      </c>
      <c r="C147" s="162" t="s">
        <v>28</v>
      </c>
      <c r="D147" s="173" t="s">
        <v>238</v>
      </c>
      <c r="E147" s="162" t="s">
        <v>124</v>
      </c>
      <c r="F147" s="164" t="s">
        <v>125</v>
      </c>
      <c r="G147" s="164" t="s">
        <v>455</v>
      </c>
      <c r="H147" s="164" t="s">
        <v>456</v>
      </c>
      <c r="I147" s="173">
        <v>42644</v>
      </c>
      <c r="J147" s="162" t="s">
        <v>172</v>
      </c>
      <c r="K147" s="173">
        <f>I147</f>
        <v>42644</v>
      </c>
      <c r="L147" s="163">
        <v>44104</v>
      </c>
      <c r="M147" s="174">
        <v>14400</v>
      </c>
      <c r="N147" s="175" t="s">
        <v>8</v>
      </c>
      <c r="O147" s="176" t="s">
        <v>17</v>
      </c>
      <c r="P147" s="177" t="s">
        <v>14</v>
      </c>
      <c r="R147" s="194"/>
      <c r="S147" s="194"/>
    </row>
    <row r="148" spans="2:19" s="192" customFormat="1" ht="24.95" customHeight="1" x14ac:dyDescent="0.25">
      <c r="B148" s="253">
        <v>40</v>
      </c>
      <c r="C148" s="225" t="s">
        <v>13</v>
      </c>
      <c r="D148" s="234" t="s">
        <v>193</v>
      </c>
      <c r="E148" s="225" t="s">
        <v>50</v>
      </c>
      <c r="F148" s="222" t="s">
        <v>51</v>
      </c>
      <c r="G148" s="164" t="s">
        <v>363</v>
      </c>
      <c r="H148" s="164" t="s">
        <v>364</v>
      </c>
      <c r="I148" s="234">
        <v>42795</v>
      </c>
      <c r="J148" s="225" t="s">
        <v>144</v>
      </c>
      <c r="K148" s="234">
        <f>I148</f>
        <v>42795</v>
      </c>
      <c r="L148" s="237">
        <v>44255</v>
      </c>
      <c r="M148" s="269">
        <v>45000</v>
      </c>
      <c r="N148" s="213" t="s">
        <v>8</v>
      </c>
      <c r="O148" s="216" t="s">
        <v>17</v>
      </c>
      <c r="P148" s="219" t="s">
        <v>14</v>
      </c>
      <c r="R148" s="194"/>
      <c r="S148" s="194"/>
    </row>
    <row r="149" spans="2:19" s="192" customFormat="1" ht="24.95" customHeight="1" x14ac:dyDescent="0.25">
      <c r="B149" s="256"/>
      <c r="C149" s="226"/>
      <c r="D149" s="235"/>
      <c r="E149" s="226"/>
      <c r="F149" s="223"/>
      <c r="G149" s="164" t="s">
        <v>365</v>
      </c>
      <c r="H149" s="164" t="s">
        <v>366</v>
      </c>
      <c r="I149" s="235"/>
      <c r="J149" s="226"/>
      <c r="K149" s="235"/>
      <c r="L149" s="238"/>
      <c r="M149" s="241"/>
      <c r="N149" s="214"/>
      <c r="O149" s="217"/>
      <c r="P149" s="220"/>
      <c r="R149" s="194"/>
      <c r="S149" s="194"/>
    </row>
    <row r="150" spans="2:19" s="192" customFormat="1" ht="24.95" customHeight="1" x14ac:dyDescent="0.25">
      <c r="B150" s="256"/>
      <c r="C150" s="226"/>
      <c r="D150" s="235"/>
      <c r="E150" s="226"/>
      <c r="F150" s="223"/>
      <c r="G150" s="164" t="s">
        <v>580</v>
      </c>
      <c r="H150" s="164" t="s">
        <v>581</v>
      </c>
      <c r="I150" s="235"/>
      <c r="J150" s="226"/>
      <c r="K150" s="235"/>
      <c r="L150" s="238"/>
      <c r="M150" s="241"/>
      <c r="N150" s="214"/>
      <c r="O150" s="217"/>
      <c r="P150" s="220"/>
      <c r="R150" s="194"/>
      <c r="S150" s="194"/>
    </row>
    <row r="151" spans="2:19" s="192" customFormat="1" ht="24.95" customHeight="1" x14ac:dyDescent="0.25">
      <c r="B151" s="256"/>
      <c r="C151" s="226"/>
      <c r="D151" s="235"/>
      <c r="E151" s="226"/>
      <c r="F151" s="223"/>
      <c r="G151" s="164" t="s">
        <v>369</v>
      </c>
      <c r="H151" s="164" t="s">
        <v>370</v>
      </c>
      <c r="I151" s="235"/>
      <c r="J151" s="226"/>
      <c r="K151" s="235"/>
      <c r="L151" s="238"/>
      <c r="M151" s="241"/>
      <c r="N151" s="214"/>
      <c r="O151" s="217"/>
      <c r="P151" s="220"/>
      <c r="R151" s="194"/>
      <c r="S151" s="194"/>
    </row>
    <row r="152" spans="2:19" s="192" customFormat="1" ht="24.95" customHeight="1" x14ac:dyDescent="0.25">
      <c r="B152" s="256"/>
      <c r="C152" s="226"/>
      <c r="D152" s="235"/>
      <c r="E152" s="226"/>
      <c r="F152" s="223"/>
      <c r="G152" s="164" t="s">
        <v>371</v>
      </c>
      <c r="H152" s="164" t="s">
        <v>372</v>
      </c>
      <c r="I152" s="235"/>
      <c r="J152" s="226"/>
      <c r="K152" s="235"/>
      <c r="L152" s="238"/>
      <c r="M152" s="241"/>
      <c r="N152" s="214"/>
      <c r="O152" s="217"/>
      <c r="P152" s="220"/>
      <c r="R152" s="194"/>
      <c r="S152" s="194"/>
    </row>
    <row r="153" spans="2:19" s="192" customFormat="1" ht="24.95" customHeight="1" x14ac:dyDescent="0.25">
      <c r="B153" s="256"/>
      <c r="C153" s="226"/>
      <c r="D153" s="235"/>
      <c r="E153" s="226"/>
      <c r="F153" s="223"/>
      <c r="G153" s="164" t="s">
        <v>373</v>
      </c>
      <c r="H153" s="164" t="s">
        <v>582</v>
      </c>
      <c r="I153" s="235"/>
      <c r="J153" s="226"/>
      <c r="K153" s="235"/>
      <c r="L153" s="238"/>
      <c r="M153" s="241"/>
      <c r="N153" s="214"/>
      <c r="O153" s="217"/>
      <c r="P153" s="220"/>
      <c r="R153" s="194"/>
      <c r="S153" s="194"/>
    </row>
    <row r="154" spans="2:19" s="192" customFormat="1" ht="24.95" customHeight="1" x14ac:dyDescent="0.25">
      <c r="B154" s="256"/>
      <c r="C154" s="226"/>
      <c r="D154" s="235"/>
      <c r="E154" s="226"/>
      <c r="F154" s="223"/>
      <c r="G154" s="164" t="s">
        <v>375</v>
      </c>
      <c r="H154" s="164" t="s">
        <v>376</v>
      </c>
      <c r="I154" s="235"/>
      <c r="J154" s="226"/>
      <c r="K154" s="235"/>
      <c r="L154" s="238"/>
      <c r="M154" s="241"/>
      <c r="N154" s="214"/>
      <c r="O154" s="217"/>
      <c r="P154" s="220"/>
      <c r="R154" s="194"/>
      <c r="S154" s="194"/>
    </row>
    <row r="155" spans="2:19" s="192" customFormat="1" ht="24.95" customHeight="1" x14ac:dyDescent="0.25">
      <c r="B155" s="256"/>
      <c r="C155" s="226"/>
      <c r="D155" s="235"/>
      <c r="E155" s="226"/>
      <c r="F155" s="223"/>
      <c r="G155" s="164" t="s">
        <v>377</v>
      </c>
      <c r="H155" s="164" t="s">
        <v>378</v>
      </c>
      <c r="I155" s="235"/>
      <c r="J155" s="226"/>
      <c r="K155" s="235"/>
      <c r="L155" s="238"/>
      <c r="M155" s="241"/>
      <c r="N155" s="214"/>
      <c r="O155" s="217"/>
      <c r="P155" s="220"/>
      <c r="R155" s="194"/>
      <c r="S155" s="194"/>
    </row>
    <row r="156" spans="2:19" s="192" customFormat="1" ht="24.95" customHeight="1" x14ac:dyDescent="0.25">
      <c r="B156" s="256"/>
      <c r="C156" s="226"/>
      <c r="D156" s="235"/>
      <c r="E156" s="226"/>
      <c r="F156" s="223"/>
      <c r="G156" s="164" t="s">
        <v>379</v>
      </c>
      <c r="H156" s="164" t="s">
        <v>380</v>
      </c>
      <c r="I156" s="235"/>
      <c r="J156" s="226"/>
      <c r="K156" s="235"/>
      <c r="L156" s="238"/>
      <c r="M156" s="241"/>
      <c r="N156" s="214"/>
      <c r="O156" s="217"/>
      <c r="P156" s="220"/>
      <c r="R156" s="194"/>
      <c r="S156" s="194"/>
    </row>
    <row r="157" spans="2:19" s="192" customFormat="1" ht="24.95" customHeight="1" x14ac:dyDescent="0.25">
      <c r="B157" s="256"/>
      <c r="C157" s="226"/>
      <c r="D157" s="235"/>
      <c r="E157" s="226"/>
      <c r="F157" s="223"/>
      <c r="G157" s="164" t="s">
        <v>381</v>
      </c>
      <c r="H157" s="164" t="s">
        <v>382</v>
      </c>
      <c r="I157" s="235"/>
      <c r="J157" s="226"/>
      <c r="K157" s="235"/>
      <c r="L157" s="238"/>
      <c r="M157" s="241"/>
      <c r="N157" s="214"/>
      <c r="O157" s="217"/>
      <c r="P157" s="220"/>
      <c r="R157" s="194"/>
      <c r="S157" s="194"/>
    </row>
    <row r="158" spans="2:19" s="192" customFormat="1" ht="24.95" customHeight="1" x14ac:dyDescent="0.25">
      <c r="B158" s="256"/>
      <c r="C158" s="226"/>
      <c r="D158" s="235"/>
      <c r="E158" s="226"/>
      <c r="F158" s="223"/>
      <c r="G158" s="164" t="s">
        <v>383</v>
      </c>
      <c r="H158" s="164" t="s">
        <v>384</v>
      </c>
      <c r="I158" s="235"/>
      <c r="J158" s="226"/>
      <c r="K158" s="235"/>
      <c r="L158" s="238"/>
      <c r="M158" s="241"/>
      <c r="N158" s="214"/>
      <c r="O158" s="217"/>
      <c r="P158" s="220"/>
      <c r="R158" s="194"/>
      <c r="S158" s="194"/>
    </row>
    <row r="159" spans="2:19" s="192" customFormat="1" ht="24.95" customHeight="1" x14ac:dyDescent="0.25">
      <c r="B159" s="254"/>
      <c r="C159" s="227"/>
      <c r="D159" s="236"/>
      <c r="E159" s="227"/>
      <c r="F159" s="224"/>
      <c r="G159" s="164" t="s">
        <v>385</v>
      </c>
      <c r="H159" s="164" t="s">
        <v>386</v>
      </c>
      <c r="I159" s="236"/>
      <c r="J159" s="227"/>
      <c r="K159" s="236"/>
      <c r="L159" s="239"/>
      <c r="M159" s="242"/>
      <c r="N159" s="215"/>
      <c r="O159" s="218"/>
      <c r="P159" s="221"/>
      <c r="R159" s="194"/>
      <c r="S159" s="194"/>
    </row>
    <row r="160" spans="2:19" s="192" customFormat="1" ht="24.95" customHeight="1" x14ac:dyDescent="0.25">
      <c r="B160" s="253">
        <v>41</v>
      </c>
      <c r="C160" s="225" t="s">
        <v>13</v>
      </c>
      <c r="D160" s="234" t="s">
        <v>193</v>
      </c>
      <c r="E160" s="225" t="s">
        <v>63</v>
      </c>
      <c r="F160" s="222" t="s">
        <v>64</v>
      </c>
      <c r="G160" s="164" t="s">
        <v>457</v>
      </c>
      <c r="H160" s="164" t="s">
        <v>458</v>
      </c>
      <c r="I160" s="234">
        <v>42795</v>
      </c>
      <c r="J160" s="225" t="s">
        <v>145</v>
      </c>
      <c r="K160" s="234">
        <f>I160</f>
        <v>42795</v>
      </c>
      <c r="L160" s="237">
        <v>44255</v>
      </c>
      <c r="M160" s="210">
        <v>5677</v>
      </c>
      <c r="N160" s="213" t="s">
        <v>8</v>
      </c>
      <c r="O160" s="216" t="s">
        <v>17</v>
      </c>
      <c r="P160" s="219" t="s">
        <v>14</v>
      </c>
      <c r="R160" s="194"/>
      <c r="S160" s="194"/>
    </row>
    <row r="161" spans="2:19" s="192" customFormat="1" ht="24.95" customHeight="1" x14ac:dyDescent="0.25">
      <c r="B161" s="254"/>
      <c r="C161" s="227"/>
      <c r="D161" s="236"/>
      <c r="E161" s="227"/>
      <c r="F161" s="224"/>
      <c r="G161" s="164" t="s">
        <v>459</v>
      </c>
      <c r="H161" s="164" t="s">
        <v>460</v>
      </c>
      <c r="I161" s="236"/>
      <c r="J161" s="227"/>
      <c r="K161" s="236"/>
      <c r="L161" s="239"/>
      <c r="M161" s="212"/>
      <c r="N161" s="215"/>
      <c r="O161" s="218"/>
      <c r="P161" s="221"/>
      <c r="R161" s="194"/>
      <c r="S161" s="194"/>
    </row>
    <row r="162" spans="2:19" s="192" customFormat="1" ht="24.95" customHeight="1" x14ac:dyDescent="0.25">
      <c r="B162" s="253">
        <v>42</v>
      </c>
      <c r="C162" s="225" t="s">
        <v>13</v>
      </c>
      <c r="D162" s="234" t="s">
        <v>234</v>
      </c>
      <c r="E162" s="225" t="s">
        <v>65</v>
      </c>
      <c r="F162" s="222" t="s">
        <v>66</v>
      </c>
      <c r="G162" s="164" t="s">
        <v>461</v>
      </c>
      <c r="H162" s="164" t="s">
        <v>462</v>
      </c>
      <c r="I162" s="234">
        <v>42800</v>
      </c>
      <c r="J162" s="225" t="s">
        <v>146</v>
      </c>
      <c r="K162" s="234">
        <f>I162</f>
        <v>42800</v>
      </c>
      <c r="L162" s="237">
        <v>44547</v>
      </c>
      <c r="M162" s="210">
        <v>82808</v>
      </c>
      <c r="N162" s="213" t="s">
        <v>8</v>
      </c>
      <c r="O162" s="216" t="s">
        <v>17</v>
      </c>
      <c r="P162" s="219" t="s">
        <v>14</v>
      </c>
      <c r="R162" s="194"/>
      <c r="S162" s="194"/>
    </row>
    <row r="163" spans="2:19" s="192" customFormat="1" ht="24.95" customHeight="1" x14ac:dyDescent="0.25">
      <c r="B163" s="254"/>
      <c r="C163" s="227"/>
      <c r="D163" s="236"/>
      <c r="E163" s="227"/>
      <c r="F163" s="224"/>
      <c r="G163" s="164" t="s">
        <v>463</v>
      </c>
      <c r="H163" s="164" t="s">
        <v>464</v>
      </c>
      <c r="I163" s="236"/>
      <c r="J163" s="227"/>
      <c r="K163" s="236"/>
      <c r="L163" s="239"/>
      <c r="M163" s="212"/>
      <c r="N163" s="215"/>
      <c r="O163" s="218"/>
      <c r="P163" s="221"/>
      <c r="R163" s="194"/>
      <c r="S163" s="194"/>
    </row>
    <row r="164" spans="2:19" s="192" customFormat="1" ht="24.95" customHeight="1" x14ac:dyDescent="0.25">
      <c r="B164" s="253">
        <v>43</v>
      </c>
      <c r="C164" s="225" t="s">
        <v>13</v>
      </c>
      <c r="D164" s="234" t="s">
        <v>237</v>
      </c>
      <c r="E164" s="225" t="s">
        <v>73</v>
      </c>
      <c r="F164" s="222" t="s">
        <v>74</v>
      </c>
      <c r="G164" s="164" t="s">
        <v>465</v>
      </c>
      <c r="H164" s="164" t="s">
        <v>466</v>
      </c>
      <c r="I164" s="234">
        <v>42856</v>
      </c>
      <c r="J164" s="225" t="s">
        <v>150</v>
      </c>
      <c r="K164" s="234">
        <f>I164</f>
        <v>42856</v>
      </c>
      <c r="L164" s="237">
        <v>44316</v>
      </c>
      <c r="M164" s="210">
        <v>21840</v>
      </c>
      <c r="N164" s="213" t="s">
        <v>8</v>
      </c>
      <c r="O164" s="216" t="s">
        <v>17</v>
      </c>
      <c r="P164" s="219" t="s">
        <v>14</v>
      </c>
      <c r="R164" s="194"/>
      <c r="S164" s="194"/>
    </row>
    <row r="165" spans="2:19" s="192" customFormat="1" ht="24.95" customHeight="1" x14ac:dyDescent="0.25">
      <c r="B165" s="254"/>
      <c r="C165" s="227"/>
      <c r="D165" s="236"/>
      <c r="E165" s="227"/>
      <c r="F165" s="224"/>
      <c r="G165" s="164" t="s">
        <v>467</v>
      </c>
      <c r="H165" s="164" t="s">
        <v>468</v>
      </c>
      <c r="I165" s="236"/>
      <c r="J165" s="227"/>
      <c r="K165" s="236"/>
      <c r="L165" s="239"/>
      <c r="M165" s="212"/>
      <c r="N165" s="215"/>
      <c r="O165" s="218"/>
      <c r="P165" s="221"/>
      <c r="R165" s="194"/>
      <c r="S165" s="194"/>
    </row>
    <row r="166" spans="2:19" s="192" customFormat="1" ht="24.95" customHeight="1" x14ac:dyDescent="0.25">
      <c r="B166" s="253">
        <v>44</v>
      </c>
      <c r="C166" s="225" t="s">
        <v>13</v>
      </c>
      <c r="D166" s="234" t="s">
        <v>197</v>
      </c>
      <c r="E166" s="225" t="s">
        <v>133</v>
      </c>
      <c r="F166" s="222">
        <v>3195549000177</v>
      </c>
      <c r="G166" s="164" t="s">
        <v>469</v>
      </c>
      <c r="H166" s="164" t="s">
        <v>470</v>
      </c>
      <c r="I166" s="234">
        <v>42860</v>
      </c>
      <c r="J166" s="225" t="s">
        <v>183</v>
      </c>
      <c r="K166" s="234">
        <f>I166</f>
        <v>42860</v>
      </c>
      <c r="L166" s="237">
        <v>44320</v>
      </c>
      <c r="M166" s="210">
        <v>5449</v>
      </c>
      <c r="N166" s="213" t="s">
        <v>8</v>
      </c>
      <c r="O166" s="216" t="s">
        <v>17</v>
      </c>
      <c r="P166" s="260" t="s">
        <v>14</v>
      </c>
      <c r="R166" s="194"/>
      <c r="S166" s="194"/>
    </row>
    <row r="167" spans="2:19" s="192" customFormat="1" ht="24.95" customHeight="1" x14ac:dyDescent="0.25">
      <c r="B167" s="254"/>
      <c r="C167" s="227"/>
      <c r="D167" s="236"/>
      <c r="E167" s="227"/>
      <c r="F167" s="224"/>
      <c r="G167" s="164" t="s">
        <v>471</v>
      </c>
      <c r="H167" s="164" t="s">
        <v>472</v>
      </c>
      <c r="I167" s="236"/>
      <c r="J167" s="227"/>
      <c r="K167" s="236"/>
      <c r="L167" s="239"/>
      <c r="M167" s="212"/>
      <c r="N167" s="215"/>
      <c r="O167" s="218"/>
      <c r="P167" s="262"/>
      <c r="R167" s="194"/>
      <c r="S167" s="194"/>
    </row>
    <row r="168" spans="2:19" s="192" customFormat="1" ht="24.95" customHeight="1" x14ac:dyDescent="0.25">
      <c r="B168" s="253">
        <v>45</v>
      </c>
      <c r="C168" s="225" t="s">
        <v>13</v>
      </c>
      <c r="D168" s="234" t="s">
        <v>197</v>
      </c>
      <c r="E168" s="225" t="s">
        <v>75</v>
      </c>
      <c r="F168" s="222" t="s">
        <v>76</v>
      </c>
      <c r="G168" s="164" t="s">
        <v>331</v>
      </c>
      <c r="H168" s="164" t="s">
        <v>332</v>
      </c>
      <c r="I168" s="234">
        <v>42865</v>
      </c>
      <c r="J168" s="225" t="s">
        <v>151</v>
      </c>
      <c r="K168" s="234">
        <f>I168</f>
        <v>42865</v>
      </c>
      <c r="L168" s="237">
        <v>44351</v>
      </c>
      <c r="M168" s="210">
        <v>21366.68</v>
      </c>
      <c r="N168" s="213" t="s">
        <v>8</v>
      </c>
      <c r="O168" s="216" t="s">
        <v>17</v>
      </c>
      <c r="P168" s="219" t="s">
        <v>14</v>
      </c>
      <c r="R168" s="194"/>
      <c r="S168" s="194"/>
    </row>
    <row r="169" spans="2:19" s="192" customFormat="1" ht="24.95" customHeight="1" x14ac:dyDescent="0.25">
      <c r="B169" s="256"/>
      <c r="C169" s="226"/>
      <c r="D169" s="235"/>
      <c r="E169" s="226"/>
      <c r="F169" s="223"/>
      <c r="G169" s="164" t="s">
        <v>335</v>
      </c>
      <c r="H169" s="164" t="s">
        <v>336</v>
      </c>
      <c r="I169" s="235"/>
      <c r="J169" s="226"/>
      <c r="K169" s="235"/>
      <c r="L169" s="238"/>
      <c r="M169" s="211"/>
      <c r="N169" s="214"/>
      <c r="O169" s="217"/>
      <c r="P169" s="220"/>
      <c r="R169" s="194"/>
      <c r="S169" s="194"/>
    </row>
    <row r="170" spans="2:19" s="192" customFormat="1" ht="24.95" customHeight="1" x14ac:dyDescent="0.25">
      <c r="B170" s="256"/>
      <c r="C170" s="226"/>
      <c r="D170" s="235"/>
      <c r="E170" s="226"/>
      <c r="F170" s="223"/>
      <c r="G170" s="164" t="s">
        <v>333</v>
      </c>
      <c r="H170" s="164" t="s">
        <v>334</v>
      </c>
      <c r="I170" s="235"/>
      <c r="J170" s="226"/>
      <c r="K170" s="235"/>
      <c r="L170" s="238"/>
      <c r="M170" s="211"/>
      <c r="N170" s="214"/>
      <c r="O170" s="217"/>
      <c r="P170" s="220"/>
      <c r="R170" s="194"/>
      <c r="S170" s="194"/>
    </row>
    <row r="171" spans="2:19" s="192" customFormat="1" ht="24.95" customHeight="1" x14ac:dyDescent="0.25">
      <c r="B171" s="256"/>
      <c r="C171" s="226"/>
      <c r="D171" s="235"/>
      <c r="E171" s="226"/>
      <c r="F171" s="223"/>
      <c r="G171" s="164" t="s">
        <v>327</v>
      </c>
      <c r="H171" s="164" t="s">
        <v>328</v>
      </c>
      <c r="I171" s="235"/>
      <c r="J171" s="226"/>
      <c r="K171" s="235"/>
      <c r="L171" s="238"/>
      <c r="M171" s="211"/>
      <c r="N171" s="214"/>
      <c r="O171" s="217"/>
      <c r="P171" s="220"/>
      <c r="R171" s="194"/>
      <c r="S171" s="194"/>
    </row>
    <row r="172" spans="2:19" s="192" customFormat="1" ht="24.95" customHeight="1" x14ac:dyDescent="0.25">
      <c r="B172" s="256"/>
      <c r="C172" s="226"/>
      <c r="D172" s="235"/>
      <c r="E172" s="226"/>
      <c r="F172" s="223"/>
      <c r="G172" s="164" t="s">
        <v>339</v>
      </c>
      <c r="H172" s="164" t="s">
        <v>340</v>
      </c>
      <c r="I172" s="235"/>
      <c r="J172" s="226"/>
      <c r="K172" s="235"/>
      <c r="L172" s="238"/>
      <c r="M172" s="211"/>
      <c r="N172" s="214"/>
      <c r="O172" s="217"/>
      <c r="P172" s="220"/>
      <c r="R172" s="194"/>
      <c r="S172" s="194"/>
    </row>
    <row r="173" spans="2:19" s="192" customFormat="1" ht="24.95" customHeight="1" x14ac:dyDescent="0.25">
      <c r="B173" s="254"/>
      <c r="C173" s="227"/>
      <c r="D173" s="236"/>
      <c r="E173" s="227"/>
      <c r="F173" s="224"/>
      <c r="G173" s="164" t="s">
        <v>329</v>
      </c>
      <c r="H173" s="164" t="s">
        <v>330</v>
      </c>
      <c r="I173" s="236"/>
      <c r="J173" s="227"/>
      <c r="K173" s="236"/>
      <c r="L173" s="239"/>
      <c r="M173" s="212"/>
      <c r="N173" s="215"/>
      <c r="O173" s="218"/>
      <c r="P173" s="221"/>
      <c r="R173" s="194"/>
      <c r="S173" s="194"/>
    </row>
    <row r="174" spans="2:19" s="192" customFormat="1" ht="24.95" customHeight="1" x14ac:dyDescent="0.25">
      <c r="B174" s="196">
        <v>46</v>
      </c>
      <c r="C174" s="162" t="s">
        <v>13</v>
      </c>
      <c r="D174" s="173" t="s">
        <v>190</v>
      </c>
      <c r="E174" s="162" t="s">
        <v>91</v>
      </c>
      <c r="F174" s="164" t="s">
        <v>92</v>
      </c>
      <c r="G174" s="164" t="s">
        <v>473</v>
      </c>
      <c r="H174" s="164" t="s">
        <v>474</v>
      </c>
      <c r="I174" s="173">
        <v>42910</v>
      </c>
      <c r="J174" s="162" t="s">
        <v>158</v>
      </c>
      <c r="K174" s="173">
        <f>I174</f>
        <v>42910</v>
      </c>
      <c r="L174" s="163">
        <v>44372</v>
      </c>
      <c r="M174" s="174">
        <v>42000</v>
      </c>
      <c r="N174" s="175" t="s">
        <v>8</v>
      </c>
      <c r="O174" s="176" t="s">
        <v>17</v>
      </c>
      <c r="P174" s="177" t="s">
        <v>14</v>
      </c>
      <c r="R174" s="194"/>
      <c r="S174" s="194"/>
    </row>
    <row r="175" spans="2:19" s="192" customFormat="1" ht="24.95" customHeight="1" x14ac:dyDescent="0.25">
      <c r="B175" s="253">
        <v>47</v>
      </c>
      <c r="C175" s="225" t="s">
        <v>13</v>
      </c>
      <c r="D175" s="234" t="s">
        <v>204</v>
      </c>
      <c r="E175" s="225" t="s">
        <v>110</v>
      </c>
      <c r="F175" s="222" t="s">
        <v>111</v>
      </c>
      <c r="G175" s="164" t="s">
        <v>475</v>
      </c>
      <c r="H175" s="164" t="s">
        <v>476</v>
      </c>
      <c r="I175" s="234">
        <v>42968</v>
      </c>
      <c r="J175" s="225" t="s">
        <v>212</v>
      </c>
      <c r="K175" s="234">
        <f>I175</f>
        <v>42968</v>
      </c>
      <c r="L175" s="237">
        <v>44064</v>
      </c>
      <c r="M175" s="210">
        <v>752</v>
      </c>
      <c r="N175" s="213" t="s">
        <v>184</v>
      </c>
      <c r="O175" s="216" t="s">
        <v>17</v>
      </c>
      <c r="P175" s="219" t="s">
        <v>14</v>
      </c>
      <c r="R175" s="194"/>
      <c r="S175" s="194"/>
    </row>
    <row r="176" spans="2:19" s="192" customFormat="1" ht="24.95" customHeight="1" x14ac:dyDescent="0.25">
      <c r="B176" s="254"/>
      <c r="C176" s="227"/>
      <c r="D176" s="236"/>
      <c r="E176" s="227"/>
      <c r="F176" s="224"/>
      <c r="G176" s="164" t="s">
        <v>477</v>
      </c>
      <c r="H176" s="164" t="s">
        <v>478</v>
      </c>
      <c r="I176" s="236"/>
      <c r="J176" s="227"/>
      <c r="K176" s="236"/>
      <c r="L176" s="239"/>
      <c r="M176" s="212"/>
      <c r="N176" s="215"/>
      <c r="O176" s="218"/>
      <c r="P176" s="221"/>
      <c r="R176" s="194"/>
      <c r="S176" s="194"/>
    </row>
    <row r="177" spans="2:19" s="192" customFormat="1" ht="24.95" customHeight="1" x14ac:dyDescent="0.25">
      <c r="B177" s="253">
        <v>48</v>
      </c>
      <c r="C177" s="225" t="s">
        <v>13</v>
      </c>
      <c r="D177" s="234" t="s">
        <v>204</v>
      </c>
      <c r="E177" s="225" t="s">
        <v>116</v>
      </c>
      <c r="F177" s="222" t="s">
        <v>117</v>
      </c>
      <c r="G177" s="164" t="s">
        <v>479</v>
      </c>
      <c r="H177" s="164" t="s">
        <v>480</v>
      </c>
      <c r="I177" s="234">
        <v>42975</v>
      </c>
      <c r="J177" s="225" t="s">
        <v>168</v>
      </c>
      <c r="K177" s="234">
        <f>I177</f>
        <v>42975</v>
      </c>
      <c r="L177" s="237">
        <v>44071</v>
      </c>
      <c r="M177" s="240">
        <v>0</v>
      </c>
      <c r="N177" s="213" t="s">
        <v>8</v>
      </c>
      <c r="O177" s="216" t="s">
        <v>17</v>
      </c>
      <c r="P177" s="219" t="s">
        <v>14</v>
      </c>
      <c r="R177" s="194"/>
      <c r="S177" s="194"/>
    </row>
    <row r="178" spans="2:19" s="192" customFormat="1" ht="24.95" customHeight="1" x14ac:dyDescent="0.25">
      <c r="B178" s="254"/>
      <c r="C178" s="227"/>
      <c r="D178" s="236"/>
      <c r="E178" s="227"/>
      <c r="F178" s="224"/>
      <c r="G178" s="164" t="s">
        <v>481</v>
      </c>
      <c r="H178" s="164" t="s">
        <v>482</v>
      </c>
      <c r="I178" s="236"/>
      <c r="J178" s="227"/>
      <c r="K178" s="236"/>
      <c r="L178" s="239"/>
      <c r="M178" s="242"/>
      <c r="N178" s="215"/>
      <c r="O178" s="218"/>
      <c r="P178" s="221"/>
      <c r="R178" s="194"/>
      <c r="S178" s="194"/>
    </row>
    <row r="179" spans="2:19" s="192" customFormat="1" ht="24.95" customHeight="1" x14ac:dyDescent="0.25">
      <c r="B179" s="253">
        <v>49</v>
      </c>
      <c r="C179" s="225" t="s">
        <v>13</v>
      </c>
      <c r="D179" s="234" t="s">
        <v>204</v>
      </c>
      <c r="E179" s="225" t="s">
        <v>112</v>
      </c>
      <c r="F179" s="222" t="s">
        <v>113</v>
      </c>
      <c r="G179" s="164" t="s">
        <v>483</v>
      </c>
      <c r="H179" s="164" t="s">
        <v>484</v>
      </c>
      <c r="I179" s="234">
        <v>42975</v>
      </c>
      <c r="J179" s="225" t="s">
        <v>583</v>
      </c>
      <c r="K179" s="234">
        <f>I179</f>
        <v>42975</v>
      </c>
      <c r="L179" s="237">
        <v>44070</v>
      </c>
      <c r="M179" s="210">
        <v>562067</v>
      </c>
      <c r="N179" s="213" t="s">
        <v>8</v>
      </c>
      <c r="O179" s="216" t="s">
        <v>17</v>
      </c>
      <c r="P179" s="219" t="s">
        <v>14</v>
      </c>
      <c r="R179" s="194"/>
      <c r="S179" s="194"/>
    </row>
    <row r="180" spans="2:19" s="192" customFormat="1" ht="24.95" customHeight="1" x14ac:dyDescent="0.25">
      <c r="B180" s="256"/>
      <c r="C180" s="226"/>
      <c r="D180" s="235"/>
      <c r="E180" s="226"/>
      <c r="F180" s="223"/>
      <c r="G180" s="164" t="s">
        <v>485</v>
      </c>
      <c r="H180" s="164" t="s">
        <v>486</v>
      </c>
      <c r="I180" s="235"/>
      <c r="J180" s="226"/>
      <c r="K180" s="235"/>
      <c r="L180" s="238"/>
      <c r="M180" s="211"/>
      <c r="N180" s="214"/>
      <c r="O180" s="217"/>
      <c r="P180" s="220"/>
      <c r="R180" s="194"/>
      <c r="S180" s="194"/>
    </row>
    <row r="181" spans="2:19" s="192" customFormat="1" ht="24.95" customHeight="1" x14ac:dyDescent="0.25">
      <c r="B181" s="254"/>
      <c r="C181" s="227"/>
      <c r="D181" s="236"/>
      <c r="E181" s="227"/>
      <c r="F181" s="224"/>
      <c r="G181" s="164" t="s">
        <v>487</v>
      </c>
      <c r="H181" s="164" t="s">
        <v>488</v>
      </c>
      <c r="I181" s="236"/>
      <c r="J181" s="227"/>
      <c r="K181" s="236"/>
      <c r="L181" s="239"/>
      <c r="M181" s="212"/>
      <c r="N181" s="215"/>
      <c r="O181" s="218"/>
      <c r="P181" s="221"/>
      <c r="R181" s="194"/>
      <c r="S181" s="194"/>
    </row>
    <row r="182" spans="2:19" s="192" customFormat="1" ht="24.95" customHeight="1" x14ac:dyDescent="0.25">
      <c r="B182" s="196">
        <v>50</v>
      </c>
      <c r="C182" s="162" t="s">
        <v>13</v>
      </c>
      <c r="D182" s="173" t="s">
        <v>204</v>
      </c>
      <c r="E182" s="162" t="s">
        <v>114</v>
      </c>
      <c r="F182" s="164" t="s">
        <v>115</v>
      </c>
      <c r="G182" s="164" t="s">
        <v>489</v>
      </c>
      <c r="H182" s="164" t="s">
        <v>490</v>
      </c>
      <c r="I182" s="173">
        <v>42975</v>
      </c>
      <c r="J182" s="162" t="s">
        <v>168</v>
      </c>
      <c r="K182" s="173">
        <f>I182</f>
        <v>42975</v>
      </c>
      <c r="L182" s="163">
        <v>44071</v>
      </c>
      <c r="M182" s="178">
        <v>0</v>
      </c>
      <c r="N182" s="175" t="s">
        <v>8</v>
      </c>
      <c r="O182" s="176" t="s">
        <v>17</v>
      </c>
      <c r="P182" s="177" t="s">
        <v>14</v>
      </c>
      <c r="R182" s="194"/>
      <c r="S182" s="194"/>
    </row>
    <row r="183" spans="2:19" s="192" customFormat="1" ht="24.95" customHeight="1" x14ac:dyDescent="0.25">
      <c r="B183" s="253">
        <v>51</v>
      </c>
      <c r="C183" s="225" t="s">
        <v>13</v>
      </c>
      <c r="D183" s="234" t="s">
        <v>584</v>
      </c>
      <c r="E183" s="225" t="s">
        <v>127</v>
      </c>
      <c r="F183" s="222" t="s">
        <v>128</v>
      </c>
      <c r="G183" s="164" t="s">
        <v>449</v>
      </c>
      <c r="H183" s="164" t="s">
        <v>450</v>
      </c>
      <c r="I183" s="234">
        <v>43711</v>
      </c>
      <c r="J183" s="225" t="s">
        <v>174</v>
      </c>
      <c r="K183" s="234">
        <v>43709</v>
      </c>
      <c r="L183" s="237">
        <v>44075</v>
      </c>
      <c r="M183" s="210">
        <v>34148</v>
      </c>
      <c r="N183" s="213" t="s">
        <v>8</v>
      </c>
      <c r="O183" s="216" t="s">
        <v>17</v>
      </c>
      <c r="P183" s="219" t="s">
        <v>14</v>
      </c>
      <c r="R183" s="194"/>
      <c r="S183" s="194"/>
    </row>
    <row r="184" spans="2:19" s="192" customFormat="1" ht="24.95" customHeight="1" x14ac:dyDescent="0.25">
      <c r="B184" s="256"/>
      <c r="C184" s="226"/>
      <c r="D184" s="235"/>
      <c r="E184" s="226"/>
      <c r="F184" s="223"/>
      <c r="G184" s="164" t="s">
        <v>451</v>
      </c>
      <c r="H184" s="164" t="s">
        <v>452</v>
      </c>
      <c r="I184" s="235"/>
      <c r="J184" s="226"/>
      <c r="K184" s="235"/>
      <c r="L184" s="238"/>
      <c r="M184" s="211"/>
      <c r="N184" s="214"/>
      <c r="O184" s="217"/>
      <c r="P184" s="220"/>
      <c r="R184" s="194"/>
      <c r="S184" s="194"/>
    </row>
    <row r="185" spans="2:19" s="192" customFormat="1" ht="24.95" customHeight="1" x14ac:dyDescent="0.25">
      <c r="B185" s="254"/>
      <c r="C185" s="226"/>
      <c r="D185" s="235"/>
      <c r="E185" s="226"/>
      <c r="F185" s="223"/>
      <c r="G185" s="164" t="s">
        <v>453</v>
      </c>
      <c r="H185" s="164" t="s">
        <v>454</v>
      </c>
      <c r="I185" s="236"/>
      <c r="J185" s="227"/>
      <c r="K185" s="236"/>
      <c r="L185" s="239"/>
      <c r="M185" s="212"/>
      <c r="N185" s="215"/>
      <c r="O185" s="218"/>
      <c r="P185" s="221"/>
      <c r="R185" s="194"/>
      <c r="S185" s="194"/>
    </row>
    <row r="186" spans="2:19" s="192" customFormat="1" ht="24.95" customHeight="1" x14ac:dyDescent="0.25">
      <c r="B186" s="253">
        <v>52</v>
      </c>
      <c r="C186" s="225" t="s">
        <v>13</v>
      </c>
      <c r="D186" s="234" t="s">
        <v>207</v>
      </c>
      <c r="E186" s="225" t="s">
        <v>129</v>
      </c>
      <c r="F186" s="222" t="s">
        <v>130</v>
      </c>
      <c r="G186" s="167" t="s">
        <v>491</v>
      </c>
      <c r="H186" s="164" t="s">
        <v>492</v>
      </c>
      <c r="I186" s="234">
        <v>43023</v>
      </c>
      <c r="J186" s="225" t="s">
        <v>175</v>
      </c>
      <c r="K186" s="234">
        <f>I186</f>
        <v>43023</v>
      </c>
      <c r="L186" s="237">
        <v>44119</v>
      </c>
      <c r="M186" s="210">
        <v>3000</v>
      </c>
      <c r="N186" s="213" t="s">
        <v>8</v>
      </c>
      <c r="O186" s="216" t="s">
        <v>17</v>
      </c>
      <c r="P186" s="219" t="s">
        <v>14</v>
      </c>
      <c r="R186" s="194"/>
      <c r="S186" s="194"/>
    </row>
    <row r="187" spans="2:19" s="192" customFormat="1" ht="24.95" customHeight="1" x14ac:dyDescent="0.25">
      <c r="B187" s="254"/>
      <c r="C187" s="227"/>
      <c r="D187" s="236"/>
      <c r="E187" s="227"/>
      <c r="F187" s="224"/>
      <c r="G187" s="165" t="s">
        <v>493</v>
      </c>
      <c r="H187" s="164" t="s">
        <v>494</v>
      </c>
      <c r="I187" s="236"/>
      <c r="J187" s="227"/>
      <c r="K187" s="236"/>
      <c r="L187" s="239"/>
      <c r="M187" s="212"/>
      <c r="N187" s="215"/>
      <c r="O187" s="218"/>
      <c r="P187" s="221"/>
      <c r="R187" s="194"/>
      <c r="S187" s="194"/>
    </row>
    <row r="188" spans="2:19" s="192" customFormat="1" ht="24.95" customHeight="1" x14ac:dyDescent="0.25">
      <c r="B188" s="253">
        <v>53</v>
      </c>
      <c r="C188" s="225" t="s">
        <v>13</v>
      </c>
      <c r="D188" s="234" t="s">
        <v>242</v>
      </c>
      <c r="E188" s="225" t="s">
        <v>239</v>
      </c>
      <c r="F188" s="222" t="s">
        <v>240</v>
      </c>
      <c r="G188" s="164" t="s">
        <v>495</v>
      </c>
      <c r="H188" s="164" t="s">
        <v>496</v>
      </c>
      <c r="I188" s="234">
        <v>43802</v>
      </c>
      <c r="J188" s="225" t="s">
        <v>241</v>
      </c>
      <c r="K188" s="234">
        <v>43802</v>
      </c>
      <c r="L188" s="237">
        <v>44168</v>
      </c>
      <c r="M188" s="210">
        <v>150358</v>
      </c>
      <c r="N188" s="213" t="s">
        <v>8</v>
      </c>
      <c r="O188" s="216" t="s">
        <v>17</v>
      </c>
      <c r="P188" s="219" t="s">
        <v>14</v>
      </c>
      <c r="R188" s="194"/>
      <c r="S188" s="194"/>
    </row>
    <row r="189" spans="2:19" s="192" customFormat="1" ht="24.95" customHeight="1" x14ac:dyDescent="0.25">
      <c r="B189" s="254"/>
      <c r="C189" s="227"/>
      <c r="D189" s="236"/>
      <c r="E189" s="227"/>
      <c r="F189" s="224"/>
      <c r="G189" s="164" t="s">
        <v>497</v>
      </c>
      <c r="H189" s="164" t="s">
        <v>498</v>
      </c>
      <c r="I189" s="236"/>
      <c r="J189" s="227"/>
      <c r="K189" s="236"/>
      <c r="L189" s="239"/>
      <c r="M189" s="212"/>
      <c r="N189" s="215"/>
      <c r="O189" s="218"/>
      <c r="P189" s="221"/>
      <c r="R189" s="194"/>
      <c r="S189" s="194"/>
    </row>
    <row r="190" spans="2:19" ht="24.95" customHeight="1" x14ac:dyDescent="0.2">
      <c r="B190" s="253">
        <v>54</v>
      </c>
      <c r="C190" s="225" t="s">
        <v>13</v>
      </c>
      <c r="D190" s="234" t="s">
        <v>205</v>
      </c>
      <c r="E190" s="225" t="s">
        <v>67</v>
      </c>
      <c r="F190" s="222" t="s">
        <v>68</v>
      </c>
      <c r="G190" s="164" t="s">
        <v>296</v>
      </c>
      <c r="H190" s="164" t="s">
        <v>297</v>
      </c>
      <c r="I190" s="234">
        <v>39883</v>
      </c>
      <c r="J190" s="225" t="s">
        <v>147</v>
      </c>
      <c r="K190" s="234">
        <v>40067</v>
      </c>
      <c r="L190" s="237">
        <v>43951</v>
      </c>
      <c r="M190" s="210">
        <v>3430.57</v>
      </c>
      <c r="N190" s="213" t="s">
        <v>8</v>
      </c>
      <c r="O190" s="216" t="s">
        <v>17</v>
      </c>
      <c r="P190" s="219" t="s">
        <v>15</v>
      </c>
      <c r="R190" s="194"/>
      <c r="S190" s="194"/>
    </row>
    <row r="191" spans="2:19" ht="24.95" customHeight="1" x14ac:dyDescent="0.2">
      <c r="B191" s="256"/>
      <c r="C191" s="226"/>
      <c r="D191" s="235"/>
      <c r="E191" s="226"/>
      <c r="F191" s="223"/>
      <c r="G191" s="164" t="s">
        <v>298</v>
      </c>
      <c r="H191" s="164" t="s">
        <v>299</v>
      </c>
      <c r="I191" s="235"/>
      <c r="J191" s="226"/>
      <c r="K191" s="235"/>
      <c r="L191" s="238"/>
      <c r="M191" s="211"/>
      <c r="N191" s="214"/>
      <c r="O191" s="217"/>
      <c r="P191" s="220"/>
      <c r="R191" s="194"/>
      <c r="S191" s="194"/>
    </row>
    <row r="192" spans="2:19" ht="24.95" customHeight="1" x14ac:dyDescent="0.2">
      <c r="B192" s="254"/>
      <c r="C192" s="227"/>
      <c r="D192" s="236"/>
      <c r="E192" s="227"/>
      <c r="F192" s="224"/>
      <c r="G192" s="164" t="s">
        <v>300</v>
      </c>
      <c r="H192" s="164" t="s">
        <v>301</v>
      </c>
      <c r="I192" s="236"/>
      <c r="J192" s="227"/>
      <c r="K192" s="236"/>
      <c r="L192" s="239"/>
      <c r="M192" s="212"/>
      <c r="N192" s="215"/>
      <c r="O192" s="218"/>
      <c r="P192" s="221"/>
      <c r="R192" s="194"/>
      <c r="S192" s="194"/>
    </row>
    <row r="193" spans="2:19" ht="24.95" customHeight="1" x14ac:dyDescent="0.2">
      <c r="B193" s="253">
        <v>55</v>
      </c>
      <c r="C193" s="225" t="s">
        <v>28</v>
      </c>
      <c r="D193" s="234" t="s">
        <v>259</v>
      </c>
      <c r="E193" s="225" t="s">
        <v>244</v>
      </c>
      <c r="F193" s="222" t="s">
        <v>249</v>
      </c>
      <c r="G193" s="164" t="s">
        <v>499</v>
      </c>
      <c r="H193" s="164" t="s">
        <v>500</v>
      </c>
      <c r="I193" s="234">
        <v>43196</v>
      </c>
      <c r="J193" s="225" t="s">
        <v>254</v>
      </c>
      <c r="K193" s="234">
        <v>43196</v>
      </c>
      <c r="L193" s="237">
        <v>44358</v>
      </c>
      <c r="M193" s="210">
        <v>56446</v>
      </c>
      <c r="N193" s="213" t="s">
        <v>8</v>
      </c>
      <c r="O193" s="216" t="s">
        <v>17</v>
      </c>
      <c r="P193" s="219" t="s">
        <v>14</v>
      </c>
      <c r="R193" s="194"/>
      <c r="S193" s="194"/>
    </row>
    <row r="194" spans="2:19" ht="24.95" customHeight="1" x14ac:dyDescent="0.2">
      <c r="B194" s="256"/>
      <c r="C194" s="226"/>
      <c r="D194" s="235"/>
      <c r="E194" s="226"/>
      <c r="F194" s="223"/>
      <c r="G194" s="164" t="s">
        <v>501</v>
      </c>
      <c r="H194" s="164" t="s">
        <v>502</v>
      </c>
      <c r="I194" s="235"/>
      <c r="J194" s="226"/>
      <c r="K194" s="235"/>
      <c r="L194" s="238"/>
      <c r="M194" s="211"/>
      <c r="N194" s="214"/>
      <c r="O194" s="217"/>
      <c r="P194" s="220"/>
      <c r="R194" s="194"/>
      <c r="S194" s="194"/>
    </row>
    <row r="195" spans="2:19" ht="24.95" customHeight="1" x14ac:dyDescent="0.2">
      <c r="B195" s="254"/>
      <c r="C195" s="227"/>
      <c r="D195" s="236"/>
      <c r="E195" s="227"/>
      <c r="F195" s="224"/>
      <c r="G195" s="164" t="s">
        <v>503</v>
      </c>
      <c r="H195" s="164" t="s">
        <v>504</v>
      </c>
      <c r="I195" s="236"/>
      <c r="J195" s="227"/>
      <c r="K195" s="236"/>
      <c r="L195" s="239"/>
      <c r="M195" s="212"/>
      <c r="N195" s="215"/>
      <c r="O195" s="218"/>
      <c r="P195" s="221"/>
      <c r="R195" s="194"/>
      <c r="S195" s="194"/>
    </row>
    <row r="196" spans="2:19" ht="24.95" customHeight="1" x14ac:dyDescent="0.2">
      <c r="B196" s="253">
        <v>56</v>
      </c>
      <c r="C196" s="225" t="s">
        <v>13</v>
      </c>
      <c r="D196" s="234" t="s">
        <v>229</v>
      </c>
      <c r="E196" s="225" t="s">
        <v>245</v>
      </c>
      <c r="F196" s="222" t="s">
        <v>250</v>
      </c>
      <c r="G196" s="164" t="s">
        <v>505</v>
      </c>
      <c r="H196" s="164" t="s">
        <v>506</v>
      </c>
      <c r="I196" s="234">
        <v>43266</v>
      </c>
      <c r="J196" s="225" t="s">
        <v>264</v>
      </c>
      <c r="K196" s="234">
        <v>43266</v>
      </c>
      <c r="L196" s="237">
        <v>44727</v>
      </c>
      <c r="M196" s="210">
        <v>69138</v>
      </c>
      <c r="N196" s="213" t="s">
        <v>8</v>
      </c>
      <c r="O196" s="216" t="s">
        <v>17</v>
      </c>
      <c r="P196" s="219" t="s">
        <v>14</v>
      </c>
      <c r="R196" s="194"/>
      <c r="S196" s="194"/>
    </row>
    <row r="197" spans="2:19" ht="24.95" customHeight="1" x14ac:dyDescent="0.2">
      <c r="B197" s="256"/>
      <c r="C197" s="226"/>
      <c r="D197" s="235"/>
      <c r="E197" s="226"/>
      <c r="F197" s="223"/>
      <c r="G197" s="164" t="s">
        <v>507</v>
      </c>
      <c r="H197" s="164" t="s">
        <v>508</v>
      </c>
      <c r="I197" s="235"/>
      <c r="J197" s="226"/>
      <c r="K197" s="235"/>
      <c r="L197" s="238"/>
      <c r="M197" s="211"/>
      <c r="N197" s="214"/>
      <c r="O197" s="217"/>
      <c r="P197" s="220"/>
      <c r="R197" s="194"/>
      <c r="S197" s="194"/>
    </row>
    <row r="198" spans="2:19" ht="24.95" customHeight="1" x14ac:dyDescent="0.2">
      <c r="B198" s="256"/>
      <c r="C198" s="226"/>
      <c r="D198" s="235"/>
      <c r="E198" s="226"/>
      <c r="F198" s="223"/>
      <c r="G198" s="164" t="s">
        <v>509</v>
      </c>
      <c r="H198" s="164" t="s">
        <v>510</v>
      </c>
      <c r="I198" s="235"/>
      <c r="J198" s="226"/>
      <c r="K198" s="235"/>
      <c r="L198" s="238"/>
      <c r="M198" s="211"/>
      <c r="N198" s="214"/>
      <c r="O198" s="217"/>
      <c r="P198" s="220"/>
      <c r="R198" s="194"/>
      <c r="S198" s="194"/>
    </row>
    <row r="199" spans="2:19" ht="24.95" customHeight="1" x14ac:dyDescent="0.2">
      <c r="B199" s="256"/>
      <c r="C199" s="226"/>
      <c r="D199" s="235"/>
      <c r="E199" s="226"/>
      <c r="F199" s="223"/>
      <c r="G199" s="164" t="s">
        <v>511</v>
      </c>
      <c r="H199" s="164" t="s">
        <v>512</v>
      </c>
      <c r="I199" s="235"/>
      <c r="J199" s="226"/>
      <c r="K199" s="235"/>
      <c r="L199" s="238"/>
      <c r="M199" s="211"/>
      <c r="N199" s="214"/>
      <c r="O199" s="217"/>
      <c r="P199" s="220"/>
      <c r="R199" s="194"/>
      <c r="S199" s="194"/>
    </row>
    <row r="200" spans="2:19" ht="24.95" customHeight="1" x14ac:dyDescent="0.2">
      <c r="B200" s="254"/>
      <c r="C200" s="227"/>
      <c r="D200" s="236"/>
      <c r="E200" s="227"/>
      <c r="F200" s="224"/>
      <c r="G200" s="164" t="s">
        <v>513</v>
      </c>
      <c r="H200" s="164" t="s">
        <v>514</v>
      </c>
      <c r="I200" s="236"/>
      <c r="J200" s="227"/>
      <c r="K200" s="236"/>
      <c r="L200" s="239"/>
      <c r="M200" s="212"/>
      <c r="N200" s="215"/>
      <c r="O200" s="218"/>
      <c r="P200" s="221"/>
      <c r="R200" s="194"/>
      <c r="S200" s="194"/>
    </row>
    <row r="201" spans="2:19" ht="24.95" customHeight="1" x14ac:dyDescent="0.2">
      <c r="B201" s="253">
        <v>57</v>
      </c>
      <c r="C201" s="225" t="s">
        <v>13</v>
      </c>
      <c r="D201" s="234" t="s">
        <v>233</v>
      </c>
      <c r="E201" s="225" t="s">
        <v>112</v>
      </c>
      <c r="F201" s="222" t="s">
        <v>113</v>
      </c>
      <c r="G201" s="164" t="s">
        <v>483</v>
      </c>
      <c r="H201" s="164" t="s">
        <v>484</v>
      </c>
      <c r="I201" s="234">
        <v>43266</v>
      </c>
      <c r="J201" s="225" t="s">
        <v>255</v>
      </c>
      <c r="K201" s="234">
        <v>43266</v>
      </c>
      <c r="L201" s="237">
        <v>44362</v>
      </c>
      <c r="M201" s="210">
        <v>1809688</v>
      </c>
      <c r="N201" s="213" t="s">
        <v>8</v>
      </c>
      <c r="O201" s="216" t="s">
        <v>17</v>
      </c>
      <c r="P201" s="219" t="s">
        <v>14</v>
      </c>
      <c r="R201" s="194"/>
      <c r="S201" s="194"/>
    </row>
    <row r="202" spans="2:19" ht="24.95" customHeight="1" x14ac:dyDescent="0.2">
      <c r="B202" s="256"/>
      <c r="C202" s="226"/>
      <c r="D202" s="235"/>
      <c r="E202" s="226"/>
      <c r="F202" s="223"/>
      <c r="G202" s="164" t="s">
        <v>485</v>
      </c>
      <c r="H202" s="164" t="s">
        <v>486</v>
      </c>
      <c r="I202" s="235"/>
      <c r="J202" s="226"/>
      <c r="K202" s="235"/>
      <c r="L202" s="238"/>
      <c r="M202" s="211"/>
      <c r="N202" s="214"/>
      <c r="O202" s="217"/>
      <c r="P202" s="220"/>
      <c r="R202" s="194"/>
      <c r="S202" s="194"/>
    </row>
    <row r="203" spans="2:19" ht="24.95" customHeight="1" x14ac:dyDescent="0.2">
      <c r="B203" s="254"/>
      <c r="C203" s="227"/>
      <c r="D203" s="236"/>
      <c r="E203" s="227"/>
      <c r="F203" s="224"/>
      <c r="G203" s="164" t="s">
        <v>487</v>
      </c>
      <c r="H203" s="164" t="s">
        <v>488</v>
      </c>
      <c r="I203" s="236"/>
      <c r="J203" s="227"/>
      <c r="K203" s="236"/>
      <c r="L203" s="239"/>
      <c r="M203" s="212"/>
      <c r="N203" s="215"/>
      <c r="O203" s="218"/>
      <c r="P203" s="221"/>
      <c r="R203" s="194"/>
      <c r="S203" s="194"/>
    </row>
    <row r="204" spans="2:19" ht="24.95" customHeight="1" x14ac:dyDescent="0.2">
      <c r="B204" s="253">
        <v>58</v>
      </c>
      <c r="C204" s="225" t="s">
        <v>13</v>
      </c>
      <c r="D204" s="234" t="s">
        <v>233</v>
      </c>
      <c r="E204" s="225" t="s">
        <v>246</v>
      </c>
      <c r="F204" s="222" t="s">
        <v>251</v>
      </c>
      <c r="G204" s="164" t="s">
        <v>515</v>
      </c>
      <c r="H204" s="164" t="s">
        <v>516</v>
      </c>
      <c r="I204" s="234">
        <v>43277</v>
      </c>
      <c r="J204" s="225" t="s">
        <v>256</v>
      </c>
      <c r="K204" s="234">
        <v>43277</v>
      </c>
      <c r="L204" s="237">
        <v>44316</v>
      </c>
      <c r="M204" s="210">
        <v>25380</v>
      </c>
      <c r="N204" s="213" t="s">
        <v>8</v>
      </c>
      <c r="O204" s="216" t="s">
        <v>17</v>
      </c>
      <c r="P204" s="219" t="s">
        <v>14</v>
      </c>
      <c r="R204" s="194"/>
      <c r="S204" s="194"/>
    </row>
    <row r="205" spans="2:19" ht="24.95" customHeight="1" x14ac:dyDescent="0.2">
      <c r="B205" s="254"/>
      <c r="C205" s="227"/>
      <c r="D205" s="236"/>
      <c r="E205" s="227"/>
      <c r="F205" s="224"/>
      <c r="G205" s="164" t="s">
        <v>517</v>
      </c>
      <c r="H205" s="164" t="s">
        <v>518</v>
      </c>
      <c r="I205" s="236"/>
      <c r="J205" s="227"/>
      <c r="K205" s="236"/>
      <c r="L205" s="239"/>
      <c r="M205" s="212"/>
      <c r="N205" s="215"/>
      <c r="O205" s="218"/>
      <c r="P205" s="221"/>
      <c r="R205" s="194"/>
      <c r="S205" s="194"/>
    </row>
    <row r="206" spans="2:19" ht="24.95" customHeight="1" x14ac:dyDescent="0.2">
      <c r="B206" s="253">
        <v>59</v>
      </c>
      <c r="C206" s="225" t="s">
        <v>13</v>
      </c>
      <c r="D206" s="234" t="s">
        <v>237</v>
      </c>
      <c r="E206" s="225" t="s">
        <v>247</v>
      </c>
      <c r="F206" s="222" t="s">
        <v>252</v>
      </c>
      <c r="G206" s="164" t="s">
        <v>519</v>
      </c>
      <c r="H206" s="164" t="s">
        <v>520</v>
      </c>
      <c r="I206" s="234">
        <v>43283</v>
      </c>
      <c r="J206" s="225" t="s">
        <v>257</v>
      </c>
      <c r="K206" s="234">
        <v>43283</v>
      </c>
      <c r="L206" s="237">
        <v>44378</v>
      </c>
      <c r="M206" s="210">
        <v>18479</v>
      </c>
      <c r="N206" s="213" t="s">
        <v>8</v>
      </c>
      <c r="O206" s="216" t="s">
        <v>17</v>
      </c>
      <c r="P206" s="219" t="s">
        <v>14</v>
      </c>
      <c r="R206" s="194"/>
      <c r="S206" s="194"/>
    </row>
    <row r="207" spans="2:19" ht="24.95" customHeight="1" x14ac:dyDescent="0.2">
      <c r="B207" s="256"/>
      <c r="C207" s="226"/>
      <c r="D207" s="235"/>
      <c r="E207" s="226"/>
      <c r="F207" s="223"/>
      <c r="G207" s="164" t="s">
        <v>521</v>
      </c>
      <c r="H207" s="164" t="s">
        <v>522</v>
      </c>
      <c r="I207" s="235"/>
      <c r="J207" s="226"/>
      <c r="K207" s="235"/>
      <c r="L207" s="238"/>
      <c r="M207" s="211"/>
      <c r="N207" s="214"/>
      <c r="O207" s="217"/>
      <c r="P207" s="220"/>
      <c r="R207" s="194"/>
      <c r="S207" s="194"/>
    </row>
    <row r="208" spans="2:19" ht="24.95" customHeight="1" x14ac:dyDescent="0.2">
      <c r="B208" s="254"/>
      <c r="C208" s="227"/>
      <c r="D208" s="236"/>
      <c r="E208" s="227"/>
      <c r="F208" s="224"/>
      <c r="G208" s="164" t="s">
        <v>523</v>
      </c>
      <c r="H208" s="164" t="s">
        <v>524</v>
      </c>
      <c r="I208" s="236"/>
      <c r="J208" s="227"/>
      <c r="K208" s="236"/>
      <c r="L208" s="239"/>
      <c r="M208" s="212"/>
      <c r="N208" s="215"/>
      <c r="O208" s="218"/>
      <c r="P208" s="221"/>
      <c r="R208" s="194"/>
      <c r="S208" s="194"/>
    </row>
    <row r="209" spans="2:19" ht="24.95" customHeight="1" x14ac:dyDescent="0.2">
      <c r="B209" s="253">
        <v>60</v>
      </c>
      <c r="C209" s="225" t="s">
        <v>13</v>
      </c>
      <c r="D209" s="234" t="s">
        <v>260</v>
      </c>
      <c r="E209" s="225" t="s">
        <v>248</v>
      </c>
      <c r="F209" s="222" t="s">
        <v>253</v>
      </c>
      <c r="G209" s="164" t="s">
        <v>525</v>
      </c>
      <c r="H209" s="164" t="s">
        <v>526</v>
      </c>
      <c r="I209" s="234">
        <v>43370</v>
      </c>
      <c r="J209" s="225" t="s">
        <v>258</v>
      </c>
      <c r="K209" s="234">
        <v>43370</v>
      </c>
      <c r="L209" s="237">
        <v>44099</v>
      </c>
      <c r="M209" s="210">
        <v>15589</v>
      </c>
      <c r="N209" s="213" t="s">
        <v>8</v>
      </c>
      <c r="O209" s="216" t="s">
        <v>17</v>
      </c>
      <c r="P209" s="219" t="s">
        <v>14</v>
      </c>
      <c r="R209" s="194"/>
      <c r="S209" s="194"/>
    </row>
    <row r="210" spans="2:19" ht="24.95" customHeight="1" x14ac:dyDescent="0.2">
      <c r="B210" s="256"/>
      <c r="C210" s="226"/>
      <c r="D210" s="235"/>
      <c r="E210" s="226"/>
      <c r="F210" s="223"/>
      <c r="G210" s="164" t="s">
        <v>527</v>
      </c>
      <c r="H210" s="164" t="s">
        <v>528</v>
      </c>
      <c r="I210" s="235"/>
      <c r="J210" s="226"/>
      <c r="K210" s="235"/>
      <c r="L210" s="238"/>
      <c r="M210" s="211"/>
      <c r="N210" s="214"/>
      <c r="O210" s="217"/>
      <c r="P210" s="220"/>
      <c r="R210" s="194"/>
      <c r="S210" s="194"/>
    </row>
    <row r="211" spans="2:19" ht="24.95" customHeight="1" x14ac:dyDescent="0.2">
      <c r="B211" s="256"/>
      <c r="C211" s="226"/>
      <c r="D211" s="235"/>
      <c r="E211" s="226"/>
      <c r="F211" s="223"/>
      <c r="G211" s="164" t="s">
        <v>529</v>
      </c>
      <c r="H211" s="164" t="s">
        <v>530</v>
      </c>
      <c r="I211" s="235"/>
      <c r="J211" s="226"/>
      <c r="K211" s="235"/>
      <c r="L211" s="238"/>
      <c r="M211" s="211"/>
      <c r="N211" s="214"/>
      <c r="O211" s="217"/>
      <c r="P211" s="220"/>
      <c r="R211" s="194"/>
      <c r="S211" s="194"/>
    </row>
    <row r="212" spans="2:19" ht="24.95" customHeight="1" x14ac:dyDescent="0.2">
      <c r="B212" s="254"/>
      <c r="C212" s="227"/>
      <c r="D212" s="236"/>
      <c r="E212" s="227"/>
      <c r="F212" s="224"/>
      <c r="G212" s="164" t="s">
        <v>531</v>
      </c>
      <c r="H212" s="164" t="s">
        <v>532</v>
      </c>
      <c r="I212" s="236"/>
      <c r="J212" s="227"/>
      <c r="K212" s="236"/>
      <c r="L212" s="239"/>
      <c r="M212" s="212"/>
      <c r="N212" s="215"/>
      <c r="O212" s="218"/>
      <c r="P212" s="221"/>
      <c r="R212" s="194"/>
      <c r="S212" s="194"/>
    </row>
    <row r="213" spans="2:19" ht="24.95" customHeight="1" x14ac:dyDescent="0.2">
      <c r="B213" s="196">
        <v>61</v>
      </c>
      <c r="C213" s="162" t="s">
        <v>13</v>
      </c>
      <c r="D213" s="173" t="s">
        <v>268</v>
      </c>
      <c r="E213" s="162" t="s">
        <v>276</v>
      </c>
      <c r="F213" s="164">
        <v>14570119000104</v>
      </c>
      <c r="G213" s="164" t="s">
        <v>533</v>
      </c>
      <c r="H213" s="164" t="s">
        <v>534</v>
      </c>
      <c r="I213" s="173">
        <v>43525</v>
      </c>
      <c r="J213" s="162" t="s">
        <v>164</v>
      </c>
      <c r="K213" s="173">
        <v>43525</v>
      </c>
      <c r="L213" s="163">
        <v>44255</v>
      </c>
      <c r="M213" s="174">
        <v>4200</v>
      </c>
      <c r="N213" s="175" t="s">
        <v>8</v>
      </c>
      <c r="O213" s="176" t="s">
        <v>17</v>
      </c>
      <c r="P213" s="177" t="s">
        <v>14</v>
      </c>
      <c r="R213" s="194"/>
      <c r="S213" s="194"/>
    </row>
    <row r="214" spans="2:19" ht="24.95" customHeight="1" x14ac:dyDescent="0.2">
      <c r="B214" s="196">
        <v>62</v>
      </c>
      <c r="C214" s="162" t="s">
        <v>13</v>
      </c>
      <c r="D214" s="173" t="s">
        <v>268</v>
      </c>
      <c r="E214" s="162" t="s">
        <v>277</v>
      </c>
      <c r="F214" s="164">
        <v>96387865000121</v>
      </c>
      <c r="G214" s="164" t="s">
        <v>535</v>
      </c>
      <c r="H214" s="164" t="s">
        <v>536</v>
      </c>
      <c r="I214" s="173">
        <v>43538</v>
      </c>
      <c r="J214" s="162" t="s">
        <v>173</v>
      </c>
      <c r="K214" s="173">
        <v>43538</v>
      </c>
      <c r="L214" s="163">
        <v>44268</v>
      </c>
      <c r="M214" s="174">
        <v>1044</v>
      </c>
      <c r="N214" s="175" t="s">
        <v>8</v>
      </c>
      <c r="O214" s="176" t="s">
        <v>17</v>
      </c>
      <c r="P214" s="177" t="s">
        <v>14</v>
      </c>
      <c r="R214" s="194"/>
      <c r="S214" s="194"/>
    </row>
    <row r="215" spans="2:19" ht="24.95" customHeight="1" x14ac:dyDescent="0.2">
      <c r="B215" s="253">
        <v>63</v>
      </c>
      <c r="C215" s="225" t="s">
        <v>13</v>
      </c>
      <c r="D215" s="234" t="s">
        <v>268</v>
      </c>
      <c r="E215" s="225" t="s">
        <v>278</v>
      </c>
      <c r="F215" s="222">
        <v>4887927000146</v>
      </c>
      <c r="G215" s="164" t="s">
        <v>537</v>
      </c>
      <c r="H215" s="164" t="s">
        <v>541</v>
      </c>
      <c r="I215" s="234">
        <v>43552</v>
      </c>
      <c r="J215" s="225" t="s">
        <v>168</v>
      </c>
      <c r="K215" s="234">
        <v>43552</v>
      </c>
      <c r="L215" s="237">
        <v>44282</v>
      </c>
      <c r="M215" s="240">
        <v>0</v>
      </c>
      <c r="N215" s="213" t="s">
        <v>8</v>
      </c>
      <c r="O215" s="216" t="s">
        <v>17</v>
      </c>
      <c r="P215" s="219" t="s">
        <v>14</v>
      </c>
      <c r="R215" s="194"/>
      <c r="S215" s="194"/>
    </row>
    <row r="216" spans="2:19" ht="24.95" customHeight="1" x14ac:dyDescent="0.2">
      <c r="B216" s="256"/>
      <c r="C216" s="226"/>
      <c r="D216" s="235"/>
      <c r="E216" s="226"/>
      <c r="F216" s="223"/>
      <c r="G216" s="164" t="s">
        <v>538</v>
      </c>
      <c r="H216" s="164" t="s">
        <v>542</v>
      </c>
      <c r="I216" s="235"/>
      <c r="J216" s="226"/>
      <c r="K216" s="235"/>
      <c r="L216" s="238"/>
      <c r="M216" s="241"/>
      <c r="N216" s="214"/>
      <c r="O216" s="217"/>
      <c r="P216" s="220"/>
      <c r="R216" s="194"/>
      <c r="S216" s="194"/>
    </row>
    <row r="217" spans="2:19" ht="24.95" customHeight="1" x14ac:dyDescent="0.2">
      <c r="B217" s="256"/>
      <c r="C217" s="226"/>
      <c r="D217" s="235"/>
      <c r="E217" s="226"/>
      <c r="F217" s="223"/>
      <c r="G217" s="164" t="s">
        <v>539</v>
      </c>
      <c r="H217" s="164" t="s">
        <v>543</v>
      </c>
      <c r="I217" s="235"/>
      <c r="J217" s="226"/>
      <c r="K217" s="235"/>
      <c r="L217" s="238"/>
      <c r="M217" s="241"/>
      <c r="N217" s="214"/>
      <c r="O217" s="217"/>
      <c r="P217" s="220"/>
      <c r="R217" s="194"/>
      <c r="S217" s="194"/>
    </row>
    <row r="218" spans="2:19" ht="24.95" customHeight="1" x14ac:dyDescent="0.2">
      <c r="B218" s="256"/>
      <c r="C218" s="226"/>
      <c r="D218" s="235"/>
      <c r="E218" s="226"/>
      <c r="F218" s="223"/>
      <c r="G218" s="164" t="s">
        <v>545</v>
      </c>
      <c r="H218" s="164" t="s">
        <v>546</v>
      </c>
      <c r="I218" s="235"/>
      <c r="J218" s="226"/>
      <c r="K218" s="235"/>
      <c r="L218" s="238"/>
      <c r="M218" s="241"/>
      <c r="N218" s="214"/>
      <c r="O218" s="217"/>
      <c r="P218" s="220"/>
      <c r="R218" s="194"/>
      <c r="S218" s="194"/>
    </row>
    <row r="219" spans="2:19" ht="24.95" customHeight="1" x14ac:dyDescent="0.2">
      <c r="B219" s="254"/>
      <c r="C219" s="227"/>
      <c r="D219" s="236"/>
      <c r="E219" s="227"/>
      <c r="F219" s="224"/>
      <c r="G219" s="164" t="s">
        <v>540</v>
      </c>
      <c r="H219" s="164" t="s">
        <v>544</v>
      </c>
      <c r="I219" s="236"/>
      <c r="J219" s="227"/>
      <c r="K219" s="236"/>
      <c r="L219" s="239"/>
      <c r="M219" s="242"/>
      <c r="N219" s="215"/>
      <c r="O219" s="218"/>
      <c r="P219" s="221"/>
      <c r="R219" s="194"/>
      <c r="S219" s="194"/>
    </row>
    <row r="220" spans="2:19" s="198" customFormat="1" ht="24.95" customHeight="1" x14ac:dyDescent="0.2">
      <c r="B220" s="270">
        <v>65</v>
      </c>
      <c r="C220" s="225" t="s">
        <v>13</v>
      </c>
      <c r="D220" s="234" t="s">
        <v>585</v>
      </c>
      <c r="E220" s="225" t="s">
        <v>586</v>
      </c>
      <c r="F220" s="222" t="s">
        <v>587</v>
      </c>
      <c r="G220" s="164" t="s">
        <v>588</v>
      </c>
      <c r="H220" s="164" t="s">
        <v>589</v>
      </c>
      <c r="I220" s="234">
        <v>44022</v>
      </c>
      <c r="J220" s="225" t="s">
        <v>590</v>
      </c>
      <c r="K220" s="234">
        <v>44022</v>
      </c>
      <c r="L220" s="237">
        <v>44752</v>
      </c>
      <c r="M220" s="210">
        <v>843.28</v>
      </c>
      <c r="N220" s="213" t="s">
        <v>8</v>
      </c>
      <c r="O220" s="216" t="s">
        <v>17</v>
      </c>
      <c r="P220" s="219" t="s">
        <v>14</v>
      </c>
      <c r="Q220" s="187"/>
      <c r="R220" s="194"/>
      <c r="S220" s="194"/>
    </row>
    <row r="221" spans="2:19" ht="24.95" customHeight="1" x14ac:dyDescent="0.2">
      <c r="B221" s="270"/>
      <c r="C221" s="226"/>
      <c r="D221" s="235"/>
      <c r="E221" s="226"/>
      <c r="F221" s="223"/>
      <c r="G221" s="164" t="s">
        <v>591</v>
      </c>
      <c r="H221" s="164" t="s">
        <v>592</v>
      </c>
      <c r="I221" s="235"/>
      <c r="J221" s="226"/>
      <c r="K221" s="235"/>
      <c r="L221" s="238"/>
      <c r="M221" s="211"/>
      <c r="N221" s="214"/>
      <c r="O221" s="217"/>
      <c r="P221" s="220"/>
      <c r="R221" s="194"/>
      <c r="S221" s="194"/>
    </row>
    <row r="222" spans="2:19" ht="25.5" x14ac:dyDescent="0.2">
      <c r="B222" s="270"/>
      <c r="C222" s="226"/>
      <c r="D222" s="235"/>
      <c r="E222" s="226"/>
      <c r="F222" s="223"/>
      <c r="G222" s="164" t="s">
        <v>593</v>
      </c>
      <c r="H222" s="164" t="s">
        <v>594</v>
      </c>
      <c r="I222" s="235"/>
      <c r="J222" s="226"/>
      <c r="K222" s="235"/>
      <c r="L222" s="238"/>
      <c r="M222" s="211"/>
      <c r="N222" s="214"/>
      <c r="O222" s="217"/>
      <c r="P222" s="220"/>
      <c r="R222" s="194"/>
      <c r="S222" s="194"/>
    </row>
    <row r="223" spans="2:19" ht="25.5" x14ac:dyDescent="0.2">
      <c r="B223" s="270"/>
      <c r="C223" s="226"/>
      <c r="D223" s="235"/>
      <c r="E223" s="226"/>
      <c r="F223" s="223"/>
      <c r="G223" s="164" t="s">
        <v>595</v>
      </c>
      <c r="H223" s="164" t="s">
        <v>596</v>
      </c>
      <c r="I223" s="235"/>
      <c r="J223" s="226"/>
      <c r="K223" s="235"/>
      <c r="L223" s="238"/>
      <c r="M223" s="211"/>
      <c r="N223" s="214"/>
      <c r="O223" s="217"/>
      <c r="P223" s="220"/>
      <c r="R223" s="194"/>
      <c r="S223" s="194"/>
    </row>
    <row r="224" spans="2:19" ht="25.5" x14ac:dyDescent="0.2">
      <c r="B224" s="270"/>
      <c r="C224" s="226"/>
      <c r="D224" s="235"/>
      <c r="E224" s="226"/>
      <c r="F224" s="223"/>
      <c r="G224" s="164" t="s">
        <v>597</v>
      </c>
      <c r="H224" s="164" t="s">
        <v>598</v>
      </c>
      <c r="I224" s="235"/>
      <c r="J224" s="226"/>
      <c r="K224" s="235"/>
      <c r="L224" s="238"/>
      <c r="M224" s="211"/>
      <c r="N224" s="214"/>
      <c r="O224" s="217"/>
      <c r="P224" s="220"/>
      <c r="R224" s="194"/>
      <c r="S224" s="194"/>
    </row>
    <row r="225" spans="2:19" x14ac:dyDescent="0.2">
      <c r="B225" s="270"/>
      <c r="C225" s="227"/>
      <c r="D225" s="236"/>
      <c r="E225" s="227"/>
      <c r="F225" s="224"/>
      <c r="G225" s="164" t="s">
        <v>599</v>
      </c>
      <c r="H225" s="164" t="s">
        <v>600</v>
      </c>
      <c r="I225" s="236"/>
      <c r="J225" s="227"/>
      <c r="K225" s="236"/>
      <c r="L225" s="239"/>
      <c r="M225" s="212"/>
      <c r="N225" s="215"/>
      <c r="O225" s="218"/>
      <c r="P225" s="221"/>
      <c r="R225" s="194"/>
      <c r="S225" s="194"/>
    </row>
    <row r="226" spans="2:19" ht="9" customHeight="1" thickBot="1" x14ac:dyDescent="0.25"/>
    <row r="227" spans="2:19" ht="20.25" customHeight="1" x14ac:dyDescent="0.2">
      <c r="M227" s="271">
        <f>SUBTOTAL(9,M8:M225)</f>
        <v>6051912.7700000005</v>
      </c>
    </row>
    <row r="228" spans="2:19" ht="3" customHeight="1" thickBot="1" x14ac:dyDescent="0.25">
      <c r="M228" s="272"/>
    </row>
    <row r="233" spans="2:19" x14ac:dyDescent="0.2">
      <c r="H233" s="184"/>
      <c r="J233" s="199"/>
    </row>
    <row r="234" spans="2:19" x14ac:dyDescent="0.2">
      <c r="J234" s="200"/>
    </row>
    <row r="235" spans="2:19" x14ac:dyDescent="0.2">
      <c r="J235" s="201"/>
    </row>
  </sheetData>
  <protectedRanges>
    <protectedRange sqref="F213:H219" name="Intervalo2_3"/>
    <protectedRange sqref="B28:P34 B23:D25 I23:P25 B26:B27 C213:C219 B35:B220 J215:J219 L213:L219 N213:P219 M215:M219 B10:B22" name="Intervalo2"/>
    <protectedRange sqref="B8:P9" name="Intervalo2_5"/>
    <protectedRange sqref="C190:P192" name="Intervalo2_6"/>
    <protectedRange sqref="C16:F16 I16:P16 C10:P15" name="Intervalo2_7"/>
    <protectedRange sqref="C17:P20" name="Intervalo2_8"/>
    <protectedRange sqref="C21:P22" name="Intervalo2_9"/>
    <protectedRange sqref="E23:H25" name="Intervalo2_10"/>
    <protectedRange sqref="C26:P27" name="Intervalo2_11"/>
    <protectedRange sqref="C220:C225" name="Intervalo2_12"/>
    <protectedRange sqref="D220:P225" name="Intervalo2_13"/>
    <protectedRange sqref="C35:H40" name="Intervalo2_17"/>
    <protectedRange sqref="I35:M40" name="Intervalo2_21"/>
    <protectedRange sqref="N35:P40" name="Intervalo2_22"/>
    <protectedRange sqref="C41:P42" name="Intervalo2_23"/>
    <protectedRange sqref="C43:P43" name="Intervalo2_24"/>
    <protectedRange sqref="C44:P44" name="Intervalo2_25"/>
    <protectedRange sqref="C45:P45" name="Intervalo2_26"/>
    <protectedRange sqref="C46:P57" name="Intervalo2_27"/>
    <protectedRange sqref="C58:P60" name="Intervalo2_28"/>
    <protectedRange sqref="C61:P62" name="Intervalo2_29"/>
    <protectedRange sqref="C63:P67" name="Intervalo2_30"/>
    <protectedRange sqref="C68:P70" name="Intervalo2_31"/>
    <protectedRange sqref="C71:P72" name="Intervalo2_32"/>
    <protectedRange sqref="C73:P74" name="Intervalo2_33"/>
    <protectedRange sqref="N75:P76 C75:L76 M76" name="Intervalo2_34"/>
    <protectedRange sqref="C77:P79" name="Intervalo2_36"/>
    <protectedRange sqref="C80:P91" name="Intervalo2_37"/>
    <protectedRange sqref="C92:P103" name="Intervalo2_38"/>
    <protectedRange sqref="C104:P115" name="Intervalo2_39"/>
    <protectedRange sqref="C116:P117" name="Intervalo2_40"/>
    <protectedRange sqref="M118:M119 C118:F118 G118:H119 N118:P118 I118:L118" name="Intervalo2_41"/>
    <protectedRange sqref="C120:P121" name="Intervalo2_42"/>
    <protectedRange sqref="C122:P123" name="Intervalo2_43"/>
    <protectedRange sqref="C124:P124" name="Intervalo2_44"/>
    <protectedRange sqref="C125:P126" name="Intervalo2_45"/>
    <protectedRange sqref="C127:P128" name="Intervalo2_46"/>
    <protectedRange sqref="C129:P131" name="Intervalo2_48"/>
    <protectedRange sqref="C132:P134" name="Intervalo2_50"/>
    <protectedRange sqref="C135:P137" name="Intervalo2_51"/>
    <protectedRange sqref="C138:P140" name="Intervalo2_52"/>
    <protectedRange sqref="C141:P143" name="Intervalo2_53"/>
    <protectedRange sqref="C144:P145" name="Intervalo2_54"/>
    <protectedRange sqref="C146:P146" name="Intervalo2_55"/>
    <protectedRange sqref="C183:P185" name="Intervalo2_56"/>
    <protectedRange sqref="C147:P147" name="Intervalo2_57"/>
    <protectedRange sqref="C148:P159" name="Intervalo2_58"/>
    <protectedRange sqref="C160:P161" name="Intervalo2_59"/>
    <protectedRange sqref="C162:P163" name="Intervalo2_60"/>
    <protectedRange sqref="C164:P165" name="Intervalo2_62"/>
    <protectedRange sqref="C166:O167" name="Intervalo2_63"/>
    <protectedRange sqref="P166:P167" name="Intervalo2_64"/>
    <protectedRange sqref="C168:P173" name="Intervalo2_65"/>
    <protectedRange sqref="C174:P174" name="Intervalo2_66"/>
    <protectedRange sqref="C175:P176" name="Intervalo2_67"/>
    <protectedRange sqref="C177:P178" name="Intervalo2_68"/>
    <protectedRange sqref="C179:P181" name="Intervalo2_69"/>
    <protectedRange sqref="C182:P182" name="Intervalo2_70"/>
    <protectedRange sqref="C186:F187 H186:P187" name="Intervalo2_71"/>
    <protectedRange sqref="F188:H189" name="Intervalo2_3_1"/>
    <protectedRange sqref="E188:E189" name="Intervalo2_2_1"/>
    <protectedRange sqref="C188:C189 N188:P189" name="Intervalo2_72"/>
    <protectedRange sqref="N193:P195 C193:C195" name="Intervalo2_74"/>
    <protectedRange sqref="N196:P200 C196:C200" name="Intervalo2_75"/>
    <protectedRange sqref="N201:P203 C201:C203 E201:H203" name="Intervalo2_76"/>
    <protectedRange sqref="N204:P205 C204:C205" name="Intervalo2_77"/>
    <protectedRange sqref="J206:J208" name="Intervalo2_4_1"/>
    <protectedRange sqref="F206:H208" name="Intervalo2_1_1_1"/>
    <protectedRange sqref="E206:E208" name="Intervalo2_1_2"/>
    <protectedRange sqref="N206:P208 C206:C208" name="Intervalo2_78"/>
    <protectedRange sqref="F209:H212" name="Intervalo2_3_2"/>
    <protectedRange sqref="E209:E212" name="Intervalo2_2_2"/>
    <protectedRange sqref="N209:P212 C209:C212" name="Intervalo2_79"/>
  </protectedRanges>
  <mergeCells count="716">
    <mergeCell ref="M227:M228"/>
    <mergeCell ref="J220:J225"/>
    <mergeCell ref="K220:K225"/>
    <mergeCell ref="L220:L225"/>
    <mergeCell ref="M220:M225"/>
    <mergeCell ref="N220:N225"/>
    <mergeCell ref="O220:O225"/>
    <mergeCell ref="M215:M219"/>
    <mergeCell ref="N215:N219"/>
    <mergeCell ref="O215:O219"/>
    <mergeCell ref="B220:B225"/>
    <mergeCell ref="C220:C225"/>
    <mergeCell ref="D220:D225"/>
    <mergeCell ref="E220:E225"/>
    <mergeCell ref="F220:F225"/>
    <mergeCell ref="I220:I225"/>
    <mergeCell ref="P209:P212"/>
    <mergeCell ref="B215:B219"/>
    <mergeCell ref="C215:C219"/>
    <mergeCell ref="D215:D219"/>
    <mergeCell ref="E215:E219"/>
    <mergeCell ref="F215:F219"/>
    <mergeCell ref="I215:I219"/>
    <mergeCell ref="J215:J219"/>
    <mergeCell ref="K215:K219"/>
    <mergeCell ref="L215:L219"/>
    <mergeCell ref="J209:J212"/>
    <mergeCell ref="K209:K212"/>
    <mergeCell ref="L209:L212"/>
    <mergeCell ref="M209:M212"/>
    <mergeCell ref="N209:N212"/>
    <mergeCell ref="O209:O212"/>
    <mergeCell ref="P220:P225"/>
    <mergeCell ref="P215:P219"/>
    <mergeCell ref="M206:M208"/>
    <mergeCell ref="N206:N208"/>
    <mergeCell ref="O206:O208"/>
    <mergeCell ref="P206:P208"/>
    <mergeCell ref="B209:B212"/>
    <mergeCell ref="C209:C212"/>
    <mergeCell ref="D209:D212"/>
    <mergeCell ref="E209:E212"/>
    <mergeCell ref="F209:F212"/>
    <mergeCell ref="I209:I212"/>
    <mergeCell ref="B206:B208"/>
    <mergeCell ref="C206:C208"/>
    <mergeCell ref="D206:D208"/>
    <mergeCell ref="E206:E208"/>
    <mergeCell ref="F206:F208"/>
    <mergeCell ref="I206:I208"/>
    <mergeCell ref="J206:J208"/>
    <mergeCell ref="K206:K208"/>
    <mergeCell ref="L206:L208"/>
    <mergeCell ref="M201:M203"/>
    <mergeCell ref="N201:N203"/>
    <mergeCell ref="O201:O203"/>
    <mergeCell ref="P201:P203"/>
    <mergeCell ref="B204:B205"/>
    <mergeCell ref="C204:C205"/>
    <mergeCell ref="D204:D205"/>
    <mergeCell ref="E204:E205"/>
    <mergeCell ref="F204:F205"/>
    <mergeCell ref="I204:I205"/>
    <mergeCell ref="P204:P205"/>
    <mergeCell ref="J204:J205"/>
    <mergeCell ref="K204:K205"/>
    <mergeCell ref="L204:L205"/>
    <mergeCell ref="M204:M205"/>
    <mergeCell ref="N204:N205"/>
    <mergeCell ref="O204:O205"/>
    <mergeCell ref="B201:B203"/>
    <mergeCell ref="C201:C203"/>
    <mergeCell ref="D201:D203"/>
    <mergeCell ref="E201:E203"/>
    <mergeCell ref="F201:F203"/>
    <mergeCell ref="I201:I203"/>
    <mergeCell ref="J201:J203"/>
    <mergeCell ref="K201:K203"/>
    <mergeCell ref="L201:L203"/>
    <mergeCell ref="M193:M195"/>
    <mergeCell ref="N193:N195"/>
    <mergeCell ref="O193:O195"/>
    <mergeCell ref="P193:P195"/>
    <mergeCell ref="B196:B200"/>
    <mergeCell ref="C196:C200"/>
    <mergeCell ref="D196:D200"/>
    <mergeCell ref="E196:E200"/>
    <mergeCell ref="F196:F200"/>
    <mergeCell ref="I196:I200"/>
    <mergeCell ref="P196:P200"/>
    <mergeCell ref="J196:J200"/>
    <mergeCell ref="K196:K200"/>
    <mergeCell ref="L196:L200"/>
    <mergeCell ref="M196:M200"/>
    <mergeCell ref="N196:N200"/>
    <mergeCell ref="O196:O200"/>
    <mergeCell ref="B193:B195"/>
    <mergeCell ref="C193:C195"/>
    <mergeCell ref="D193:D195"/>
    <mergeCell ref="E193:E195"/>
    <mergeCell ref="F193:F195"/>
    <mergeCell ref="I193:I195"/>
    <mergeCell ref="J193:J195"/>
    <mergeCell ref="K193:K195"/>
    <mergeCell ref="L193:L195"/>
    <mergeCell ref="M188:M189"/>
    <mergeCell ref="N188:N189"/>
    <mergeCell ref="O188:O189"/>
    <mergeCell ref="P188:P189"/>
    <mergeCell ref="B190:B192"/>
    <mergeCell ref="C190:C192"/>
    <mergeCell ref="D190:D192"/>
    <mergeCell ref="E190:E192"/>
    <mergeCell ref="F190:F192"/>
    <mergeCell ref="I190:I192"/>
    <mergeCell ref="P190:P192"/>
    <mergeCell ref="J190:J192"/>
    <mergeCell ref="K190:K192"/>
    <mergeCell ref="L190:L192"/>
    <mergeCell ref="M190:M192"/>
    <mergeCell ref="N190:N192"/>
    <mergeCell ref="O190:O192"/>
    <mergeCell ref="B188:B189"/>
    <mergeCell ref="C188:C189"/>
    <mergeCell ref="D188:D189"/>
    <mergeCell ref="E188:E189"/>
    <mergeCell ref="F188:F189"/>
    <mergeCell ref="I188:I189"/>
    <mergeCell ref="J188:J189"/>
    <mergeCell ref="K188:K189"/>
    <mergeCell ref="L188:L189"/>
    <mergeCell ref="M183:M185"/>
    <mergeCell ref="N183:N185"/>
    <mergeCell ref="O183:O185"/>
    <mergeCell ref="P183:P185"/>
    <mergeCell ref="B186:B187"/>
    <mergeCell ref="C186:C187"/>
    <mergeCell ref="D186:D187"/>
    <mergeCell ref="E186:E187"/>
    <mergeCell ref="F186:F187"/>
    <mergeCell ref="I186:I187"/>
    <mergeCell ref="P186:P187"/>
    <mergeCell ref="J186:J187"/>
    <mergeCell ref="K186:K187"/>
    <mergeCell ref="L186:L187"/>
    <mergeCell ref="M186:M187"/>
    <mergeCell ref="N186:N187"/>
    <mergeCell ref="O186:O187"/>
    <mergeCell ref="B183:B185"/>
    <mergeCell ref="C183:C185"/>
    <mergeCell ref="D183:D185"/>
    <mergeCell ref="E183:E185"/>
    <mergeCell ref="F183:F185"/>
    <mergeCell ref="I183:I185"/>
    <mergeCell ref="J183:J185"/>
    <mergeCell ref="K183:K185"/>
    <mergeCell ref="L183:L185"/>
    <mergeCell ref="M177:M178"/>
    <mergeCell ref="N177:N178"/>
    <mergeCell ref="O177:O178"/>
    <mergeCell ref="P177:P178"/>
    <mergeCell ref="B179:B181"/>
    <mergeCell ref="C179:C181"/>
    <mergeCell ref="D179:D181"/>
    <mergeCell ref="E179:E181"/>
    <mergeCell ref="F179:F181"/>
    <mergeCell ref="I179:I181"/>
    <mergeCell ref="P179:P181"/>
    <mergeCell ref="J179:J181"/>
    <mergeCell ref="K179:K181"/>
    <mergeCell ref="L179:L181"/>
    <mergeCell ref="M179:M181"/>
    <mergeCell ref="N179:N181"/>
    <mergeCell ref="O179:O181"/>
    <mergeCell ref="B177:B178"/>
    <mergeCell ref="C177:C178"/>
    <mergeCell ref="D177:D178"/>
    <mergeCell ref="E177:E178"/>
    <mergeCell ref="F177:F178"/>
    <mergeCell ref="I177:I178"/>
    <mergeCell ref="J177:J178"/>
    <mergeCell ref="K177:K178"/>
    <mergeCell ref="L177:L178"/>
    <mergeCell ref="M168:M173"/>
    <mergeCell ref="N168:N173"/>
    <mergeCell ref="O168:O173"/>
    <mergeCell ref="P168:P173"/>
    <mergeCell ref="B175:B176"/>
    <mergeCell ref="C175:C176"/>
    <mergeCell ref="D175:D176"/>
    <mergeCell ref="E175:E176"/>
    <mergeCell ref="F175:F176"/>
    <mergeCell ref="I175:I176"/>
    <mergeCell ref="P175:P176"/>
    <mergeCell ref="J175:J176"/>
    <mergeCell ref="K175:K176"/>
    <mergeCell ref="L175:L176"/>
    <mergeCell ref="M175:M176"/>
    <mergeCell ref="N175:N176"/>
    <mergeCell ref="O175:O176"/>
    <mergeCell ref="B168:B173"/>
    <mergeCell ref="C168:C173"/>
    <mergeCell ref="D168:D173"/>
    <mergeCell ref="E168:E173"/>
    <mergeCell ref="F168:F173"/>
    <mergeCell ref="I168:I173"/>
    <mergeCell ref="J168:J173"/>
    <mergeCell ref="K168:K173"/>
    <mergeCell ref="L168:L173"/>
    <mergeCell ref="M164:M165"/>
    <mergeCell ref="N164:N165"/>
    <mergeCell ref="O164:O165"/>
    <mergeCell ref="P164:P165"/>
    <mergeCell ref="B166:B167"/>
    <mergeCell ref="C166:C167"/>
    <mergeCell ref="D166:D167"/>
    <mergeCell ref="E166:E167"/>
    <mergeCell ref="F166:F167"/>
    <mergeCell ref="I166:I167"/>
    <mergeCell ref="P166:P167"/>
    <mergeCell ref="J166:J167"/>
    <mergeCell ref="K166:K167"/>
    <mergeCell ref="L166:L167"/>
    <mergeCell ref="M166:M167"/>
    <mergeCell ref="N166:N167"/>
    <mergeCell ref="O166:O167"/>
    <mergeCell ref="B164:B165"/>
    <mergeCell ref="C164:C165"/>
    <mergeCell ref="D164:D165"/>
    <mergeCell ref="E164:E165"/>
    <mergeCell ref="F164:F165"/>
    <mergeCell ref="I164:I165"/>
    <mergeCell ref="J164:J165"/>
    <mergeCell ref="K164:K165"/>
    <mergeCell ref="L164:L165"/>
    <mergeCell ref="M160:M161"/>
    <mergeCell ref="N160:N161"/>
    <mergeCell ref="O160:O161"/>
    <mergeCell ref="P160:P161"/>
    <mergeCell ref="B162:B163"/>
    <mergeCell ref="C162:C163"/>
    <mergeCell ref="D162:D163"/>
    <mergeCell ref="E162:E163"/>
    <mergeCell ref="F162:F163"/>
    <mergeCell ref="I162:I163"/>
    <mergeCell ref="P162:P163"/>
    <mergeCell ref="J162:J163"/>
    <mergeCell ref="K162:K163"/>
    <mergeCell ref="L162:L163"/>
    <mergeCell ref="M162:M163"/>
    <mergeCell ref="N162:N163"/>
    <mergeCell ref="O162:O163"/>
    <mergeCell ref="B160:B161"/>
    <mergeCell ref="C160:C161"/>
    <mergeCell ref="D160:D161"/>
    <mergeCell ref="E160:E161"/>
    <mergeCell ref="F160:F161"/>
    <mergeCell ref="I160:I161"/>
    <mergeCell ref="J160:J161"/>
    <mergeCell ref="K160:K161"/>
    <mergeCell ref="L160:L161"/>
    <mergeCell ref="M144:M145"/>
    <mergeCell ref="N144:N145"/>
    <mergeCell ref="O144:O145"/>
    <mergeCell ref="P144:P145"/>
    <mergeCell ref="B148:B159"/>
    <mergeCell ref="C148:C159"/>
    <mergeCell ref="D148:D159"/>
    <mergeCell ref="E148:E159"/>
    <mergeCell ref="F148:F159"/>
    <mergeCell ref="I148:I159"/>
    <mergeCell ref="P148:P159"/>
    <mergeCell ref="J148:J159"/>
    <mergeCell ref="K148:K159"/>
    <mergeCell ref="L148:L159"/>
    <mergeCell ref="M148:M159"/>
    <mergeCell ref="N148:N159"/>
    <mergeCell ref="O148:O159"/>
    <mergeCell ref="B144:B145"/>
    <mergeCell ref="C144:C145"/>
    <mergeCell ref="D144:D145"/>
    <mergeCell ref="E144:E145"/>
    <mergeCell ref="F144:F145"/>
    <mergeCell ref="I144:I145"/>
    <mergeCell ref="J144:J145"/>
    <mergeCell ref="K144:K145"/>
    <mergeCell ref="L144:L145"/>
    <mergeCell ref="M138:M140"/>
    <mergeCell ref="N138:N140"/>
    <mergeCell ref="O138:O140"/>
    <mergeCell ref="P138:P140"/>
    <mergeCell ref="B141:B143"/>
    <mergeCell ref="C141:C143"/>
    <mergeCell ref="D141:D143"/>
    <mergeCell ref="E141:E143"/>
    <mergeCell ref="F141:F143"/>
    <mergeCell ref="I141:I143"/>
    <mergeCell ref="P141:P143"/>
    <mergeCell ref="J141:J143"/>
    <mergeCell ref="K141:K143"/>
    <mergeCell ref="L141:L143"/>
    <mergeCell ref="M141:M143"/>
    <mergeCell ref="N141:N143"/>
    <mergeCell ref="O141:O143"/>
    <mergeCell ref="B138:B140"/>
    <mergeCell ref="C138:C140"/>
    <mergeCell ref="D138:D140"/>
    <mergeCell ref="E138:E140"/>
    <mergeCell ref="F138:F140"/>
    <mergeCell ref="I138:I140"/>
    <mergeCell ref="J138:J140"/>
    <mergeCell ref="K138:K140"/>
    <mergeCell ref="L138:L140"/>
    <mergeCell ref="M132:M134"/>
    <mergeCell ref="N132:N134"/>
    <mergeCell ref="O132:O134"/>
    <mergeCell ref="P132:P134"/>
    <mergeCell ref="B135:B137"/>
    <mergeCell ref="C135:C137"/>
    <mergeCell ref="D135:D137"/>
    <mergeCell ref="E135:E137"/>
    <mergeCell ref="F135:F137"/>
    <mergeCell ref="I135:I137"/>
    <mergeCell ref="P135:P137"/>
    <mergeCell ref="J135:J137"/>
    <mergeCell ref="K135:K137"/>
    <mergeCell ref="L135:L137"/>
    <mergeCell ref="M135:M137"/>
    <mergeCell ref="N135:N137"/>
    <mergeCell ref="O135:O137"/>
    <mergeCell ref="B132:B134"/>
    <mergeCell ref="C132:C134"/>
    <mergeCell ref="D132:D134"/>
    <mergeCell ref="E132:E134"/>
    <mergeCell ref="F132:F134"/>
    <mergeCell ref="I132:I134"/>
    <mergeCell ref="J132:J134"/>
    <mergeCell ref="K132:K134"/>
    <mergeCell ref="L132:L134"/>
    <mergeCell ref="M127:M128"/>
    <mergeCell ref="N127:N128"/>
    <mergeCell ref="O127:O128"/>
    <mergeCell ref="P127:P128"/>
    <mergeCell ref="B129:B131"/>
    <mergeCell ref="C129:C131"/>
    <mergeCell ref="D129:D131"/>
    <mergeCell ref="E129:E131"/>
    <mergeCell ref="F129:F131"/>
    <mergeCell ref="I129:I131"/>
    <mergeCell ref="P129:P131"/>
    <mergeCell ref="J129:J131"/>
    <mergeCell ref="K129:K131"/>
    <mergeCell ref="L129:L131"/>
    <mergeCell ref="M129:M131"/>
    <mergeCell ref="N129:N131"/>
    <mergeCell ref="O129:O131"/>
    <mergeCell ref="B127:B128"/>
    <mergeCell ref="C127:C128"/>
    <mergeCell ref="D127:D128"/>
    <mergeCell ref="E127:E128"/>
    <mergeCell ref="F127:F128"/>
    <mergeCell ref="I127:I128"/>
    <mergeCell ref="J127:J128"/>
    <mergeCell ref="K127:K128"/>
    <mergeCell ref="L127:L128"/>
    <mergeCell ref="M122:M123"/>
    <mergeCell ref="N122:N123"/>
    <mergeCell ref="O122:O123"/>
    <mergeCell ref="P122:P123"/>
    <mergeCell ref="B125:B126"/>
    <mergeCell ref="C125:C126"/>
    <mergeCell ref="D125:D126"/>
    <mergeCell ref="E125:E126"/>
    <mergeCell ref="F125:F126"/>
    <mergeCell ref="I125:I126"/>
    <mergeCell ref="P125:P126"/>
    <mergeCell ref="J125:J126"/>
    <mergeCell ref="K125:K126"/>
    <mergeCell ref="L125:L126"/>
    <mergeCell ref="M125:M126"/>
    <mergeCell ref="N125:N126"/>
    <mergeCell ref="O125:O126"/>
    <mergeCell ref="B122:B123"/>
    <mergeCell ref="C122:C123"/>
    <mergeCell ref="D122:D123"/>
    <mergeCell ref="E122:E123"/>
    <mergeCell ref="F122:F123"/>
    <mergeCell ref="I122:I123"/>
    <mergeCell ref="J122:J123"/>
    <mergeCell ref="K122:K123"/>
    <mergeCell ref="L122:L123"/>
    <mergeCell ref="M118:M119"/>
    <mergeCell ref="N118:N119"/>
    <mergeCell ref="O118:O119"/>
    <mergeCell ref="P118:P119"/>
    <mergeCell ref="B120:B121"/>
    <mergeCell ref="C120:C121"/>
    <mergeCell ref="D120:D121"/>
    <mergeCell ref="E120:E121"/>
    <mergeCell ref="F120:F121"/>
    <mergeCell ref="I120:I121"/>
    <mergeCell ref="P120:P121"/>
    <mergeCell ref="J120:J121"/>
    <mergeCell ref="K120:K121"/>
    <mergeCell ref="L120:L121"/>
    <mergeCell ref="M120:M121"/>
    <mergeCell ref="N120:N121"/>
    <mergeCell ref="O120:O121"/>
    <mergeCell ref="B118:B119"/>
    <mergeCell ref="C118:C119"/>
    <mergeCell ref="D118:D119"/>
    <mergeCell ref="E118:E119"/>
    <mergeCell ref="F118:F119"/>
    <mergeCell ref="I118:I119"/>
    <mergeCell ref="J118:J119"/>
    <mergeCell ref="K118:K119"/>
    <mergeCell ref="L118:L119"/>
    <mergeCell ref="M104:M115"/>
    <mergeCell ref="N104:N115"/>
    <mergeCell ref="O104:O115"/>
    <mergeCell ref="P104:P115"/>
    <mergeCell ref="B116:B117"/>
    <mergeCell ref="C116:C117"/>
    <mergeCell ref="D116:D117"/>
    <mergeCell ref="E116:E117"/>
    <mergeCell ref="F116:F117"/>
    <mergeCell ref="I116:I117"/>
    <mergeCell ref="P116:P117"/>
    <mergeCell ref="J116:J117"/>
    <mergeCell ref="K116:K117"/>
    <mergeCell ref="L116:L117"/>
    <mergeCell ref="M116:M117"/>
    <mergeCell ref="N116:N117"/>
    <mergeCell ref="O116:O117"/>
    <mergeCell ref="B104:B115"/>
    <mergeCell ref="C104:C115"/>
    <mergeCell ref="D104:D115"/>
    <mergeCell ref="E104:E115"/>
    <mergeCell ref="F104:F115"/>
    <mergeCell ref="I104:I115"/>
    <mergeCell ref="J104:J115"/>
    <mergeCell ref="K104:K115"/>
    <mergeCell ref="L104:L115"/>
    <mergeCell ref="M80:M91"/>
    <mergeCell ref="N80:N91"/>
    <mergeCell ref="O80:O91"/>
    <mergeCell ref="P80:P91"/>
    <mergeCell ref="B92:B103"/>
    <mergeCell ref="C92:C103"/>
    <mergeCell ref="D92:D103"/>
    <mergeCell ref="E92:E103"/>
    <mergeCell ref="F92:F103"/>
    <mergeCell ref="I92:I103"/>
    <mergeCell ref="P92:P103"/>
    <mergeCell ref="J92:J103"/>
    <mergeCell ref="K92:K103"/>
    <mergeCell ref="L92:L103"/>
    <mergeCell ref="M92:M103"/>
    <mergeCell ref="N92:N103"/>
    <mergeCell ref="O92:O103"/>
    <mergeCell ref="B80:B91"/>
    <mergeCell ref="C80:C91"/>
    <mergeCell ref="D80:D91"/>
    <mergeCell ref="E80:E91"/>
    <mergeCell ref="F80:F91"/>
    <mergeCell ref="I80:I91"/>
    <mergeCell ref="J80:J91"/>
    <mergeCell ref="K80:K91"/>
    <mergeCell ref="L80:L91"/>
    <mergeCell ref="M75:M76"/>
    <mergeCell ref="N75:N76"/>
    <mergeCell ref="O75:O76"/>
    <mergeCell ref="P75:P76"/>
    <mergeCell ref="B77:B79"/>
    <mergeCell ref="C77:C79"/>
    <mergeCell ref="D77:D79"/>
    <mergeCell ref="E77:E79"/>
    <mergeCell ref="F77:F79"/>
    <mergeCell ref="I77:I79"/>
    <mergeCell ref="P77:P79"/>
    <mergeCell ref="J77:J79"/>
    <mergeCell ref="K77:K79"/>
    <mergeCell ref="L77:L79"/>
    <mergeCell ref="M77:M79"/>
    <mergeCell ref="N77:N79"/>
    <mergeCell ref="O77:O79"/>
    <mergeCell ref="B75:B76"/>
    <mergeCell ref="C75:C76"/>
    <mergeCell ref="D75:D76"/>
    <mergeCell ref="E75:E76"/>
    <mergeCell ref="F75:F76"/>
    <mergeCell ref="I75:I76"/>
    <mergeCell ref="J75:J76"/>
    <mergeCell ref="K75:K76"/>
    <mergeCell ref="L75:L76"/>
    <mergeCell ref="M71:M72"/>
    <mergeCell ref="N71:N72"/>
    <mergeCell ref="O71:O72"/>
    <mergeCell ref="P71:P72"/>
    <mergeCell ref="B73:B74"/>
    <mergeCell ref="C73:C74"/>
    <mergeCell ref="D73:D74"/>
    <mergeCell ref="E73:E74"/>
    <mergeCell ref="F73:F74"/>
    <mergeCell ref="I73:I74"/>
    <mergeCell ref="P73:P74"/>
    <mergeCell ref="J73:J74"/>
    <mergeCell ref="K73:K74"/>
    <mergeCell ref="L73:L74"/>
    <mergeCell ref="M73:M74"/>
    <mergeCell ref="N73:N74"/>
    <mergeCell ref="O73:O74"/>
    <mergeCell ref="B71:B72"/>
    <mergeCell ref="C71:C72"/>
    <mergeCell ref="D71:D72"/>
    <mergeCell ref="E71:E72"/>
    <mergeCell ref="F71:F72"/>
    <mergeCell ref="I71:I72"/>
    <mergeCell ref="J71:J72"/>
    <mergeCell ref="K71:K72"/>
    <mergeCell ref="L71:L72"/>
    <mergeCell ref="M63:M67"/>
    <mergeCell ref="N63:N67"/>
    <mergeCell ref="O63:O67"/>
    <mergeCell ref="P63:P67"/>
    <mergeCell ref="B68:B70"/>
    <mergeCell ref="C68:C70"/>
    <mergeCell ref="D68:D70"/>
    <mergeCell ref="E68:E70"/>
    <mergeCell ref="F68:F70"/>
    <mergeCell ref="I68:I70"/>
    <mergeCell ref="P68:P70"/>
    <mergeCell ref="J68:J70"/>
    <mergeCell ref="K68:K70"/>
    <mergeCell ref="L68:L70"/>
    <mergeCell ref="M68:M70"/>
    <mergeCell ref="N68:N70"/>
    <mergeCell ref="O68:O70"/>
    <mergeCell ref="B63:B67"/>
    <mergeCell ref="C63:C67"/>
    <mergeCell ref="D63:D67"/>
    <mergeCell ref="E63:E67"/>
    <mergeCell ref="F63:F67"/>
    <mergeCell ref="I63:I67"/>
    <mergeCell ref="J63:J67"/>
    <mergeCell ref="K63:K67"/>
    <mergeCell ref="L63:L67"/>
    <mergeCell ref="M58:M60"/>
    <mergeCell ref="N58:N60"/>
    <mergeCell ref="O58:O60"/>
    <mergeCell ref="P58:P60"/>
    <mergeCell ref="B61:B62"/>
    <mergeCell ref="C61:C62"/>
    <mergeCell ref="D61:D62"/>
    <mergeCell ref="E61:E62"/>
    <mergeCell ref="F61:F62"/>
    <mergeCell ref="I61:I62"/>
    <mergeCell ref="P61:P62"/>
    <mergeCell ref="J61:J62"/>
    <mergeCell ref="K61:K62"/>
    <mergeCell ref="L61:L62"/>
    <mergeCell ref="M61:M62"/>
    <mergeCell ref="N61:N62"/>
    <mergeCell ref="O61:O62"/>
    <mergeCell ref="B58:B60"/>
    <mergeCell ref="C58:C60"/>
    <mergeCell ref="D58:D60"/>
    <mergeCell ref="E58:E60"/>
    <mergeCell ref="F58:F60"/>
    <mergeCell ref="I58:I60"/>
    <mergeCell ref="J58:J60"/>
    <mergeCell ref="K58:K60"/>
    <mergeCell ref="L58:L60"/>
    <mergeCell ref="M41:M42"/>
    <mergeCell ref="N41:N42"/>
    <mergeCell ref="O41:O42"/>
    <mergeCell ref="P41:P42"/>
    <mergeCell ref="B46:B57"/>
    <mergeCell ref="C46:C57"/>
    <mergeCell ref="D46:D57"/>
    <mergeCell ref="E46:E57"/>
    <mergeCell ref="F46:F57"/>
    <mergeCell ref="I46:I57"/>
    <mergeCell ref="P46:P57"/>
    <mergeCell ref="J46:J57"/>
    <mergeCell ref="K46:K57"/>
    <mergeCell ref="L46:L57"/>
    <mergeCell ref="M46:M57"/>
    <mergeCell ref="N46:N57"/>
    <mergeCell ref="O46:O57"/>
    <mergeCell ref="B41:B42"/>
    <mergeCell ref="C41:C42"/>
    <mergeCell ref="D41:D42"/>
    <mergeCell ref="E41:E42"/>
    <mergeCell ref="F41:F42"/>
    <mergeCell ref="I41:I42"/>
    <mergeCell ref="J41:J42"/>
    <mergeCell ref="K41:K42"/>
    <mergeCell ref="L41:L42"/>
    <mergeCell ref="M28:M34"/>
    <mergeCell ref="N28:N34"/>
    <mergeCell ref="O28:O34"/>
    <mergeCell ref="P28:P34"/>
    <mergeCell ref="B35:B40"/>
    <mergeCell ref="C35:C40"/>
    <mergeCell ref="D35:D40"/>
    <mergeCell ref="E35:E40"/>
    <mergeCell ref="F35:F40"/>
    <mergeCell ref="I35:I40"/>
    <mergeCell ref="P35:P40"/>
    <mergeCell ref="J35:J40"/>
    <mergeCell ref="K35:K40"/>
    <mergeCell ref="L35:L40"/>
    <mergeCell ref="M35:M40"/>
    <mergeCell ref="N35:N40"/>
    <mergeCell ref="O35:O40"/>
    <mergeCell ref="B28:B34"/>
    <mergeCell ref="C28:C34"/>
    <mergeCell ref="D28:D34"/>
    <mergeCell ref="E28:E34"/>
    <mergeCell ref="F28:F34"/>
    <mergeCell ref="I28:I34"/>
    <mergeCell ref="J28:J34"/>
    <mergeCell ref="K28:K34"/>
    <mergeCell ref="L28:L34"/>
    <mergeCell ref="M23:M25"/>
    <mergeCell ref="N23:N25"/>
    <mergeCell ref="O23:O25"/>
    <mergeCell ref="P23:P25"/>
    <mergeCell ref="B26:B27"/>
    <mergeCell ref="C26:C27"/>
    <mergeCell ref="D26:D27"/>
    <mergeCell ref="E26:E27"/>
    <mergeCell ref="F26:F27"/>
    <mergeCell ref="I26:I27"/>
    <mergeCell ref="P26:P27"/>
    <mergeCell ref="J26:J27"/>
    <mergeCell ref="K26:K27"/>
    <mergeCell ref="L26:L27"/>
    <mergeCell ref="M26:M27"/>
    <mergeCell ref="N26:N27"/>
    <mergeCell ref="O26:O27"/>
    <mergeCell ref="B23:B25"/>
    <mergeCell ref="C23:C25"/>
    <mergeCell ref="D23:D25"/>
    <mergeCell ref="E23:E25"/>
    <mergeCell ref="F23:F25"/>
    <mergeCell ref="I23:I25"/>
    <mergeCell ref="J23:J25"/>
    <mergeCell ref="K23:K25"/>
    <mergeCell ref="L23:L25"/>
    <mergeCell ref="F10:F16"/>
    <mergeCell ref="I10:I16"/>
    <mergeCell ref="M17:M20"/>
    <mergeCell ref="N17:N20"/>
    <mergeCell ref="O17:O20"/>
    <mergeCell ref="P17:P20"/>
    <mergeCell ref="B21:B22"/>
    <mergeCell ref="C21:C22"/>
    <mergeCell ref="D21:D22"/>
    <mergeCell ref="E21:E22"/>
    <mergeCell ref="F21:F22"/>
    <mergeCell ref="I21:I22"/>
    <mergeCell ref="P21:P22"/>
    <mergeCell ref="J21:J22"/>
    <mergeCell ref="K21:K22"/>
    <mergeCell ref="L21:L22"/>
    <mergeCell ref="M21:M22"/>
    <mergeCell ref="N21:N22"/>
    <mergeCell ref="O21:O22"/>
    <mergeCell ref="P8:P9"/>
    <mergeCell ref="N6:N7"/>
    <mergeCell ref="O6:O7"/>
    <mergeCell ref="P6:P7"/>
    <mergeCell ref="P10:P16"/>
    <mergeCell ref="B17:B20"/>
    <mergeCell ref="C17:C20"/>
    <mergeCell ref="D17:D20"/>
    <mergeCell ref="E17:E20"/>
    <mergeCell ref="F17:F20"/>
    <mergeCell ref="I17:I20"/>
    <mergeCell ref="J17:J20"/>
    <mergeCell ref="K17:K20"/>
    <mergeCell ref="L17:L20"/>
    <mergeCell ref="J10:J16"/>
    <mergeCell ref="K10:K16"/>
    <mergeCell ref="L10:L16"/>
    <mergeCell ref="M10:M16"/>
    <mergeCell ref="N10:N16"/>
    <mergeCell ref="O10:O16"/>
    <mergeCell ref="B10:B16"/>
    <mergeCell ref="C10:C16"/>
    <mergeCell ref="D10:D16"/>
    <mergeCell ref="E10:E16"/>
    <mergeCell ref="B8:B9"/>
    <mergeCell ref="C8:C9"/>
    <mergeCell ref="D8:D9"/>
    <mergeCell ref="E8:E9"/>
    <mergeCell ref="F8:F9"/>
    <mergeCell ref="I8:I9"/>
    <mergeCell ref="J8:J9"/>
    <mergeCell ref="E2:O2"/>
    <mergeCell ref="B6:B7"/>
    <mergeCell ref="C6:C7"/>
    <mergeCell ref="D6:D7"/>
    <mergeCell ref="E6:F6"/>
    <mergeCell ref="G6:H6"/>
    <mergeCell ref="I6:I7"/>
    <mergeCell ref="J6:J7"/>
    <mergeCell ref="K6:L6"/>
    <mergeCell ref="M6:M7"/>
    <mergeCell ref="K8:K9"/>
    <mergeCell ref="L8:L9"/>
    <mergeCell ref="M8:M9"/>
    <mergeCell ref="N8:N9"/>
    <mergeCell ref="O8:O9"/>
  </mergeCells>
  <dataValidations count="5">
    <dataValidation type="decimal" allowBlank="1" showInputMessage="1" showErrorMessage="1" error="Digitar apenas Valores!" sqref="M8 M10 M17 M21 M23 M26 M28 M188 M35:M129 M132 M135 M138 M141 M144 M182:M183 M146:M148 M160 M162 M164 M166 M168 M174:M175 M177 M179 M186 M190 M209 M193 M201 M196 M204 M206 M213:M215 M220 M226:M227 M229:M1048576">
      <formula1>0</formula1>
      <formula2>90000000000000000</formula2>
    </dataValidation>
    <dataValidation type="date" allowBlank="1" showInputMessage="1" showErrorMessage="1" error="Erro - Digitar apenas DATA ! " sqref="I193 I8 I10 I17 I21 I23 I26 I28 I190 I220 I35:I129 I132 I135 I138 I141 I144 I182:I183 I146:I148 I160 I162 I164 I166 I168 I174:I175 I177 I179 I186 I201 I226:I1048576">
      <formula1>36526</formula1>
      <formula2>73415</formula2>
    </dataValidation>
    <dataValidation type="date" allowBlank="1" showInputMessage="1" showErrorMessage="1" error="Erro - Digitar apenas DATA !" sqref="K201:L201 K193:L193 K8:L8 K10:L10 K17:L17 K21:L21 K23:L23 K26:L26 K28:L28 L188 K220:L220 K35:L129 K132:L132 K135:L135 K141 L213:L215 K144:L144 K182:L183 K146:L148 K160:L160 K162:L162 K164:L164 K166:L166 K168:L168 K174:L175 K177:L177 K179:L179 K186:L186 K190:L190 L209 I196 K196:L196 L204 L206 K226:L1048576 K138">
      <formula1>36526</formula1>
      <formula2>73415</formula2>
    </dataValidation>
    <dataValidation type="textLength" allowBlank="1" showInputMessage="1" showErrorMessage="1" error="Colocar apenas 14 digitos!" sqref="F8 F10 F17 F21 F23 F26 F28 H206:H225 F220 H17:H192 F35:F129 F132 F135 F138 F141 F144 F146:F148 F160 F162 F164 F166 F168 F174:F175 F177 F179 F182:F183 F186 H8:H15 F190 F188 F201 F206 F209 F213:F215 H201:H203">
      <formula1>0</formula1>
      <formula2>14</formula2>
    </dataValidation>
    <dataValidation allowBlank="1" showInputMessage="1" sqref="P1:P1048576"/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1" t="s">
        <v>14</v>
      </c>
    </row>
    <row r="3" spans="1:1" x14ac:dyDescent="0.25">
      <c r="A3" s="1" t="s">
        <v>15</v>
      </c>
    </row>
    <row r="5" spans="1:1" x14ac:dyDescent="0.25">
      <c r="A5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Contratos - 2018</vt:lpstr>
      <vt:lpstr>Contratos - Formatada  - 2018</vt:lpstr>
      <vt:lpstr>Contratos - Apresentação - 2018</vt:lpstr>
      <vt:lpstr>Contratos -  2019</vt:lpstr>
      <vt:lpstr>Contratos - 2020</vt:lpstr>
      <vt:lpstr>Caixa</vt:lpstr>
      <vt:lpstr>'Contratos -  2019'!Area_de_impressao</vt:lpstr>
      <vt:lpstr>'Contratos - 2018'!Area_de_impressao</vt:lpstr>
      <vt:lpstr>'Contratos - Apresentação - 2018'!Area_de_impressao</vt:lpstr>
      <vt:lpstr>'Contratos - Formatada  - 2018'!Area_de_impressao</vt:lpstr>
      <vt:lpstr>'Contratos -  2019'!Titulos_de_impressao</vt:lpstr>
      <vt:lpstr>'Contratos - 2018'!Titulos_de_impressao</vt:lpstr>
      <vt:lpstr>'Contratos - Apresentação - 2018'!Titulos_de_impressao</vt:lpstr>
      <vt:lpstr>'Contratos - Formatada  - 2018'!Titulos_de_impressao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2020-02-07T19:26:02Z</cp:lastPrinted>
  <dcterms:created xsi:type="dcterms:W3CDTF">2016-08-04T15:07:35Z</dcterms:created>
  <dcterms:modified xsi:type="dcterms:W3CDTF">2020-08-13T16:07:10Z</dcterms:modified>
</cp:coreProperties>
</file>