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70" yWindow="990" windowWidth="24615" windowHeight="11085"/>
  </bookViews>
  <sheets>
    <sheet name="Data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Y190" i="1" l="1"/>
  <c r="Y188" i="1"/>
  <c r="Y187" i="1"/>
  <c r="Y186" i="1"/>
  <c r="Y185" i="1"/>
  <c r="AA191" i="1"/>
  <c r="AB191" i="1"/>
  <c r="AC191" i="1"/>
  <c r="Z188" i="1"/>
  <c r="Z190" i="1" s="1"/>
  <c r="M271" i="1" l="1"/>
  <c r="L271" i="1"/>
  <c r="K271" i="1"/>
  <c r="I271" i="1"/>
  <c r="H271" i="1"/>
  <c r="E267" i="1" s="1"/>
  <c r="G271" i="1"/>
  <c r="E271" i="1"/>
  <c r="D271" i="1"/>
  <c r="C271" i="1"/>
  <c r="J268" i="1"/>
  <c r="J270" i="1" s="1"/>
  <c r="I270" i="1" s="1"/>
  <c r="I268" i="1"/>
  <c r="F268" i="1"/>
  <c r="F270" i="1" s="1"/>
  <c r="E270" i="1" s="1"/>
  <c r="E268" i="1"/>
  <c r="B268" i="1"/>
  <c r="B270" i="1" s="1"/>
  <c r="A270" i="1" s="1"/>
  <c r="A268" i="1"/>
  <c r="I267" i="1"/>
  <c r="A267" i="1"/>
  <c r="I266" i="1"/>
  <c r="E266" i="1"/>
  <c r="A266" i="1"/>
  <c r="I265" i="1"/>
  <c r="E265" i="1"/>
  <c r="A265" i="1"/>
  <c r="AA211" i="1"/>
  <c r="AB211" i="1"/>
  <c r="AC211" i="1"/>
  <c r="Z208" i="1"/>
  <c r="Z210" i="1" s="1"/>
  <c r="Y210" i="1" s="1"/>
  <c r="Y208" i="1"/>
  <c r="Y207" i="1"/>
  <c r="Y206" i="1"/>
  <c r="Y205" i="1"/>
  <c r="Y172" i="1" l="1"/>
  <c r="Y170" i="1"/>
  <c r="Y169" i="1"/>
  <c r="Y168" i="1"/>
  <c r="Y167" i="1"/>
  <c r="Y152" i="1"/>
  <c r="Y150" i="1"/>
  <c r="Y149" i="1"/>
  <c r="Y148" i="1"/>
  <c r="Y147" i="1"/>
  <c r="Y133" i="1"/>
  <c r="Y131" i="1"/>
  <c r="Y130" i="1"/>
  <c r="Y129" i="1"/>
  <c r="Y128" i="1"/>
  <c r="Y114" i="1"/>
  <c r="Y112" i="1"/>
  <c r="Y111" i="1"/>
  <c r="Y110" i="1"/>
  <c r="Y109" i="1"/>
  <c r="Y96" i="1"/>
  <c r="Y94" i="1"/>
  <c r="Y93" i="1"/>
  <c r="Y92" i="1"/>
  <c r="Y91" i="1"/>
  <c r="Y78" i="1"/>
  <c r="Y76" i="1"/>
  <c r="Y75" i="1"/>
  <c r="Y74" i="1"/>
  <c r="Y73" i="1"/>
  <c r="Y59" i="1"/>
  <c r="Y57" i="1"/>
  <c r="Y56" i="1"/>
  <c r="Y55" i="1"/>
  <c r="Y54" i="1"/>
  <c r="Y40" i="1"/>
  <c r="Y38" i="1"/>
  <c r="Y37" i="1"/>
  <c r="Y36" i="1"/>
  <c r="Y35" i="1"/>
  <c r="AA173" i="1"/>
  <c r="AB173" i="1"/>
  <c r="AC173" i="1"/>
  <c r="AA153" i="1"/>
  <c r="AB153" i="1"/>
  <c r="AC153" i="1"/>
  <c r="AA134" i="1"/>
  <c r="AB134" i="1"/>
  <c r="AC134" i="1"/>
  <c r="AA115" i="1"/>
  <c r="AB115" i="1"/>
  <c r="AC115" i="1"/>
  <c r="AA97" i="1"/>
  <c r="AB97" i="1"/>
  <c r="AC97" i="1"/>
  <c r="AA79" i="1"/>
  <c r="AB79" i="1"/>
  <c r="AC79" i="1"/>
  <c r="AA60" i="1"/>
  <c r="AB60" i="1"/>
  <c r="AC60" i="1"/>
  <c r="Z170" i="1"/>
  <c r="Z172" i="1"/>
  <c r="Z150" i="1"/>
  <c r="Z152" i="1" s="1"/>
  <c r="Z131" i="1"/>
  <c r="Z133" i="1"/>
  <c r="Z112" i="1"/>
  <c r="Z114" i="1" s="1"/>
  <c r="Z94" i="1"/>
  <c r="Z96" i="1" s="1"/>
  <c r="Z76" i="1"/>
  <c r="Z78" i="1"/>
  <c r="Z57" i="1"/>
  <c r="Z59" i="1"/>
  <c r="Z38" i="1"/>
  <c r="Z40" i="1"/>
  <c r="AA41" i="1"/>
  <c r="AB41" i="1"/>
  <c r="AC41" i="1"/>
  <c r="Z21" i="1"/>
  <c r="AA22" i="1"/>
  <c r="Y16" i="1" s="1"/>
  <c r="AB22" i="1"/>
  <c r="AC22" i="1"/>
  <c r="Y19" i="1" s="1"/>
  <c r="Y21" i="1"/>
  <c r="Y18" i="1"/>
  <c r="Y17" i="1"/>
  <c r="AA21" i="1"/>
  <c r="Z19" i="1"/>
  <c r="E6" i="2"/>
  <c r="E11" i="2"/>
  <c r="A128" i="1"/>
  <c r="E7" i="2"/>
  <c r="E8" i="2"/>
  <c r="E9" i="2"/>
  <c r="E10" i="2"/>
  <c r="Y236" i="1" l="1"/>
  <c r="X236" i="1"/>
  <c r="U232" i="1" s="1"/>
  <c r="W236" i="1"/>
  <c r="U236" i="1"/>
  <c r="T236" i="1"/>
  <c r="S236" i="1"/>
  <c r="Q230" i="1" s="1"/>
  <c r="Q236" i="1"/>
  <c r="P236" i="1"/>
  <c r="M232" i="1" s="1"/>
  <c r="O236" i="1"/>
  <c r="M236" i="1"/>
  <c r="L236" i="1"/>
  <c r="K236" i="1"/>
  <c r="I230" i="1" s="1"/>
  <c r="I236" i="1"/>
  <c r="H236" i="1"/>
  <c r="E232" i="1" s="1"/>
  <c r="G236" i="1"/>
  <c r="E236" i="1"/>
  <c r="D236" i="1"/>
  <c r="C236" i="1"/>
  <c r="A230" i="1" s="1"/>
  <c r="V233" i="1"/>
  <c r="V235" i="1" s="1"/>
  <c r="U235" i="1" s="1"/>
  <c r="U233" i="1"/>
  <c r="R233" i="1"/>
  <c r="R235" i="1" s="1"/>
  <c r="Q235" i="1" s="1"/>
  <c r="Q233" i="1"/>
  <c r="N233" i="1"/>
  <c r="N235" i="1" s="1"/>
  <c r="M235" i="1" s="1"/>
  <c r="M233" i="1"/>
  <c r="J233" i="1"/>
  <c r="J235" i="1" s="1"/>
  <c r="I235" i="1" s="1"/>
  <c r="I233" i="1"/>
  <c r="F233" i="1"/>
  <c r="F235" i="1" s="1"/>
  <c r="E235" i="1" s="1"/>
  <c r="E233" i="1"/>
  <c r="B233" i="1"/>
  <c r="B235" i="1" s="1"/>
  <c r="A235" i="1" s="1"/>
  <c r="A233" i="1"/>
  <c r="Q232" i="1"/>
  <c r="I232" i="1"/>
  <c r="A232" i="1"/>
  <c r="U231" i="1"/>
  <c r="Q231" i="1"/>
  <c r="M231" i="1"/>
  <c r="I231" i="1"/>
  <c r="E231" i="1"/>
  <c r="A231" i="1"/>
  <c r="U230" i="1"/>
  <c r="M230" i="1"/>
  <c r="E230" i="1"/>
  <c r="G97" i="1" l="1"/>
  <c r="H97" i="1"/>
  <c r="I97" i="1"/>
  <c r="K97" i="1"/>
  <c r="I91" i="1" s="1"/>
  <c r="L97" i="1"/>
  <c r="M97" i="1"/>
  <c r="O97" i="1"/>
  <c r="P97" i="1"/>
  <c r="Q97" i="1"/>
  <c r="S97" i="1"/>
  <c r="Q91" i="1" s="1"/>
  <c r="T97" i="1"/>
  <c r="U97" i="1"/>
  <c r="W97" i="1"/>
  <c r="X97" i="1"/>
  <c r="Y97" i="1"/>
  <c r="E97" i="1"/>
  <c r="D97" i="1"/>
  <c r="C97" i="1"/>
  <c r="A91" i="1" s="1"/>
  <c r="M94" i="1"/>
  <c r="I94" i="1"/>
  <c r="E94" i="1"/>
  <c r="Q94" i="1"/>
  <c r="U94" i="1"/>
  <c r="U93" i="1"/>
  <c r="Q93" i="1"/>
  <c r="M93" i="1"/>
  <c r="I93" i="1"/>
  <c r="E93" i="1"/>
  <c r="A93" i="1"/>
  <c r="U91" i="1"/>
  <c r="M91" i="1"/>
  <c r="E91" i="1"/>
  <c r="C153" i="1"/>
  <c r="A147" i="1" s="1"/>
  <c r="Y153" i="1"/>
  <c r="U150" i="1" s="1"/>
  <c r="X153" i="1"/>
  <c r="U149" i="1" s="1"/>
  <c r="W153" i="1"/>
  <c r="U147" i="1" s="1"/>
  <c r="U153" i="1"/>
  <c r="Q150" i="1" s="1"/>
  <c r="T153" i="1"/>
  <c r="Q149" i="1" s="1"/>
  <c r="S153" i="1"/>
  <c r="Q147" i="1" s="1"/>
  <c r="Q153" i="1"/>
  <c r="M150" i="1" s="1"/>
  <c r="P153" i="1"/>
  <c r="M149" i="1" s="1"/>
  <c r="O153" i="1"/>
  <c r="M147" i="1" s="1"/>
  <c r="M153" i="1"/>
  <c r="I150" i="1" s="1"/>
  <c r="L153" i="1"/>
  <c r="I149" i="1" s="1"/>
  <c r="K153" i="1"/>
  <c r="I147" i="1" s="1"/>
  <c r="I153" i="1"/>
  <c r="E150" i="1" s="1"/>
  <c r="H153" i="1"/>
  <c r="E149" i="1" s="1"/>
  <c r="G153" i="1"/>
  <c r="E147" i="1" s="1"/>
  <c r="E153" i="1"/>
  <c r="A150" i="1" s="1"/>
  <c r="D153" i="1"/>
  <c r="A149" i="1" s="1"/>
  <c r="Y134" i="1"/>
  <c r="U131" i="1" s="1"/>
  <c r="X134" i="1"/>
  <c r="U130" i="1" s="1"/>
  <c r="W134" i="1"/>
  <c r="U128" i="1" s="1"/>
  <c r="U134" i="1"/>
  <c r="Q131" i="1" s="1"/>
  <c r="T134" i="1"/>
  <c r="Q130" i="1" s="1"/>
  <c r="S134" i="1"/>
  <c r="Q128" i="1" s="1"/>
  <c r="Q134" i="1"/>
  <c r="M131" i="1" s="1"/>
  <c r="P134" i="1"/>
  <c r="M130" i="1" s="1"/>
  <c r="O134" i="1"/>
  <c r="M128" i="1" s="1"/>
  <c r="M134" i="1"/>
  <c r="I131" i="1" s="1"/>
  <c r="L134" i="1"/>
  <c r="I130" i="1" s="1"/>
  <c r="K134" i="1"/>
  <c r="I128" i="1" s="1"/>
  <c r="I134" i="1"/>
  <c r="E131" i="1" s="1"/>
  <c r="H134" i="1"/>
  <c r="E130" i="1" s="1"/>
  <c r="G134" i="1"/>
  <c r="E128" i="1" s="1"/>
  <c r="E134" i="1"/>
  <c r="A131" i="1" s="1"/>
  <c r="D134" i="1"/>
  <c r="A130" i="1" s="1"/>
  <c r="C134" i="1"/>
  <c r="O115" i="1"/>
  <c r="M109" i="1" s="1"/>
  <c r="K115" i="1"/>
  <c r="I109" i="1" s="1"/>
  <c r="C115" i="1"/>
  <c r="A109" i="1" s="1"/>
  <c r="Y115" i="1"/>
  <c r="U112" i="1" s="1"/>
  <c r="X115" i="1"/>
  <c r="U111" i="1" s="1"/>
  <c r="W115" i="1"/>
  <c r="U109" i="1" s="1"/>
  <c r="U115" i="1"/>
  <c r="Q112" i="1" s="1"/>
  <c r="T115" i="1"/>
  <c r="Q111" i="1" s="1"/>
  <c r="S115" i="1"/>
  <c r="Q109" i="1" s="1"/>
  <c r="Q115" i="1"/>
  <c r="M112" i="1" s="1"/>
  <c r="P115" i="1"/>
  <c r="M111" i="1" s="1"/>
  <c r="M115" i="1"/>
  <c r="I112" i="1" s="1"/>
  <c r="L115" i="1"/>
  <c r="I111" i="1" s="1"/>
  <c r="I115" i="1"/>
  <c r="E112" i="1" s="1"/>
  <c r="H115" i="1"/>
  <c r="E111" i="1" s="1"/>
  <c r="G115" i="1"/>
  <c r="E109" i="1" s="1"/>
  <c r="E115" i="1"/>
  <c r="A112" i="1" s="1"/>
  <c r="D115" i="1"/>
  <c r="A111" i="1" s="1"/>
  <c r="B208" i="1"/>
  <c r="A206" i="1" s="1"/>
  <c r="Y173" i="1"/>
  <c r="U170" i="1" s="1"/>
  <c r="X173" i="1"/>
  <c r="U169" i="1" s="1"/>
  <c r="W173" i="1"/>
  <c r="U167" i="1" s="1"/>
  <c r="U173" i="1"/>
  <c r="Q170" i="1" s="1"/>
  <c r="T173" i="1"/>
  <c r="Q169" i="1" s="1"/>
  <c r="S173" i="1"/>
  <c r="Q167" i="1" s="1"/>
  <c r="Q173" i="1"/>
  <c r="M170" i="1" s="1"/>
  <c r="P173" i="1"/>
  <c r="M169" i="1" s="1"/>
  <c r="O173" i="1"/>
  <c r="M167" i="1" s="1"/>
  <c r="M173" i="1"/>
  <c r="I170" i="1" s="1"/>
  <c r="L173" i="1"/>
  <c r="I169" i="1" s="1"/>
  <c r="K173" i="1"/>
  <c r="I167" i="1" s="1"/>
  <c r="I173" i="1"/>
  <c r="E170" i="1" s="1"/>
  <c r="H173" i="1"/>
  <c r="E169" i="1" s="1"/>
  <c r="G173" i="1"/>
  <c r="E167" i="1" s="1"/>
  <c r="E173" i="1"/>
  <c r="A170" i="1" s="1"/>
  <c r="D173" i="1"/>
  <c r="A169" i="1" s="1"/>
  <c r="C173" i="1"/>
  <c r="A167" i="1" s="1"/>
  <c r="Y211" i="1"/>
  <c r="U208" i="1" s="1"/>
  <c r="X211" i="1"/>
  <c r="U207" i="1" s="1"/>
  <c r="W211" i="1"/>
  <c r="U205" i="1" s="1"/>
  <c r="U211" i="1"/>
  <c r="Q208" i="1" s="1"/>
  <c r="T211" i="1"/>
  <c r="Q207" i="1" s="1"/>
  <c r="S211" i="1"/>
  <c r="Q205" i="1" s="1"/>
  <c r="Q211" i="1"/>
  <c r="M208" i="1" s="1"/>
  <c r="P211" i="1"/>
  <c r="M207" i="1" s="1"/>
  <c r="O211" i="1"/>
  <c r="M205" i="1" s="1"/>
  <c r="M211" i="1"/>
  <c r="I208" i="1" s="1"/>
  <c r="L211" i="1"/>
  <c r="I207" i="1" s="1"/>
  <c r="K211" i="1"/>
  <c r="I205" i="1" s="1"/>
  <c r="I211" i="1"/>
  <c r="E208" i="1" s="1"/>
  <c r="H211" i="1"/>
  <c r="E207" i="1" s="1"/>
  <c r="G211" i="1"/>
  <c r="E205" i="1" s="1"/>
  <c r="E211" i="1"/>
  <c r="A208" i="1" s="1"/>
  <c r="D211" i="1"/>
  <c r="A207" i="1" s="1"/>
  <c r="C211" i="1"/>
  <c r="A205" i="1" s="1"/>
  <c r="G191" i="1"/>
  <c r="E185" i="1" s="1"/>
  <c r="H191" i="1"/>
  <c r="E187" i="1" s="1"/>
  <c r="I191" i="1"/>
  <c r="E188" i="1" s="1"/>
  <c r="K191" i="1"/>
  <c r="I185" i="1" s="1"/>
  <c r="L191" i="1"/>
  <c r="I187" i="1" s="1"/>
  <c r="M191" i="1"/>
  <c r="I188" i="1" s="1"/>
  <c r="O191" i="1"/>
  <c r="M185" i="1" s="1"/>
  <c r="P191" i="1"/>
  <c r="M187" i="1" s="1"/>
  <c r="Q191" i="1"/>
  <c r="M188" i="1" s="1"/>
  <c r="S191" i="1"/>
  <c r="Q185" i="1" s="1"/>
  <c r="T191" i="1"/>
  <c r="Q187" i="1" s="1"/>
  <c r="U191" i="1"/>
  <c r="Q188" i="1" s="1"/>
  <c r="W191" i="1"/>
  <c r="U185" i="1" s="1"/>
  <c r="X191" i="1"/>
  <c r="U187" i="1" s="1"/>
  <c r="Y191" i="1"/>
  <c r="U188" i="1" s="1"/>
  <c r="E191" i="1"/>
  <c r="A188" i="1" s="1"/>
  <c r="D191" i="1"/>
  <c r="A187" i="1" s="1"/>
  <c r="C191" i="1"/>
  <c r="A185" i="1" s="1"/>
  <c r="V208" i="1"/>
  <c r="V210" i="1" s="1"/>
  <c r="U210" i="1" s="1"/>
  <c r="R208" i="1"/>
  <c r="R210" i="1" s="1"/>
  <c r="Q210" i="1" s="1"/>
  <c r="N208" i="1"/>
  <c r="N210" i="1" s="1"/>
  <c r="M210" i="1" s="1"/>
  <c r="J208" i="1"/>
  <c r="J210" i="1" s="1"/>
  <c r="I210" i="1" s="1"/>
  <c r="F208" i="1"/>
  <c r="F210" i="1" s="1"/>
  <c r="E210" i="1" s="1"/>
  <c r="B210" i="1"/>
  <c r="A210" i="1" s="1"/>
  <c r="V188" i="1"/>
  <c r="V190" i="1" s="1"/>
  <c r="U190" i="1" s="1"/>
  <c r="R188" i="1"/>
  <c r="R190" i="1" s="1"/>
  <c r="Q190" i="1" s="1"/>
  <c r="N188" i="1"/>
  <c r="N190" i="1" s="1"/>
  <c r="M190" i="1" s="1"/>
  <c r="J188" i="1"/>
  <c r="J190" i="1" s="1"/>
  <c r="I190" i="1" s="1"/>
  <c r="F188" i="1"/>
  <c r="F190" i="1" s="1"/>
  <c r="E190" i="1" s="1"/>
  <c r="B188" i="1"/>
  <c r="B190" i="1" s="1"/>
  <c r="A190" i="1" s="1"/>
  <c r="V170" i="1"/>
  <c r="V172" i="1" s="1"/>
  <c r="U172" i="1" s="1"/>
  <c r="R170" i="1"/>
  <c r="R172" i="1" s="1"/>
  <c r="Q172" i="1" s="1"/>
  <c r="N170" i="1"/>
  <c r="N172" i="1" s="1"/>
  <c r="M172" i="1" s="1"/>
  <c r="J170" i="1"/>
  <c r="J172" i="1" s="1"/>
  <c r="I172" i="1" s="1"/>
  <c r="F170" i="1"/>
  <c r="F172" i="1" s="1"/>
  <c r="E172" i="1" s="1"/>
  <c r="B170" i="1"/>
  <c r="B172" i="1" s="1"/>
  <c r="A172" i="1" s="1"/>
  <c r="A94" i="1"/>
  <c r="W79" i="1"/>
  <c r="U73" i="1" s="1"/>
  <c r="S79" i="1"/>
  <c r="Q73" i="1" s="1"/>
  <c r="O79" i="1"/>
  <c r="M73" i="1" s="1"/>
  <c r="K79" i="1"/>
  <c r="I73" i="1" s="1"/>
  <c r="G79" i="1"/>
  <c r="E73" i="1" s="1"/>
  <c r="C79" i="1"/>
  <c r="A73" i="1" s="1"/>
  <c r="W60" i="1"/>
  <c r="U54" i="1" s="1"/>
  <c r="S60" i="1"/>
  <c r="Q54" i="1" s="1"/>
  <c r="O60" i="1"/>
  <c r="M54" i="1" s="1"/>
  <c r="K60" i="1"/>
  <c r="I54" i="1" s="1"/>
  <c r="G60" i="1"/>
  <c r="E54" i="1" s="1"/>
  <c r="C60" i="1"/>
  <c r="A54" i="1" s="1"/>
  <c r="W41" i="1"/>
  <c r="U35" i="1" s="1"/>
  <c r="S41" i="1"/>
  <c r="Q35" i="1" s="1"/>
  <c r="O41" i="1"/>
  <c r="M35" i="1" s="1"/>
  <c r="K41" i="1"/>
  <c r="I35" i="1" s="1"/>
  <c r="G41" i="1"/>
  <c r="E35" i="1" s="1"/>
  <c r="C41" i="1"/>
  <c r="A35" i="1" s="1"/>
  <c r="C22" i="1"/>
  <c r="A16" i="1" s="1"/>
  <c r="D22" i="1"/>
  <c r="A18" i="1" s="1"/>
  <c r="E22" i="1"/>
  <c r="Y22" i="1"/>
  <c r="U19" i="1" s="1"/>
  <c r="X22" i="1"/>
  <c r="W22" i="1"/>
  <c r="U16" i="1" s="1"/>
  <c r="U22" i="1"/>
  <c r="T22" i="1"/>
  <c r="Q18" i="1" s="1"/>
  <c r="S22" i="1"/>
  <c r="Q16" i="1" s="1"/>
  <c r="Q22" i="1"/>
  <c r="M19" i="1" s="1"/>
  <c r="P22" i="1"/>
  <c r="O22" i="1"/>
  <c r="M16" i="1" s="1"/>
  <c r="M22" i="1"/>
  <c r="L22" i="1"/>
  <c r="I18" i="1" s="1"/>
  <c r="K22" i="1"/>
  <c r="I16" i="1" s="1"/>
  <c r="I22" i="1"/>
  <c r="E19" i="1" s="1"/>
  <c r="H22" i="1"/>
  <c r="G22" i="1"/>
  <c r="E16" i="1" s="1"/>
  <c r="D41" i="1" l="1"/>
  <c r="A37" i="1" s="1"/>
  <c r="I41" i="1"/>
  <c r="E38" i="1" s="1"/>
  <c r="L41" i="1"/>
  <c r="I37" i="1" s="1"/>
  <c r="Q41" i="1"/>
  <c r="M38" i="1" s="1"/>
  <c r="T41" i="1"/>
  <c r="Q37" i="1" s="1"/>
  <c r="Y41" i="1"/>
  <c r="U38" i="1" s="1"/>
  <c r="A186" i="1"/>
  <c r="I186" i="1"/>
  <c r="Q186" i="1"/>
  <c r="E186" i="1"/>
  <c r="M186" i="1"/>
  <c r="U186" i="1"/>
  <c r="E206" i="1"/>
  <c r="M206" i="1"/>
  <c r="U206" i="1"/>
  <c r="I206" i="1"/>
  <c r="Q206" i="1"/>
  <c r="E168" i="1"/>
  <c r="M168" i="1"/>
  <c r="U168" i="1"/>
  <c r="A168" i="1"/>
  <c r="I168" i="1"/>
  <c r="Q168" i="1"/>
  <c r="H41" i="1"/>
  <c r="E18" i="1"/>
  <c r="M41" i="1"/>
  <c r="I19" i="1"/>
  <c r="P41" i="1"/>
  <c r="M18" i="1"/>
  <c r="U41" i="1"/>
  <c r="Q19" i="1"/>
  <c r="X41" i="1"/>
  <c r="U18" i="1"/>
  <c r="E41" i="1"/>
  <c r="A19" i="1"/>
  <c r="D60" i="1"/>
  <c r="I60" i="1"/>
  <c r="L60" i="1"/>
  <c r="Q60" i="1"/>
  <c r="T60" i="1"/>
  <c r="Y60" i="1"/>
  <c r="V150" i="1"/>
  <c r="R150" i="1"/>
  <c r="N150" i="1"/>
  <c r="J150" i="1"/>
  <c r="F150" i="1"/>
  <c r="B150" i="1"/>
  <c r="V131" i="1"/>
  <c r="R131" i="1"/>
  <c r="N131" i="1"/>
  <c r="J131" i="1"/>
  <c r="F131" i="1"/>
  <c r="B131" i="1"/>
  <c r="V112" i="1"/>
  <c r="R112" i="1"/>
  <c r="N112" i="1"/>
  <c r="J112" i="1"/>
  <c r="F112" i="1"/>
  <c r="B112" i="1"/>
  <c r="V94" i="1"/>
  <c r="R94" i="1"/>
  <c r="N94" i="1"/>
  <c r="J94" i="1"/>
  <c r="F94" i="1"/>
  <c r="B94" i="1"/>
  <c r="V76" i="1"/>
  <c r="R76" i="1"/>
  <c r="N76" i="1"/>
  <c r="J76" i="1"/>
  <c r="F76" i="1"/>
  <c r="B76" i="1"/>
  <c r="V57" i="1"/>
  <c r="R57" i="1"/>
  <c r="N57" i="1"/>
  <c r="J57" i="1"/>
  <c r="F57" i="1"/>
  <c r="B57" i="1"/>
  <c r="V38" i="1"/>
  <c r="R38" i="1"/>
  <c r="N38" i="1"/>
  <c r="J38" i="1"/>
  <c r="F38" i="1"/>
  <c r="B38" i="1"/>
  <c r="V19" i="1"/>
  <c r="R19" i="1"/>
  <c r="N19" i="1"/>
  <c r="J19" i="1"/>
  <c r="F19" i="1"/>
  <c r="B19" i="1"/>
  <c r="B152" i="1" l="1"/>
  <c r="A152" i="1" s="1"/>
  <c r="A148" i="1"/>
  <c r="J152" i="1"/>
  <c r="I152" i="1" s="1"/>
  <c r="I148" i="1"/>
  <c r="R152" i="1"/>
  <c r="Q152" i="1" s="1"/>
  <c r="Q148" i="1"/>
  <c r="F152" i="1"/>
  <c r="E152" i="1" s="1"/>
  <c r="E148" i="1"/>
  <c r="N152" i="1"/>
  <c r="M152" i="1" s="1"/>
  <c r="M148" i="1"/>
  <c r="V152" i="1"/>
  <c r="U152" i="1" s="1"/>
  <c r="U148" i="1"/>
  <c r="B133" i="1"/>
  <c r="A133" i="1" s="1"/>
  <c r="A129" i="1"/>
  <c r="J133" i="1"/>
  <c r="I133" i="1" s="1"/>
  <c r="I129" i="1"/>
  <c r="R133" i="1"/>
  <c r="Q133" i="1" s="1"/>
  <c r="Q129" i="1"/>
  <c r="F133" i="1"/>
  <c r="E133" i="1" s="1"/>
  <c r="E129" i="1"/>
  <c r="N133" i="1"/>
  <c r="M133" i="1" s="1"/>
  <c r="M129" i="1"/>
  <c r="V133" i="1"/>
  <c r="U133" i="1" s="1"/>
  <c r="U129" i="1"/>
  <c r="B114" i="1"/>
  <c r="A114" i="1" s="1"/>
  <c r="A110" i="1"/>
  <c r="J114" i="1"/>
  <c r="I114" i="1" s="1"/>
  <c r="I110" i="1"/>
  <c r="R114" i="1"/>
  <c r="Q114" i="1" s="1"/>
  <c r="Q110" i="1"/>
  <c r="F114" i="1"/>
  <c r="E114" i="1" s="1"/>
  <c r="E110" i="1"/>
  <c r="N114" i="1"/>
  <c r="M114" i="1" s="1"/>
  <c r="M110" i="1"/>
  <c r="V114" i="1"/>
  <c r="U114" i="1" s="1"/>
  <c r="U110" i="1"/>
  <c r="B96" i="1"/>
  <c r="A96" i="1" s="1"/>
  <c r="A92" i="1"/>
  <c r="J96" i="1"/>
  <c r="I96" i="1" s="1"/>
  <c r="I92" i="1"/>
  <c r="R96" i="1"/>
  <c r="Q96" i="1" s="1"/>
  <c r="Q92" i="1"/>
  <c r="F96" i="1"/>
  <c r="E96" i="1" s="1"/>
  <c r="E92" i="1"/>
  <c r="N96" i="1"/>
  <c r="M96" i="1" s="1"/>
  <c r="M92" i="1"/>
  <c r="V96" i="1"/>
  <c r="U96" i="1" s="1"/>
  <c r="U92" i="1"/>
  <c r="B78" i="1"/>
  <c r="A78" i="1" s="1"/>
  <c r="A74" i="1"/>
  <c r="J78" i="1"/>
  <c r="I78" i="1" s="1"/>
  <c r="I74" i="1"/>
  <c r="R78" i="1"/>
  <c r="Q78" i="1" s="1"/>
  <c r="Q74" i="1"/>
  <c r="F78" i="1"/>
  <c r="E78" i="1" s="1"/>
  <c r="E74" i="1"/>
  <c r="N78" i="1"/>
  <c r="M78" i="1" s="1"/>
  <c r="M74" i="1"/>
  <c r="V78" i="1"/>
  <c r="U78" i="1" s="1"/>
  <c r="U74" i="1"/>
  <c r="B59" i="1"/>
  <c r="A59" i="1" s="1"/>
  <c r="A55" i="1"/>
  <c r="J59" i="1"/>
  <c r="I59" i="1" s="1"/>
  <c r="I55" i="1"/>
  <c r="R59" i="1"/>
  <c r="Q59" i="1" s="1"/>
  <c r="Q55" i="1"/>
  <c r="F59" i="1"/>
  <c r="E59" i="1" s="1"/>
  <c r="E55" i="1"/>
  <c r="N59" i="1"/>
  <c r="M59" i="1" s="1"/>
  <c r="M55" i="1"/>
  <c r="V59" i="1"/>
  <c r="U59" i="1" s="1"/>
  <c r="U55" i="1"/>
  <c r="B40" i="1"/>
  <c r="A40" i="1" s="1"/>
  <c r="A36" i="1"/>
  <c r="J40" i="1"/>
  <c r="I40" i="1" s="1"/>
  <c r="I36" i="1"/>
  <c r="R40" i="1"/>
  <c r="Q40" i="1" s="1"/>
  <c r="Q36" i="1"/>
  <c r="F40" i="1"/>
  <c r="E40" i="1" s="1"/>
  <c r="E36" i="1"/>
  <c r="N40" i="1"/>
  <c r="M40" i="1" s="1"/>
  <c r="M36" i="1"/>
  <c r="V40" i="1"/>
  <c r="U40" i="1" s="1"/>
  <c r="U36" i="1"/>
  <c r="B21" i="1"/>
  <c r="A21" i="1" s="1"/>
  <c r="A17" i="1"/>
  <c r="J21" i="1"/>
  <c r="I21" i="1" s="1"/>
  <c r="I17" i="1"/>
  <c r="R21" i="1"/>
  <c r="Q21" i="1" s="1"/>
  <c r="Q17" i="1"/>
  <c r="U57" i="1"/>
  <c r="Y79" i="1"/>
  <c r="U76" i="1" s="1"/>
  <c r="M57" i="1"/>
  <c r="Q79" i="1"/>
  <c r="M76" i="1" s="1"/>
  <c r="E57" i="1"/>
  <c r="I79" i="1"/>
  <c r="E76" i="1" s="1"/>
  <c r="F21" i="1"/>
  <c r="E21" i="1" s="1"/>
  <c r="E17" i="1"/>
  <c r="N21" i="1"/>
  <c r="M21" i="1" s="1"/>
  <c r="M17" i="1"/>
  <c r="V21" i="1"/>
  <c r="U21" i="1" s="1"/>
  <c r="U17" i="1"/>
  <c r="Q56" i="1"/>
  <c r="T79" i="1"/>
  <c r="Q75" i="1" s="1"/>
  <c r="I56" i="1"/>
  <c r="L79" i="1"/>
  <c r="I75" i="1" s="1"/>
  <c r="A56" i="1"/>
  <c r="D79" i="1"/>
  <c r="A75" i="1" s="1"/>
  <c r="A38" i="1"/>
  <c r="E60" i="1"/>
  <c r="X60" i="1"/>
  <c r="U37" i="1"/>
  <c r="U60" i="1"/>
  <c r="Q38" i="1"/>
  <c r="P60" i="1"/>
  <c r="M37" i="1"/>
  <c r="M60" i="1"/>
  <c r="I38" i="1"/>
  <c r="H60" i="1"/>
  <c r="E37" i="1"/>
  <c r="A57" i="1" l="1"/>
  <c r="E79" i="1"/>
  <c r="A76" i="1" s="1"/>
  <c r="H79" i="1"/>
  <c r="E75" i="1" s="1"/>
  <c r="E56" i="1"/>
  <c r="M79" i="1"/>
  <c r="I76" i="1" s="1"/>
  <c r="I57" i="1"/>
  <c r="P79" i="1"/>
  <c r="M75" i="1" s="1"/>
  <c r="M56" i="1"/>
  <c r="U79" i="1"/>
  <c r="Q76" i="1" s="1"/>
  <c r="Q57" i="1"/>
  <c r="X79" i="1"/>
  <c r="U75" i="1" s="1"/>
  <c r="U56" i="1"/>
</calcChain>
</file>

<file path=xl/sharedStrings.xml><?xml version="1.0" encoding="utf-8"?>
<sst xmlns="http://schemas.openxmlformats.org/spreadsheetml/2006/main" count="324" uniqueCount="139">
  <si>
    <t>2opt</t>
  </si>
  <si>
    <t>3opt</t>
  </si>
  <si>
    <t>Algorithm</t>
  </si>
  <si>
    <t>Elite Weight</t>
  </si>
  <si>
    <t>Epochs</t>
  </si>
  <si>
    <t>LKHopt</t>
  </si>
  <si>
    <t>Max stags</t>
  </si>
  <si>
    <t>Problem Name</t>
  </si>
  <si>
    <t>alpha</t>
  </si>
  <si>
    <t>beta</t>
  </si>
  <si>
    <t>file name</t>
  </si>
  <si>
    <t>lambda</t>
  </si>
  <si>
    <t>mutationRatio</t>
  </si>
  <si>
    <t>no of ants</t>
  </si>
  <si>
    <t>opt solution</t>
  </si>
  <si>
    <t>q0</t>
  </si>
  <si>
    <t>r0</t>
  </si>
  <si>
    <t>rho</t>
  </si>
  <si>
    <t>xi</t>
  </si>
  <si>
    <t>1</t>
  </si>
  <si>
    <t>0</t>
  </si>
  <si>
    <t>10</t>
  </si>
  <si>
    <t>10000</t>
  </si>
  <si>
    <t>100</t>
  </si>
  <si>
    <t>U</t>
  </si>
  <si>
    <t>4</t>
  </si>
  <si>
    <t>0.05</t>
  </si>
  <si>
    <t>0.98</t>
  </si>
  <si>
    <t>25</t>
  </si>
  <si>
    <t>0.9</t>
  </si>
  <si>
    <t>0.1</t>
  </si>
  <si>
    <t>0.3</t>
  </si>
  <si>
    <t>*LocalSearchTest and best tour*</t>
  </si>
  <si>
    <t>Problem</t>
  </si>
  <si>
    <t>simple Ant System</t>
  </si>
  <si>
    <t>Mean</t>
  </si>
  <si>
    <t>itter found</t>
  </si>
  <si>
    <t>Time taken</t>
  </si>
  <si>
    <t>Elitist Ant System</t>
  </si>
  <si>
    <t>Best Worst Ant System</t>
  </si>
  <si>
    <t>Min Max Ant System</t>
  </si>
  <si>
    <t>Ant Colony System</t>
  </si>
  <si>
    <t>Genetic System</t>
  </si>
  <si>
    <t>C:\tsp\berlin52.tsp</t>
  </si>
  <si>
    <t>C:\tsp\eil101.tsp</t>
  </si>
  <si>
    <t>C:\tsp\eil51.tsp</t>
  </si>
  <si>
    <t>C:\tsp\ulysses16.tsp</t>
  </si>
  <si>
    <t>C:\tsp\ulysses22.tsp</t>
  </si>
  <si>
    <t>C:\tsp\bier127.tsp</t>
  </si>
  <si>
    <t>C:\tsp\ch150.tsp</t>
  </si>
  <si>
    <t>C:\tsp\d198.tsp</t>
  </si>
  <si>
    <t>C:\tsp\tsp225.tsp</t>
  </si>
  <si>
    <t>C:\tsp\gil262.tsp</t>
  </si>
  <si>
    <t>C:\tsp\att532.tsp</t>
  </si>
  <si>
    <t>C:\tsp\vm1748.tsp</t>
  </si>
  <si>
    <t>AS</t>
  </si>
  <si>
    <t xml:space="preserve">EAS </t>
  </si>
  <si>
    <t xml:space="preserve">BWAS </t>
  </si>
  <si>
    <t xml:space="preserve">MMAS </t>
  </si>
  <si>
    <t>ACS</t>
  </si>
  <si>
    <t>GA</t>
  </si>
  <si>
    <t>Optimal</t>
  </si>
  <si>
    <t>Ulysses16</t>
  </si>
  <si>
    <t>[10]</t>
  </si>
  <si>
    <t>(6860.1.8)</t>
  </si>
  <si>
    <t>[23]</t>
  </si>
  <si>
    <t>[3285]</t>
  </si>
  <si>
    <t>Ulysses22</t>
  </si>
  <si>
    <t>[41]</t>
  </si>
  <si>
    <t>[485]</t>
  </si>
  <si>
    <t>[70]</t>
  </si>
  <si>
    <t>[18]</t>
  </si>
  <si>
    <t>[2]</t>
  </si>
  <si>
    <t>[444]</t>
  </si>
  <si>
    <t>Eil51</t>
  </si>
  <si>
    <t>[200]</t>
  </si>
  <si>
    <t>[97]</t>
  </si>
  <si>
    <t>[203]</t>
  </si>
  <si>
    <t>[207]</t>
  </si>
  <si>
    <t>[4519]</t>
  </si>
  <si>
    <t>Berlin52</t>
  </si>
  <si>
    <t>[42]</t>
  </si>
  <si>
    <t>[21]</t>
  </si>
  <si>
    <t>[101]</t>
  </si>
  <si>
    <t>[26]</t>
  </si>
  <si>
    <t>[45]</t>
  </si>
  <si>
    <t>[836]</t>
  </si>
  <si>
    <t>Eili101</t>
  </si>
  <si>
    <t>[202]</t>
  </si>
  <si>
    <t>[47]</t>
  </si>
  <si>
    <t>[367]</t>
  </si>
  <si>
    <t>[398]</t>
  </si>
  <si>
    <t>[313]</t>
  </si>
  <si>
    <t>[4260]</t>
  </si>
  <si>
    <t>Bier127</t>
  </si>
  <si>
    <t>[212]</t>
  </si>
  <si>
    <t>[150]</t>
  </si>
  <si>
    <t>[365]</t>
  </si>
  <si>
    <t>[304]</t>
  </si>
  <si>
    <t>[295]</t>
  </si>
  <si>
    <t>[8911]</t>
  </si>
  <si>
    <t>Ch150</t>
  </si>
  <si>
    <t>[270]</t>
  </si>
  <si>
    <t>[133]</t>
  </si>
  <si>
    <t>[366]</t>
  </si>
  <si>
    <t>[296]</t>
  </si>
  <si>
    <t>[8942]</t>
  </si>
  <si>
    <t>D198</t>
  </si>
  <si>
    <t>[152]</t>
  </si>
  <si>
    <t>[253]</t>
  </si>
  <si>
    <t>[340]</t>
  </si>
  <si>
    <t>[326]</t>
  </si>
  <si>
    <t>[332]</t>
  </si>
  <si>
    <t>[9672]</t>
  </si>
  <si>
    <t>Tsp225</t>
  </si>
  <si>
    <t>[242]</t>
  </si>
  <si>
    <t xml:space="preserve">[224] </t>
  </si>
  <si>
    <t xml:space="preserve"> [377] </t>
  </si>
  <si>
    <t xml:space="preserve">[299] </t>
  </si>
  <si>
    <t xml:space="preserve">[385] </t>
  </si>
  <si>
    <t xml:space="preserve">[1968] </t>
  </si>
  <si>
    <t>Gil262</t>
  </si>
  <si>
    <t xml:space="preserve">[291] </t>
  </si>
  <si>
    <t xml:space="preserve">[157] </t>
  </si>
  <si>
    <t xml:space="preserve">[353] </t>
  </si>
  <si>
    <t xml:space="preserve">[361] </t>
  </si>
  <si>
    <t xml:space="preserve">[352] </t>
  </si>
  <si>
    <t>[1981]</t>
  </si>
  <si>
    <t>Att532</t>
  </si>
  <si>
    <t xml:space="preserve">[222] </t>
  </si>
  <si>
    <t xml:space="preserve">[283] </t>
  </si>
  <si>
    <t xml:space="preserve"> [195]</t>
  </si>
  <si>
    <t>[363]</t>
  </si>
  <si>
    <t xml:space="preserve">[363] </t>
  </si>
  <si>
    <t>[1991]</t>
  </si>
  <si>
    <t>Vm1748</t>
  </si>
  <si>
    <t>MA</t>
  </si>
  <si>
    <t>Mutated Ant System</t>
  </si>
  <si>
    <t>C:\tsp\p654.tsp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</si>
</sst>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charset val="204"/>
    </font>
    <font>
      <sz val="11"/>
      <color theme="4"/>
      <name val="Calibri"/>
      <family val="2"/>
    </font>
    <font>
      <sz val="11"/>
      <color theme="3"/>
      <name val="Calibri"/>
      <family val="2"/>
    </font>
    <font>
      <sz val="11"/>
      <color rgb="FFFF0000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2" fontId="0" fillId="2" borderId="0" xfId="0" applyNumberFormat="1" applyFill="1"/>
    <xf numFmtId="2" fontId="1" fillId="2" borderId="0" xfId="0" applyNumberFormat="1" applyFont="1" applyFill="1"/>
    <xf numFmtId="2" fontId="0" fillId="0" borderId="0" xfId="0" applyNumberFormat="1"/>
    <xf numFmtId="2" fontId="2" fillId="2" borderId="0" xfId="0" applyNumberFormat="1" applyFont="1" applyFill="1"/>
    <xf numFmtId="2" fontId="0" fillId="3" borderId="0" xfId="0" applyNumberFormat="1" applyFill="1"/>
    <xf numFmtId="0" fontId="3" fillId="0" borderId="0" xfId="0" applyFont="1"/>
    <xf numFmtId="0" fontId="4" fillId="0" borderId="1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10" fontId="4" fillId="0" borderId="1" xfId="0" applyNumberFormat="1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2" fontId="5" fillId="0" borderId="0" xfId="0" applyNumberFormat="1" applyFont="1" applyAlignment="1">
      <alignment horizontal="justify" vertical="center" wrapText="1"/>
    </xf>
    <xf numFmtId="2" fontId="4" fillId="0" borderId="0" xfId="0" applyNumberFormat="1" applyFont="1" applyAlignment="1">
      <alignment horizontal="justify" vertical="center" wrapText="1"/>
    </xf>
    <xf numFmtId="0" fontId="1" fillId="4" borderId="0" xfId="0" applyFont="1" applyFill="1"/>
    <xf numFmtId="2" fontId="1" fillId="4" borderId="0" xfId="0" applyNumberFormat="1" applyFont="1" applyFill="1"/>
    <xf numFmtId="0" fontId="6" fillId="0" borderId="0" xfId="0" applyFont="1"/>
    <xf numFmtId="0" fontId="6" fillId="4" borderId="0" xfId="0" applyFont="1" applyFill="1"/>
    <xf numFmtId="2" fontId="6" fillId="4" borderId="0" xfId="0" applyNumberFormat="1" applyFont="1" applyFill="1"/>
    <xf numFmtId="0" fontId="4" fillId="0" borderId="2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1"/>
  <sheetViews>
    <sheetView tabSelected="1" workbookViewId="0">
      <selection activeCell="Q185" sqref="Q185:Q190"/>
    </sheetView>
  </sheetViews>
  <sheetFormatPr defaultRowHeight="15" x14ac:dyDescent="0.25"/>
  <cols>
    <col min="1" max="1" width="20.5703125" customWidth="1"/>
    <col min="2" max="2" width="9.140625" style="19" customWidth="1"/>
    <col min="3" max="3" width="9.5703125" customWidth="1"/>
    <col min="4" max="4" width="9.140625" customWidth="1"/>
    <col min="5" max="5" width="10.5703125" customWidth="1"/>
    <col min="6" max="6" width="9.140625" style="19" customWidth="1"/>
    <col min="7" max="7" width="9.5703125" customWidth="1"/>
    <col min="8" max="8" width="9.140625" customWidth="1"/>
    <col min="9" max="9" width="12" customWidth="1"/>
    <col min="10" max="10" width="9.140625" style="19" customWidth="1"/>
    <col min="11" max="11" width="9.5703125" customWidth="1"/>
    <col min="12" max="12" width="9.140625" customWidth="1"/>
    <col min="13" max="13" width="10.140625" customWidth="1"/>
    <col min="14" max="14" width="9.140625" style="19" customWidth="1"/>
    <col min="15" max="15" width="9.5703125" customWidth="1"/>
    <col min="16" max="16" width="9.140625" customWidth="1"/>
    <col min="17" max="17" width="12" customWidth="1"/>
    <col min="18" max="18" width="9.140625" style="19" customWidth="1"/>
    <col min="19" max="19" width="14.140625" customWidth="1"/>
    <col min="20" max="20" width="9.140625" customWidth="1"/>
    <col min="21" max="21" width="13" customWidth="1"/>
    <col min="22" max="22" width="9.140625" style="19" customWidth="1"/>
    <col min="23" max="23" width="12.140625" customWidth="1"/>
    <col min="24" max="24" width="9.140625" customWidth="1"/>
    <col min="25" max="25" width="12.5703125" customWidth="1"/>
    <col min="26" max="26" width="9.140625" style="19" customWidth="1"/>
    <col min="27" max="27" width="12.140625" customWidth="1"/>
    <col min="28" max="29" width="9.140625" customWidth="1"/>
    <col min="35" max="35" width="9.140625" customWidth="1"/>
  </cols>
  <sheetData>
    <row r="1" spans="1:29" x14ac:dyDescent="0.25">
      <c r="A1" t="s">
        <v>0</v>
      </c>
      <c r="B1" s="19" t="s">
        <v>1</v>
      </c>
      <c r="C1" t="s">
        <v>2</v>
      </c>
      <c r="D1" t="s">
        <v>3</v>
      </c>
      <c r="E1" t="s">
        <v>4</v>
      </c>
      <c r="F1" s="19" t="s">
        <v>5</v>
      </c>
      <c r="G1" t="s">
        <v>6</v>
      </c>
      <c r="H1" t="s">
        <v>7</v>
      </c>
      <c r="I1" t="s">
        <v>8</v>
      </c>
      <c r="J1" s="19" t="s">
        <v>9</v>
      </c>
      <c r="K1" t="s">
        <v>10</v>
      </c>
      <c r="L1" t="s">
        <v>11</v>
      </c>
      <c r="M1" t="s">
        <v>12</v>
      </c>
      <c r="N1" s="19" t="s">
        <v>13</v>
      </c>
      <c r="O1" t="s">
        <v>14</v>
      </c>
      <c r="P1" t="s">
        <v>15</v>
      </c>
      <c r="Q1" t="s">
        <v>16</v>
      </c>
      <c r="R1" s="19" t="s">
        <v>17</v>
      </c>
      <c r="S1" t="s">
        <v>18</v>
      </c>
    </row>
    <row r="2" spans="1:29" x14ac:dyDescent="0.25">
      <c r="A2" t="s">
        <v>19</v>
      </c>
      <c r="B2" s="19" t="s">
        <v>20</v>
      </c>
      <c r="D2" t="s">
        <v>21</v>
      </c>
      <c r="E2" t="s">
        <v>22</v>
      </c>
      <c r="F2" s="19" t="s">
        <v>20</v>
      </c>
      <c r="G2" t="s">
        <v>23</v>
      </c>
      <c r="H2" t="s">
        <v>24</v>
      </c>
      <c r="I2" t="s">
        <v>19</v>
      </c>
      <c r="J2" s="19" t="s">
        <v>25</v>
      </c>
      <c r="K2" t="s">
        <v>24</v>
      </c>
      <c r="L2" t="s">
        <v>26</v>
      </c>
      <c r="M2" t="s">
        <v>27</v>
      </c>
      <c r="N2" s="19" t="s">
        <v>28</v>
      </c>
      <c r="O2" t="s">
        <v>20</v>
      </c>
      <c r="P2" t="s">
        <v>29</v>
      </c>
      <c r="Q2" t="s">
        <v>30</v>
      </c>
      <c r="R2" s="19" t="s">
        <v>31</v>
      </c>
      <c r="S2" t="s">
        <v>31</v>
      </c>
    </row>
    <row r="4" spans="1:29" x14ac:dyDescent="0.25">
      <c r="A4" t="s">
        <v>32</v>
      </c>
    </row>
    <row r="5" spans="1:29" x14ac:dyDescent="0.25">
      <c r="A5" t="s">
        <v>33</v>
      </c>
      <c r="B5" s="19" t="s">
        <v>34</v>
      </c>
      <c r="C5" t="s">
        <v>35</v>
      </c>
      <c r="D5" t="s">
        <v>36</v>
      </c>
      <c r="E5" t="s">
        <v>37</v>
      </c>
      <c r="F5" s="19" t="s">
        <v>38</v>
      </c>
      <c r="G5" t="s">
        <v>35</v>
      </c>
      <c r="H5" t="s">
        <v>36</v>
      </c>
      <c r="I5" t="s">
        <v>37</v>
      </c>
      <c r="J5" s="19" t="s">
        <v>39</v>
      </c>
      <c r="K5" t="s">
        <v>35</v>
      </c>
      <c r="L5" t="s">
        <v>36</v>
      </c>
      <c r="M5" t="s">
        <v>37</v>
      </c>
      <c r="N5" s="19" t="s">
        <v>40</v>
      </c>
      <c r="O5" t="s">
        <v>35</v>
      </c>
      <c r="P5" t="s">
        <v>36</v>
      </c>
      <c r="Q5" t="s">
        <v>37</v>
      </c>
      <c r="R5" s="19" t="s">
        <v>41</v>
      </c>
      <c r="S5" t="s">
        <v>35</v>
      </c>
      <c r="T5" t="s">
        <v>36</v>
      </c>
      <c r="U5" t="s">
        <v>37</v>
      </c>
      <c r="V5" s="19" t="s">
        <v>42</v>
      </c>
      <c r="W5" t="s">
        <v>35</v>
      </c>
      <c r="X5" t="s">
        <v>36</v>
      </c>
      <c r="Y5" t="s">
        <v>37</v>
      </c>
      <c r="Z5" s="19" t="s">
        <v>136</v>
      </c>
      <c r="AA5" t="s">
        <v>35</v>
      </c>
      <c r="AB5" t="s">
        <v>36</v>
      </c>
      <c r="AC5" t="s">
        <v>37</v>
      </c>
    </row>
    <row r="6" spans="1:29" x14ac:dyDescent="0.25">
      <c r="A6" t="s">
        <v>43</v>
      </c>
      <c r="B6" s="19">
        <v>7542</v>
      </c>
      <c r="C6">
        <v>7542</v>
      </c>
      <c r="D6">
        <v>0</v>
      </c>
      <c r="E6">
        <v>7.8673400000000004E-3</v>
      </c>
      <c r="F6" s="19">
        <v>7542</v>
      </c>
      <c r="G6">
        <v>7542</v>
      </c>
      <c r="H6">
        <v>0</v>
      </c>
      <c r="I6">
        <v>3.75779E-3</v>
      </c>
      <c r="J6" s="19">
        <v>7542</v>
      </c>
      <c r="K6">
        <v>7542</v>
      </c>
      <c r="L6">
        <v>0</v>
      </c>
      <c r="M6">
        <v>4.0380399999999997E-3</v>
      </c>
      <c r="N6" s="19">
        <v>7542</v>
      </c>
      <c r="O6">
        <v>7542</v>
      </c>
      <c r="P6">
        <v>0</v>
      </c>
      <c r="Q6">
        <v>3.8529200000000001E-3</v>
      </c>
      <c r="R6" s="19">
        <v>7542</v>
      </c>
      <c r="S6">
        <v>7542</v>
      </c>
      <c r="T6">
        <v>0</v>
      </c>
      <c r="U6">
        <v>5.1439500000000004E-3</v>
      </c>
      <c r="V6" s="19">
        <v>7542</v>
      </c>
      <c r="W6">
        <v>7542</v>
      </c>
      <c r="X6">
        <v>0</v>
      </c>
      <c r="Y6">
        <v>3.1733500000000001E-3</v>
      </c>
      <c r="Z6" s="19">
        <v>7542</v>
      </c>
      <c r="AA6">
        <v>7674</v>
      </c>
      <c r="AB6">
        <v>2</v>
      </c>
      <c r="AC6">
        <v>2.2477600000000001E-3</v>
      </c>
    </row>
    <row r="7" spans="1:29" x14ac:dyDescent="0.25">
      <c r="A7" t="s">
        <v>43</v>
      </c>
      <c r="B7" s="19">
        <v>7542</v>
      </c>
      <c r="C7">
        <v>7542</v>
      </c>
      <c r="D7">
        <v>0</v>
      </c>
      <c r="E7">
        <v>4.1020199999999996E-3</v>
      </c>
      <c r="F7" s="19">
        <v>7542</v>
      </c>
      <c r="G7">
        <v>7542</v>
      </c>
      <c r="H7">
        <v>0</v>
      </c>
      <c r="I7">
        <v>3.6202399999999998E-3</v>
      </c>
      <c r="J7" s="19">
        <v>7542</v>
      </c>
      <c r="K7">
        <v>7542</v>
      </c>
      <c r="L7">
        <v>0</v>
      </c>
      <c r="M7">
        <v>4.5495900000000001E-3</v>
      </c>
      <c r="N7" s="19">
        <v>7542</v>
      </c>
      <c r="O7">
        <v>7542</v>
      </c>
      <c r="P7">
        <v>0</v>
      </c>
      <c r="Q7">
        <v>3.66198E-3</v>
      </c>
      <c r="R7" s="19">
        <v>7542</v>
      </c>
      <c r="S7">
        <v>7542</v>
      </c>
      <c r="T7">
        <v>0</v>
      </c>
      <c r="U7">
        <v>5.2794599999999997E-3</v>
      </c>
      <c r="V7" s="19">
        <v>7542</v>
      </c>
      <c r="W7">
        <v>7542</v>
      </c>
      <c r="X7">
        <v>0</v>
      </c>
      <c r="Y7">
        <v>5.1234200000000001E-3</v>
      </c>
      <c r="Z7" s="19">
        <v>7542</v>
      </c>
      <c r="AA7">
        <v>7674</v>
      </c>
      <c r="AB7">
        <v>2</v>
      </c>
      <c r="AC7">
        <v>2.72442E-3</v>
      </c>
    </row>
    <row r="8" spans="1:29" x14ac:dyDescent="0.25">
      <c r="A8" t="s">
        <v>43</v>
      </c>
      <c r="B8" s="19">
        <v>7542</v>
      </c>
      <c r="C8">
        <v>7542</v>
      </c>
      <c r="D8">
        <v>0</v>
      </c>
      <c r="E8">
        <v>4.2915899999999996E-3</v>
      </c>
      <c r="F8" s="19">
        <v>7542</v>
      </c>
      <c r="G8">
        <v>7542</v>
      </c>
      <c r="H8">
        <v>0</v>
      </c>
      <c r="I8">
        <v>3.64008E-3</v>
      </c>
      <c r="J8" s="19">
        <v>7542</v>
      </c>
      <c r="K8">
        <v>7542</v>
      </c>
      <c r="L8">
        <v>0</v>
      </c>
      <c r="M8">
        <v>4.02572E-3</v>
      </c>
      <c r="N8" s="19">
        <v>7542</v>
      </c>
      <c r="O8">
        <v>7542</v>
      </c>
      <c r="P8">
        <v>0</v>
      </c>
      <c r="Q8">
        <v>3.6571899999999998E-3</v>
      </c>
      <c r="R8" s="19">
        <v>7542</v>
      </c>
      <c r="S8">
        <v>7542</v>
      </c>
      <c r="T8">
        <v>0</v>
      </c>
      <c r="U8">
        <v>5.1600400000000003E-3</v>
      </c>
      <c r="V8" s="19">
        <v>7542</v>
      </c>
      <c r="W8">
        <v>7542</v>
      </c>
      <c r="X8">
        <v>0</v>
      </c>
      <c r="Y8">
        <v>3.8183599999999998E-3</v>
      </c>
      <c r="Z8" s="19">
        <v>7542</v>
      </c>
      <c r="AA8">
        <v>7674</v>
      </c>
      <c r="AB8">
        <v>2</v>
      </c>
      <c r="AC8">
        <v>2.3076400000000001E-3</v>
      </c>
    </row>
    <row r="9" spans="1:29" x14ac:dyDescent="0.25">
      <c r="A9" t="s">
        <v>43</v>
      </c>
      <c r="B9" s="19">
        <v>7542</v>
      </c>
      <c r="C9">
        <v>7542</v>
      </c>
      <c r="D9">
        <v>0</v>
      </c>
      <c r="E9">
        <v>3.8731099999999999E-3</v>
      </c>
      <c r="F9" s="19">
        <v>7542</v>
      </c>
      <c r="G9">
        <v>7542</v>
      </c>
      <c r="H9">
        <v>0</v>
      </c>
      <c r="I9">
        <v>3.6277700000000002E-3</v>
      </c>
      <c r="J9" s="19">
        <v>7542</v>
      </c>
      <c r="K9">
        <v>7542</v>
      </c>
      <c r="L9">
        <v>0</v>
      </c>
      <c r="M9">
        <v>4.0903900000000002E-3</v>
      </c>
      <c r="N9" s="19">
        <v>7542</v>
      </c>
      <c r="O9">
        <v>7542</v>
      </c>
      <c r="P9">
        <v>0</v>
      </c>
      <c r="Q9">
        <v>3.6496699999999998E-3</v>
      </c>
      <c r="R9" s="19">
        <v>7542</v>
      </c>
      <c r="S9">
        <v>7542</v>
      </c>
      <c r="T9">
        <v>0</v>
      </c>
      <c r="U9">
        <v>5.7879300000000002E-3</v>
      </c>
      <c r="V9" s="19">
        <v>7542</v>
      </c>
      <c r="W9">
        <v>7542</v>
      </c>
      <c r="X9">
        <v>0</v>
      </c>
      <c r="Y9">
        <v>3.04025E-3</v>
      </c>
      <c r="Z9" s="19">
        <v>7542</v>
      </c>
      <c r="AA9">
        <v>7674</v>
      </c>
      <c r="AB9">
        <v>2</v>
      </c>
      <c r="AC9">
        <v>2.2392100000000002E-3</v>
      </c>
    </row>
    <row r="10" spans="1:29" x14ac:dyDescent="0.25">
      <c r="A10" t="s">
        <v>43</v>
      </c>
      <c r="B10" s="19">
        <v>7542</v>
      </c>
      <c r="C10">
        <v>7542</v>
      </c>
      <c r="D10">
        <v>0</v>
      </c>
      <c r="E10">
        <v>3.7475299999999998E-3</v>
      </c>
      <c r="F10" s="19">
        <v>7542</v>
      </c>
      <c r="G10">
        <v>7542</v>
      </c>
      <c r="H10">
        <v>0</v>
      </c>
      <c r="I10">
        <v>3.6298200000000002E-3</v>
      </c>
      <c r="J10" s="19">
        <v>7542</v>
      </c>
      <c r="K10">
        <v>7542</v>
      </c>
      <c r="L10">
        <v>0</v>
      </c>
      <c r="M10">
        <v>4.0719099999999998E-3</v>
      </c>
      <c r="N10" s="19">
        <v>7542</v>
      </c>
      <c r="O10">
        <v>7542</v>
      </c>
      <c r="P10">
        <v>0</v>
      </c>
      <c r="Q10">
        <v>3.6513800000000001E-3</v>
      </c>
      <c r="R10" s="19">
        <v>7542</v>
      </c>
      <c r="S10">
        <v>7542</v>
      </c>
      <c r="T10">
        <v>0</v>
      </c>
      <c r="U10">
        <v>5.35405E-3</v>
      </c>
      <c r="V10" s="19">
        <v>7542</v>
      </c>
      <c r="W10">
        <v>7542</v>
      </c>
      <c r="X10">
        <v>0</v>
      </c>
      <c r="Y10">
        <v>2.8667599999999999E-3</v>
      </c>
      <c r="Z10" s="19">
        <v>7542</v>
      </c>
      <c r="AA10">
        <v>7674</v>
      </c>
      <c r="AB10">
        <v>2</v>
      </c>
      <c r="AC10">
        <v>2.43699E-3</v>
      </c>
    </row>
    <row r="11" spans="1:29" x14ac:dyDescent="0.25">
      <c r="A11" t="s">
        <v>43</v>
      </c>
      <c r="B11" s="19">
        <v>7542</v>
      </c>
      <c r="C11">
        <v>7542</v>
      </c>
      <c r="D11">
        <v>0</v>
      </c>
      <c r="E11">
        <v>3.7933799999999998E-3</v>
      </c>
      <c r="F11" s="19">
        <v>7542</v>
      </c>
      <c r="G11">
        <v>7542</v>
      </c>
      <c r="H11">
        <v>0</v>
      </c>
      <c r="I11">
        <v>4.4955300000000002E-3</v>
      </c>
      <c r="J11" s="19">
        <v>7542</v>
      </c>
      <c r="K11">
        <v>7542</v>
      </c>
      <c r="L11">
        <v>0</v>
      </c>
      <c r="M11">
        <v>4.0151099999999997E-3</v>
      </c>
      <c r="N11" s="19">
        <v>7542</v>
      </c>
      <c r="O11">
        <v>7542</v>
      </c>
      <c r="P11">
        <v>0</v>
      </c>
      <c r="Q11">
        <v>3.7701100000000001E-3</v>
      </c>
      <c r="R11" s="19">
        <v>7542</v>
      </c>
      <c r="S11">
        <v>7542</v>
      </c>
      <c r="T11">
        <v>0</v>
      </c>
      <c r="U11">
        <v>5.3492599999999998E-3</v>
      </c>
      <c r="V11" s="19">
        <v>7542</v>
      </c>
      <c r="W11">
        <v>7542</v>
      </c>
      <c r="X11">
        <v>0</v>
      </c>
      <c r="Y11">
        <v>2.8537599999999999E-3</v>
      </c>
      <c r="Z11" s="19">
        <v>7542</v>
      </c>
      <c r="AA11">
        <v>7674</v>
      </c>
      <c r="AB11">
        <v>2</v>
      </c>
      <c r="AC11">
        <v>2.3949000000000002E-3</v>
      </c>
    </row>
    <row r="12" spans="1:29" x14ac:dyDescent="0.25">
      <c r="A12" t="s">
        <v>43</v>
      </c>
      <c r="B12" s="19">
        <v>7542</v>
      </c>
      <c r="C12">
        <v>7542</v>
      </c>
      <c r="D12">
        <v>0</v>
      </c>
      <c r="E12">
        <v>3.7865400000000001E-3</v>
      </c>
      <c r="F12" s="19">
        <v>7542</v>
      </c>
      <c r="G12">
        <v>7542</v>
      </c>
      <c r="H12">
        <v>0</v>
      </c>
      <c r="I12">
        <v>4.1872300000000001E-3</v>
      </c>
      <c r="J12" s="19">
        <v>7542</v>
      </c>
      <c r="K12">
        <v>7542</v>
      </c>
      <c r="L12">
        <v>0</v>
      </c>
      <c r="M12">
        <v>4.4181999999999997E-3</v>
      </c>
      <c r="N12" s="19">
        <v>7542</v>
      </c>
      <c r="O12">
        <v>7542</v>
      </c>
      <c r="P12">
        <v>0</v>
      </c>
      <c r="Q12">
        <v>3.8015900000000001E-3</v>
      </c>
      <c r="R12" s="19">
        <v>7542</v>
      </c>
      <c r="S12">
        <v>7542</v>
      </c>
      <c r="T12">
        <v>0</v>
      </c>
      <c r="U12">
        <v>6.1198399999999997E-3</v>
      </c>
      <c r="V12" s="19">
        <v>7542</v>
      </c>
      <c r="W12">
        <v>7542</v>
      </c>
      <c r="X12">
        <v>0</v>
      </c>
      <c r="Y12">
        <v>2.8291200000000001E-3</v>
      </c>
      <c r="Z12" s="19">
        <v>7542</v>
      </c>
      <c r="AA12">
        <v>7674</v>
      </c>
      <c r="AB12">
        <v>2</v>
      </c>
      <c r="AC12">
        <v>2.4144000000000001E-3</v>
      </c>
    </row>
    <row r="13" spans="1:29" x14ac:dyDescent="0.25">
      <c r="A13" t="s">
        <v>43</v>
      </c>
      <c r="B13" s="19">
        <v>7542</v>
      </c>
      <c r="C13">
        <v>7542</v>
      </c>
      <c r="D13">
        <v>0</v>
      </c>
      <c r="E13">
        <v>3.8183599999999998E-3</v>
      </c>
      <c r="F13" s="19">
        <v>7542</v>
      </c>
      <c r="G13">
        <v>7542</v>
      </c>
      <c r="H13">
        <v>0</v>
      </c>
      <c r="I13">
        <v>3.92991E-3</v>
      </c>
      <c r="J13" s="19">
        <v>7542</v>
      </c>
      <c r="K13">
        <v>7542</v>
      </c>
      <c r="L13">
        <v>0</v>
      </c>
      <c r="M13">
        <v>4.0103200000000004E-3</v>
      </c>
      <c r="N13" s="19">
        <v>7542</v>
      </c>
      <c r="O13">
        <v>7542</v>
      </c>
      <c r="P13">
        <v>0</v>
      </c>
      <c r="Q13">
        <v>3.8080900000000001E-3</v>
      </c>
      <c r="R13" s="19">
        <v>7542</v>
      </c>
      <c r="S13">
        <v>7542</v>
      </c>
      <c r="T13">
        <v>0</v>
      </c>
      <c r="U13">
        <v>5.4289899999999999E-3</v>
      </c>
      <c r="V13" s="19">
        <v>7542</v>
      </c>
      <c r="W13">
        <v>7542</v>
      </c>
      <c r="X13">
        <v>0</v>
      </c>
      <c r="Y13">
        <v>2.8349400000000002E-3</v>
      </c>
      <c r="Z13" s="19">
        <v>7542</v>
      </c>
      <c r="AA13">
        <v>7657</v>
      </c>
      <c r="AB13">
        <v>2</v>
      </c>
      <c r="AC13">
        <v>2.33673E-3</v>
      </c>
    </row>
    <row r="14" spans="1:29" x14ac:dyDescent="0.25">
      <c r="A14" t="s">
        <v>43</v>
      </c>
      <c r="B14" s="19">
        <v>7542</v>
      </c>
      <c r="C14">
        <v>7542</v>
      </c>
      <c r="D14">
        <v>0</v>
      </c>
      <c r="E14">
        <v>3.8577099999999999E-3</v>
      </c>
      <c r="F14" s="19">
        <v>7542</v>
      </c>
      <c r="G14">
        <v>7542</v>
      </c>
      <c r="H14">
        <v>0</v>
      </c>
      <c r="I14">
        <v>3.9442799999999997E-3</v>
      </c>
      <c r="J14" s="19">
        <v>7542</v>
      </c>
      <c r="K14">
        <v>7542</v>
      </c>
      <c r="L14">
        <v>0</v>
      </c>
      <c r="M14">
        <v>3.8861099999999999E-3</v>
      </c>
      <c r="N14" s="19">
        <v>7542</v>
      </c>
      <c r="O14">
        <v>7542</v>
      </c>
      <c r="P14">
        <v>0</v>
      </c>
      <c r="Q14">
        <v>3.8022799999999999E-3</v>
      </c>
      <c r="R14" s="19">
        <v>7542</v>
      </c>
      <c r="S14">
        <v>7542</v>
      </c>
      <c r="T14">
        <v>0</v>
      </c>
      <c r="U14">
        <v>5.5607299999999998E-3</v>
      </c>
      <c r="V14" s="19">
        <v>7542</v>
      </c>
      <c r="W14">
        <v>7542</v>
      </c>
      <c r="X14">
        <v>0</v>
      </c>
      <c r="Y14">
        <v>2.9516199999999999E-3</v>
      </c>
      <c r="Z14" s="19">
        <v>7542</v>
      </c>
      <c r="AA14">
        <v>7657</v>
      </c>
      <c r="AB14">
        <v>2</v>
      </c>
      <c r="AC14">
        <v>2.3103799999999999E-3</v>
      </c>
    </row>
    <row r="15" spans="1:29" x14ac:dyDescent="0.25">
      <c r="A15" t="s">
        <v>43</v>
      </c>
      <c r="B15" s="19">
        <v>7542</v>
      </c>
      <c r="C15">
        <v>7542</v>
      </c>
      <c r="D15">
        <v>0</v>
      </c>
      <c r="E15">
        <v>4.10955E-3</v>
      </c>
      <c r="F15" s="19">
        <v>7542</v>
      </c>
      <c r="G15">
        <v>7542</v>
      </c>
      <c r="H15">
        <v>0</v>
      </c>
      <c r="I15">
        <v>3.8542899999999998E-3</v>
      </c>
      <c r="J15" s="19">
        <v>7542</v>
      </c>
      <c r="K15">
        <v>7542</v>
      </c>
      <c r="L15">
        <v>0</v>
      </c>
      <c r="M15">
        <v>3.8802900000000002E-3</v>
      </c>
      <c r="N15" s="19">
        <v>7542</v>
      </c>
      <c r="O15">
        <v>7542</v>
      </c>
      <c r="P15">
        <v>0</v>
      </c>
      <c r="Q15">
        <v>3.8714000000000001E-3</v>
      </c>
      <c r="R15" s="19">
        <v>7542</v>
      </c>
      <c r="S15">
        <v>7542</v>
      </c>
      <c r="T15">
        <v>0</v>
      </c>
      <c r="U15">
        <v>5.2366799999999996E-3</v>
      </c>
      <c r="V15" s="19">
        <v>7542</v>
      </c>
      <c r="W15">
        <v>7542</v>
      </c>
      <c r="X15">
        <v>0</v>
      </c>
      <c r="Y15">
        <v>2.8568399999999998E-3</v>
      </c>
      <c r="Z15" s="19">
        <v>7542</v>
      </c>
      <c r="AA15">
        <v>7657</v>
      </c>
      <c r="AB15">
        <v>2</v>
      </c>
      <c r="AC15">
        <v>2.2939599999999998E-3</v>
      </c>
    </row>
    <row r="16" spans="1:29" x14ac:dyDescent="0.25">
      <c r="A16" s="6">
        <f>C22</f>
        <v>7542</v>
      </c>
      <c r="E16" s="6">
        <f>G22</f>
        <v>7542</v>
      </c>
      <c r="I16" s="6">
        <f>K22</f>
        <v>7542</v>
      </c>
      <c r="M16" s="6">
        <f>O22</f>
        <v>7542</v>
      </c>
      <c r="Q16" s="6">
        <f>S22</f>
        <v>7542</v>
      </c>
      <c r="U16" s="6">
        <f>W22</f>
        <v>7542</v>
      </c>
      <c r="Y16" s="6">
        <f>AA22</f>
        <v>7542</v>
      </c>
    </row>
    <row r="17" spans="1:29" x14ac:dyDescent="0.25">
      <c r="A17" s="6">
        <f>B19</f>
        <v>7542</v>
      </c>
      <c r="E17" s="6">
        <f>F19</f>
        <v>7542</v>
      </c>
      <c r="I17" s="6">
        <f>J19</f>
        <v>7542</v>
      </c>
      <c r="M17" s="6">
        <f>N19</f>
        <v>7542</v>
      </c>
      <c r="Q17" s="6">
        <f>R19</f>
        <v>7542</v>
      </c>
      <c r="U17" s="6">
        <f>V19</f>
        <v>7542</v>
      </c>
      <c r="Y17" s="6">
        <f>Z19</f>
        <v>7542</v>
      </c>
    </row>
    <row r="18" spans="1:29" x14ac:dyDescent="0.25">
      <c r="A18" s="6">
        <f>D22</f>
        <v>0</v>
      </c>
      <c r="E18" s="6">
        <f>H22</f>
        <v>0</v>
      </c>
      <c r="I18" s="6">
        <f>L22</f>
        <v>0</v>
      </c>
      <c r="M18" s="6">
        <f>P22</f>
        <v>0</v>
      </c>
      <c r="Q18" s="6">
        <f>T22</f>
        <v>0</v>
      </c>
      <c r="U18" s="6">
        <f>X22</f>
        <v>0</v>
      </c>
      <c r="Y18" s="6">
        <f>AB22</f>
        <v>2</v>
      </c>
    </row>
    <row r="19" spans="1:29" x14ac:dyDescent="0.25">
      <c r="A19" s="6">
        <f>E22</f>
        <v>4.3247129999999991E-3</v>
      </c>
      <c r="B19" s="19">
        <f>AVERAGE(B6:B15)</f>
        <v>7542</v>
      </c>
      <c r="E19" s="6">
        <f>I22</f>
        <v>3.8686940000000002E-3</v>
      </c>
      <c r="F19" s="19">
        <f>AVERAGE(F6:F15)</f>
        <v>7542</v>
      </c>
      <c r="I19" s="6">
        <f>M22</f>
        <v>4.0985679999999995E-3</v>
      </c>
      <c r="J19" s="19">
        <f>AVERAGE(J6:J15)</f>
        <v>7542</v>
      </c>
      <c r="M19" s="6">
        <f>Q22</f>
        <v>3.7526609999999996E-3</v>
      </c>
      <c r="N19" s="19">
        <f>AVERAGE(N6:N15)</f>
        <v>7542</v>
      </c>
      <c r="Q19" s="6">
        <f>U22</f>
        <v>5.4420930000000003E-3</v>
      </c>
      <c r="R19" s="19">
        <f>AVERAGE(R6:R15)</f>
        <v>7542</v>
      </c>
      <c r="U19" s="6">
        <f>Y22</f>
        <v>3.2348420000000004E-3</v>
      </c>
      <c r="V19" s="19">
        <f>AVERAGE(V6:V15)</f>
        <v>7542</v>
      </c>
      <c r="Y19" s="6">
        <f>AC22</f>
        <v>2.3706389999999999E-3</v>
      </c>
      <c r="Z19" s="19">
        <f>AVERAGE(Z6:Z15)</f>
        <v>7542</v>
      </c>
    </row>
    <row r="20" spans="1:29" hidden="1" x14ac:dyDescent="0.25">
      <c r="A20" s="6"/>
      <c r="B20" s="19">
        <v>7542</v>
      </c>
      <c r="C20">
        <v>7542</v>
      </c>
      <c r="D20">
        <v>7542</v>
      </c>
      <c r="E20" s="6"/>
      <c r="F20" s="19">
        <v>7542</v>
      </c>
      <c r="G20">
        <v>7542</v>
      </c>
      <c r="H20">
        <v>7542</v>
      </c>
      <c r="I20" s="6"/>
      <c r="J20" s="19">
        <v>7542</v>
      </c>
      <c r="K20">
        <v>7542</v>
      </c>
      <c r="L20">
        <v>7542</v>
      </c>
      <c r="M20" s="6"/>
      <c r="N20" s="19">
        <v>7542</v>
      </c>
      <c r="O20">
        <v>7542</v>
      </c>
      <c r="P20">
        <v>7542</v>
      </c>
      <c r="Q20" s="6"/>
      <c r="R20" s="19">
        <v>7542</v>
      </c>
      <c r="S20">
        <v>7542</v>
      </c>
      <c r="T20">
        <v>7542</v>
      </c>
      <c r="U20" s="6"/>
      <c r="V20" s="19">
        <v>7542</v>
      </c>
      <c r="W20">
        <v>7542</v>
      </c>
      <c r="X20">
        <v>7542</v>
      </c>
      <c r="Y20" s="6"/>
      <c r="Z20" s="19">
        <v>7542</v>
      </c>
      <c r="AA20">
        <v>7542</v>
      </c>
      <c r="AB20">
        <v>7542</v>
      </c>
      <c r="AC20">
        <v>7542</v>
      </c>
    </row>
    <row r="21" spans="1:29" s="4" customFormat="1" x14ac:dyDescent="0.25">
      <c r="A21" s="6">
        <f>B21</f>
        <v>0</v>
      </c>
      <c r="B21" s="20">
        <f>((B19-B20)/B20)*100</f>
        <v>0</v>
      </c>
      <c r="E21" s="6">
        <f>F21</f>
        <v>0</v>
      </c>
      <c r="F21" s="20">
        <f t="shared" ref="F21" si="0">((F19-F20)/F20)*100</f>
        <v>0</v>
      </c>
      <c r="I21" s="6">
        <f>J21</f>
        <v>0</v>
      </c>
      <c r="J21" s="20">
        <f t="shared" ref="J21" si="1">((J19-J20)/J20)*100</f>
        <v>0</v>
      </c>
      <c r="M21" s="6">
        <f>N21</f>
        <v>0</v>
      </c>
      <c r="N21" s="20">
        <f t="shared" ref="N21" si="2">((N19-N20)/N20)*100</f>
        <v>0</v>
      </c>
      <c r="Q21" s="6">
        <f>R21</f>
        <v>0</v>
      </c>
      <c r="R21" s="20">
        <f t="shared" ref="R21" si="3">((R19-R20)/R20)*100</f>
        <v>0</v>
      </c>
      <c r="U21" s="6">
        <f>V21</f>
        <v>0</v>
      </c>
      <c r="V21" s="20">
        <f t="shared" ref="V21" si="4">((V19-V20)/V20)*100</f>
        <v>0</v>
      </c>
      <c r="Y21" s="6">
        <f>Z21</f>
        <v>0</v>
      </c>
      <c r="Z21" s="20">
        <f>((Z19-Z20)/Z20)*100</f>
        <v>0</v>
      </c>
      <c r="AA21" s="3">
        <f t="shared" ref="AA21" si="5">((AA19-AA20)/AA20)*100</f>
        <v>-100</v>
      </c>
    </row>
    <row r="22" spans="1:29" s="2" customFormat="1" x14ac:dyDescent="0.25">
      <c r="B22" s="20"/>
      <c r="C22" s="5">
        <f>MIN(B6:B15)</f>
        <v>7542</v>
      </c>
      <c r="D22" s="5">
        <f>AVERAGE(D6:D15)</f>
        <v>0</v>
      </c>
      <c r="E22" s="5">
        <f>AVERAGE(E6:E15)</f>
        <v>4.3247129999999991E-3</v>
      </c>
      <c r="F22" s="20"/>
      <c r="G22" s="5">
        <f>MIN(F6:F15)</f>
        <v>7542</v>
      </c>
      <c r="H22" s="5">
        <f>AVERAGE(H6:H15)</f>
        <v>0</v>
      </c>
      <c r="I22" s="5">
        <f>AVERAGE(I6:I15)</f>
        <v>3.8686940000000002E-3</v>
      </c>
      <c r="J22" s="20"/>
      <c r="K22" s="5">
        <f>MIN(J6:J15)</f>
        <v>7542</v>
      </c>
      <c r="L22" s="5">
        <f>AVERAGE(L6:L15)</f>
        <v>0</v>
      </c>
      <c r="M22" s="5">
        <f>AVERAGE(M6:M15)</f>
        <v>4.0985679999999995E-3</v>
      </c>
      <c r="N22" s="20"/>
      <c r="O22" s="5">
        <f>MIN(N6:N15)</f>
        <v>7542</v>
      </c>
      <c r="P22" s="5">
        <f>AVERAGE(P6:P15)</f>
        <v>0</v>
      </c>
      <c r="Q22" s="5">
        <f>AVERAGE(Q6:Q15)</f>
        <v>3.7526609999999996E-3</v>
      </c>
      <c r="R22" s="20"/>
      <c r="S22" s="5">
        <f>MIN(R6:R15)</f>
        <v>7542</v>
      </c>
      <c r="T22" s="5">
        <f>AVERAGE(T6:T15)</f>
        <v>0</v>
      </c>
      <c r="U22" s="5">
        <f>AVERAGE(U6:U15)</f>
        <v>5.4420930000000003E-3</v>
      </c>
      <c r="V22" s="20"/>
      <c r="W22" s="5">
        <f>MIN(V6:V15)</f>
        <v>7542</v>
      </c>
      <c r="X22" s="5">
        <f>AVERAGE(X6:X15)</f>
        <v>0</v>
      </c>
      <c r="Y22" s="5">
        <f>AVERAGE(Y6:Y15)</f>
        <v>3.2348420000000004E-3</v>
      </c>
      <c r="Z22" s="20"/>
      <c r="AA22" s="5">
        <f>MIN(Z6:Z15)</f>
        <v>7542</v>
      </c>
      <c r="AB22" s="5">
        <f>AVERAGE(AB6:AB15)</f>
        <v>2</v>
      </c>
      <c r="AC22" s="5">
        <f>AVERAGE(AC6:AC15)</f>
        <v>2.3706389999999999E-3</v>
      </c>
    </row>
    <row r="25" spans="1:29" x14ac:dyDescent="0.25">
      <c r="A25" t="s">
        <v>44</v>
      </c>
      <c r="B25" s="19">
        <v>629</v>
      </c>
      <c r="C25">
        <v>634</v>
      </c>
      <c r="D25">
        <v>4</v>
      </c>
      <c r="E25">
        <v>4.6112500000000001E-2</v>
      </c>
      <c r="F25" s="19">
        <v>629</v>
      </c>
      <c r="G25">
        <v>633</v>
      </c>
      <c r="H25">
        <v>3</v>
      </c>
      <c r="I25">
        <v>3.6540099999999999E-2</v>
      </c>
      <c r="J25" s="19">
        <v>629</v>
      </c>
      <c r="K25">
        <v>631</v>
      </c>
      <c r="L25">
        <v>17</v>
      </c>
      <c r="M25">
        <v>0.16167200000000001</v>
      </c>
      <c r="N25" s="19">
        <v>629</v>
      </c>
      <c r="O25">
        <v>632</v>
      </c>
      <c r="P25">
        <v>8</v>
      </c>
      <c r="Q25">
        <v>8.1730499999999998E-2</v>
      </c>
      <c r="R25" s="19">
        <v>629</v>
      </c>
      <c r="S25">
        <v>629</v>
      </c>
      <c r="T25">
        <v>2</v>
      </c>
      <c r="U25">
        <v>3.4401500000000002E-2</v>
      </c>
      <c r="V25" s="19">
        <v>629</v>
      </c>
      <c r="W25">
        <v>630</v>
      </c>
      <c r="X25">
        <v>11</v>
      </c>
      <c r="Y25">
        <v>3.1366699999999997E-2</v>
      </c>
      <c r="Z25" s="19">
        <v>629</v>
      </c>
      <c r="AA25">
        <v>632</v>
      </c>
      <c r="AB25">
        <v>23</v>
      </c>
      <c r="AC25">
        <v>4.4053599999999998E-2</v>
      </c>
    </row>
    <row r="26" spans="1:29" x14ac:dyDescent="0.25">
      <c r="A26" t="s">
        <v>44</v>
      </c>
      <c r="B26" s="19">
        <v>629</v>
      </c>
      <c r="C26">
        <v>634</v>
      </c>
      <c r="D26">
        <v>4</v>
      </c>
      <c r="E26">
        <v>4.5877099999999997E-2</v>
      </c>
      <c r="F26" s="19">
        <v>629</v>
      </c>
      <c r="G26">
        <v>633</v>
      </c>
      <c r="H26">
        <v>3</v>
      </c>
      <c r="I26">
        <v>3.6416200000000003E-2</v>
      </c>
      <c r="J26" s="19">
        <v>629</v>
      </c>
      <c r="K26">
        <v>631</v>
      </c>
      <c r="L26">
        <v>17</v>
      </c>
      <c r="M26">
        <v>0.16705500000000001</v>
      </c>
      <c r="N26" s="19">
        <v>629</v>
      </c>
      <c r="O26">
        <v>632</v>
      </c>
      <c r="P26">
        <v>8</v>
      </c>
      <c r="Q26">
        <v>8.0008300000000004E-2</v>
      </c>
      <c r="R26" s="19">
        <v>629</v>
      </c>
      <c r="S26">
        <v>629</v>
      </c>
      <c r="T26">
        <v>2</v>
      </c>
      <c r="U26">
        <v>3.2408699999999999E-2</v>
      </c>
      <c r="V26" s="19">
        <v>629</v>
      </c>
      <c r="W26">
        <v>630</v>
      </c>
      <c r="X26">
        <v>12</v>
      </c>
      <c r="Y26">
        <v>3.4121600000000002E-2</v>
      </c>
      <c r="Z26" s="19">
        <v>629</v>
      </c>
      <c r="AA26">
        <v>632</v>
      </c>
      <c r="AB26">
        <v>23</v>
      </c>
      <c r="AC26">
        <v>4.3033599999999998E-2</v>
      </c>
    </row>
    <row r="27" spans="1:29" x14ac:dyDescent="0.25">
      <c r="A27" t="s">
        <v>44</v>
      </c>
      <c r="B27" s="19">
        <v>629</v>
      </c>
      <c r="C27">
        <v>634</v>
      </c>
      <c r="D27">
        <v>4</v>
      </c>
      <c r="E27">
        <v>4.54952E-2</v>
      </c>
      <c r="F27" s="19">
        <v>629</v>
      </c>
      <c r="G27">
        <v>631</v>
      </c>
      <c r="H27">
        <v>2</v>
      </c>
      <c r="I27">
        <v>2.7125099999999999E-2</v>
      </c>
      <c r="J27" s="19">
        <v>629</v>
      </c>
      <c r="K27">
        <v>631</v>
      </c>
      <c r="L27">
        <v>6</v>
      </c>
      <c r="M27">
        <v>6.58411E-2</v>
      </c>
      <c r="N27" s="19">
        <v>629</v>
      </c>
      <c r="O27">
        <v>631</v>
      </c>
      <c r="P27">
        <v>7</v>
      </c>
      <c r="Q27">
        <v>7.4716199999999997E-2</v>
      </c>
      <c r="R27" s="19">
        <v>629</v>
      </c>
      <c r="S27">
        <v>630</v>
      </c>
      <c r="T27">
        <v>2</v>
      </c>
      <c r="U27">
        <v>3.3276100000000003E-2</v>
      </c>
      <c r="V27" s="19">
        <v>629</v>
      </c>
      <c r="W27">
        <v>630</v>
      </c>
      <c r="X27">
        <v>12</v>
      </c>
      <c r="Y27">
        <v>3.4022700000000003E-2</v>
      </c>
      <c r="Z27" s="19">
        <v>629</v>
      </c>
      <c r="AA27">
        <v>629</v>
      </c>
      <c r="AB27">
        <v>0</v>
      </c>
      <c r="AC27">
        <v>2.0359599999999999E-3</v>
      </c>
    </row>
    <row r="28" spans="1:29" x14ac:dyDescent="0.25">
      <c r="A28" t="s">
        <v>44</v>
      </c>
      <c r="B28" s="19">
        <v>629</v>
      </c>
      <c r="C28">
        <v>631</v>
      </c>
      <c r="D28">
        <v>18</v>
      </c>
      <c r="E28">
        <v>0.18295600000000001</v>
      </c>
      <c r="F28" s="19">
        <v>629</v>
      </c>
      <c r="G28">
        <v>631</v>
      </c>
      <c r="H28">
        <v>2</v>
      </c>
      <c r="I28">
        <v>2.9346500000000001E-2</v>
      </c>
      <c r="J28" s="19">
        <v>629</v>
      </c>
      <c r="K28">
        <v>631</v>
      </c>
      <c r="L28">
        <v>6</v>
      </c>
      <c r="M28">
        <v>6.7065100000000002E-2</v>
      </c>
      <c r="N28" s="19">
        <v>629</v>
      </c>
      <c r="O28">
        <v>631</v>
      </c>
      <c r="P28">
        <v>7</v>
      </c>
      <c r="Q28">
        <v>7.2416400000000006E-2</v>
      </c>
      <c r="R28" s="19">
        <v>629</v>
      </c>
      <c r="S28">
        <v>630</v>
      </c>
      <c r="T28">
        <v>2</v>
      </c>
      <c r="U28">
        <v>3.1428699999999997E-2</v>
      </c>
      <c r="V28" s="19">
        <v>629</v>
      </c>
      <c r="W28">
        <v>630</v>
      </c>
      <c r="X28">
        <v>4</v>
      </c>
      <c r="Y28">
        <v>1.4816599999999999E-2</v>
      </c>
      <c r="Z28" s="19">
        <v>629</v>
      </c>
      <c r="AA28">
        <v>629</v>
      </c>
      <c r="AB28">
        <v>0</v>
      </c>
      <c r="AC28">
        <v>1.9569100000000001E-3</v>
      </c>
    </row>
    <row r="29" spans="1:29" x14ac:dyDescent="0.25">
      <c r="A29" t="s">
        <v>44</v>
      </c>
      <c r="B29" s="19">
        <v>629</v>
      </c>
      <c r="C29">
        <v>631</v>
      </c>
      <c r="D29">
        <v>18</v>
      </c>
      <c r="E29">
        <v>0.17540600000000001</v>
      </c>
      <c r="F29" s="19">
        <v>629</v>
      </c>
      <c r="G29">
        <v>631</v>
      </c>
      <c r="H29">
        <v>2</v>
      </c>
      <c r="I29">
        <v>2.7512100000000001E-2</v>
      </c>
      <c r="J29" s="19">
        <v>629</v>
      </c>
      <c r="K29">
        <v>631</v>
      </c>
      <c r="L29">
        <v>6</v>
      </c>
      <c r="M29">
        <v>6.3409900000000005E-2</v>
      </c>
      <c r="N29" s="19">
        <v>629</v>
      </c>
      <c r="O29">
        <v>631</v>
      </c>
      <c r="P29">
        <v>7</v>
      </c>
      <c r="Q29">
        <v>7.1162699999999995E-2</v>
      </c>
      <c r="R29" s="19">
        <v>629</v>
      </c>
      <c r="S29">
        <v>629</v>
      </c>
      <c r="T29">
        <v>1</v>
      </c>
      <c r="U29">
        <v>2.1495199999999999E-2</v>
      </c>
      <c r="V29" s="19">
        <v>629</v>
      </c>
      <c r="W29">
        <v>630</v>
      </c>
      <c r="X29">
        <v>4</v>
      </c>
      <c r="Y29">
        <v>1.49128E-2</v>
      </c>
      <c r="Z29" s="19">
        <v>629</v>
      </c>
      <c r="AA29">
        <v>630</v>
      </c>
      <c r="AB29">
        <v>13</v>
      </c>
      <c r="AC29">
        <v>2.5559599999999998E-2</v>
      </c>
    </row>
    <row r="30" spans="1:29" x14ac:dyDescent="0.25">
      <c r="A30" t="s">
        <v>44</v>
      </c>
      <c r="B30" s="19">
        <v>629</v>
      </c>
      <c r="C30">
        <v>634</v>
      </c>
      <c r="D30">
        <v>4</v>
      </c>
      <c r="E30">
        <v>4.6399599999999999E-2</v>
      </c>
      <c r="F30" s="19">
        <v>629</v>
      </c>
      <c r="G30">
        <v>630</v>
      </c>
      <c r="H30">
        <v>12</v>
      </c>
      <c r="I30">
        <v>0.112599</v>
      </c>
      <c r="J30" s="19">
        <v>629</v>
      </c>
      <c r="K30">
        <v>630</v>
      </c>
      <c r="L30">
        <v>12</v>
      </c>
      <c r="M30">
        <v>0.115553</v>
      </c>
      <c r="N30" s="19">
        <v>629</v>
      </c>
      <c r="O30">
        <v>630</v>
      </c>
      <c r="P30">
        <v>32</v>
      </c>
      <c r="Q30">
        <v>0.27119300000000002</v>
      </c>
      <c r="R30" s="19">
        <v>629</v>
      </c>
      <c r="S30">
        <v>629</v>
      </c>
      <c r="T30">
        <v>1</v>
      </c>
      <c r="U30">
        <v>2.34323E-2</v>
      </c>
      <c r="V30" s="19">
        <v>629</v>
      </c>
      <c r="W30">
        <v>630</v>
      </c>
      <c r="X30">
        <v>1</v>
      </c>
      <c r="Y30">
        <v>6.9708399999999998E-3</v>
      </c>
      <c r="Z30" s="19">
        <v>629</v>
      </c>
      <c r="AA30">
        <v>630</v>
      </c>
      <c r="AB30">
        <v>13</v>
      </c>
      <c r="AC30">
        <v>2.9828299999999999E-2</v>
      </c>
    </row>
    <row r="31" spans="1:29" x14ac:dyDescent="0.25">
      <c r="A31" t="s">
        <v>44</v>
      </c>
      <c r="B31" s="19">
        <v>629</v>
      </c>
      <c r="C31">
        <v>634</v>
      </c>
      <c r="D31">
        <v>4</v>
      </c>
      <c r="E31">
        <v>4.6837900000000002E-2</v>
      </c>
      <c r="F31" s="19">
        <v>629</v>
      </c>
      <c r="G31">
        <v>630</v>
      </c>
      <c r="H31">
        <v>12</v>
      </c>
      <c r="I31">
        <v>0.11115999999999999</v>
      </c>
      <c r="J31" s="19">
        <v>629</v>
      </c>
      <c r="K31">
        <v>630</v>
      </c>
      <c r="L31">
        <v>12</v>
      </c>
      <c r="M31">
        <v>0.11641700000000001</v>
      </c>
      <c r="N31" s="19">
        <v>629</v>
      </c>
      <c r="O31">
        <v>630</v>
      </c>
      <c r="P31">
        <v>9</v>
      </c>
      <c r="Q31">
        <v>9.7658099999999998E-2</v>
      </c>
      <c r="R31" s="19">
        <v>629</v>
      </c>
      <c r="S31">
        <v>630</v>
      </c>
      <c r="T31">
        <v>72</v>
      </c>
      <c r="U31">
        <v>0.73600299999999996</v>
      </c>
      <c r="V31" s="19">
        <v>629</v>
      </c>
      <c r="W31">
        <v>630</v>
      </c>
      <c r="X31">
        <v>1</v>
      </c>
      <c r="Y31">
        <v>7.00061E-3</v>
      </c>
      <c r="Z31" s="19">
        <v>629</v>
      </c>
      <c r="AA31">
        <v>632</v>
      </c>
      <c r="AB31">
        <v>22</v>
      </c>
      <c r="AC31">
        <v>4.2683199999999998E-2</v>
      </c>
    </row>
    <row r="32" spans="1:29" x14ac:dyDescent="0.25">
      <c r="A32" t="s">
        <v>44</v>
      </c>
      <c r="B32" s="19">
        <v>629</v>
      </c>
      <c r="C32">
        <v>632</v>
      </c>
      <c r="D32">
        <v>13</v>
      </c>
      <c r="E32">
        <v>0.12461899999999999</v>
      </c>
      <c r="F32" s="19">
        <v>629</v>
      </c>
      <c r="G32">
        <v>632</v>
      </c>
      <c r="H32">
        <v>90</v>
      </c>
      <c r="I32">
        <v>0.751664</v>
      </c>
      <c r="J32" s="19">
        <v>629</v>
      </c>
      <c r="K32">
        <v>629</v>
      </c>
      <c r="L32">
        <v>5</v>
      </c>
      <c r="M32">
        <v>5.4535899999999998E-2</v>
      </c>
      <c r="N32" s="19">
        <v>629</v>
      </c>
      <c r="O32">
        <v>629</v>
      </c>
      <c r="P32">
        <v>8</v>
      </c>
      <c r="Q32">
        <v>7.8489400000000001E-2</v>
      </c>
      <c r="R32" s="19">
        <v>629</v>
      </c>
      <c r="S32">
        <v>629</v>
      </c>
      <c r="T32">
        <v>0</v>
      </c>
      <c r="U32">
        <v>1.10308E-2</v>
      </c>
      <c r="V32" s="19">
        <v>629</v>
      </c>
      <c r="W32">
        <v>630</v>
      </c>
      <c r="X32">
        <v>8</v>
      </c>
      <c r="Y32">
        <v>2.5570599999999999E-2</v>
      </c>
      <c r="Z32" s="19">
        <v>629</v>
      </c>
      <c r="AA32">
        <v>629</v>
      </c>
      <c r="AB32">
        <v>4</v>
      </c>
      <c r="AC32">
        <v>9.0906300000000006E-3</v>
      </c>
    </row>
    <row r="33" spans="1:29" x14ac:dyDescent="0.25">
      <c r="A33" t="s">
        <v>44</v>
      </c>
      <c r="B33" s="19">
        <v>629</v>
      </c>
      <c r="C33">
        <v>633</v>
      </c>
      <c r="D33">
        <v>9</v>
      </c>
      <c r="E33">
        <v>9.0350600000000003E-2</v>
      </c>
      <c r="F33" s="19">
        <v>629</v>
      </c>
      <c r="G33">
        <v>632</v>
      </c>
      <c r="H33">
        <v>2</v>
      </c>
      <c r="I33">
        <v>2.7819699999999999E-2</v>
      </c>
      <c r="J33" s="19">
        <v>629</v>
      </c>
      <c r="K33">
        <v>631</v>
      </c>
      <c r="L33">
        <v>7</v>
      </c>
      <c r="M33">
        <v>7.2521100000000005E-2</v>
      </c>
      <c r="N33" s="19">
        <v>629</v>
      </c>
      <c r="O33">
        <v>632</v>
      </c>
      <c r="P33">
        <v>7</v>
      </c>
      <c r="Q33">
        <v>7.2233000000000006E-2</v>
      </c>
      <c r="R33" s="19">
        <v>629</v>
      </c>
      <c r="S33">
        <v>630</v>
      </c>
      <c r="T33">
        <v>1</v>
      </c>
      <c r="U33">
        <v>2.1293699999999999E-2</v>
      </c>
      <c r="V33" s="19">
        <v>629</v>
      </c>
      <c r="W33">
        <v>631</v>
      </c>
      <c r="X33">
        <v>10</v>
      </c>
      <c r="Y33">
        <v>2.96247E-2</v>
      </c>
      <c r="Z33" s="19">
        <v>629</v>
      </c>
      <c r="AA33">
        <v>630</v>
      </c>
      <c r="AB33">
        <v>14</v>
      </c>
      <c r="AC33">
        <v>2.7538400000000001E-2</v>
      </c>
    </row>
    <row r="34" spans="1:29" x14ac:dyDescent="0.25">
      <c r="A34" t="s">
        <v>44</v>
      </c>
      <c r="B34" s="19">
        <v>629</v>
      </c>
      <c r="C34">
        <v>633</v>
      </c>
      <c r="D34">
        <v>9</v>
      </c>
      <c r="E34">
        <v>9.1728900000000002E-2</v>
      </c>
      <c r="F34" s="19">
        <v>629</v>
      </c>
      <c r="G34">
        <v>632</v>
      </c>
      <c r="H34">
        <v>2</v>
      </c>
      <c r="I34">
        <v>2.88285E-2</v>
      </c>
      <c r="J34" s="19">
        <v>629</v>
      </c>
      <c r="K34">
        <v>631</v>
      </c>
      <c r="L34">
        <v>7</v>
      </c>
      <c r="M34">
        <v>7.3278300000000005E-2</v>
      </c>
      <c r="N34" s="19">
        <v>629</v>
      </c>
      <c r="O34">
        <v>632</v>
      </c>
      <c r="P34">
        <v>7</v>
      </c>
      <c r="Q34">
        <v>7.3626999999999998E-2</v>
      </c>
      <c r="R34" s="19">
        <v>629</v>
      </c>
      <c r="S34">
        <v>630</v>
      </c>
      <c r="T34">
        <v>1</v>
      </c>
      <c r="U34">
        <v>2.13823E-2</v>
      </c>
      <c r="V34" s="19">
        <v>629</v>
      </c>
      <c r="W34">
        <v>631</v>
      </c>
      <c r="X34">
        <v>10</v>
      </c>
      <c r="Y34">
        <v>2.9942900000000001E-2</v>
      </c>
      <c r="Z34" s="19">
        <v>629</v>
      </c>
      <c r="AA34">
        <v>630</v>
      </c>
      <c r="AB34">
        <v>14</v>
      </c>
      <c r="AC34">
        <v>2.71319E-2</v>
      </c>
    </row>
    <row r="35" spans="1:29" x14ac:dyDescent="0.25">
      <c r="A35" s="6">
        <f>C41</f>
        <v>629</v>
      </c>
      <c r="E35" s="6">
        <f>G41</f>
        <v>629</v>
      </c>
      <c r="I35" s="6">
        <f>K41</f>
        <v>629</v>
      </c>
      <c r="M35" s="6">
        <f>O41</f>
        <v>629</v>
      </c>
      <c r="Q35" s="6">
        <f>S41</f>
        <v>629</v>
      </c>
      <c r="U35" s="6">
        <f>W41</f>
        <v>629</v>
      </c>
      <c r="Y35" s="6">
        <f>AA41</f>
        <v>629</v>
      </c>
    </row>
    <row r="36" spans="1:29" x14ac:dyDescent="0.25">
      <c r="A36" s="6">
        <f>B38</f>
        <v>629</v>
      </c>
      <c r="E36" s="6">
        <f>F38</f>
        <v>629</v>
      </c>
      <c r="I36" s="6">
        <f>J38</f>
        <v>629</v>
      </c>
      <c r="M36" s="6">
        <f>N38</f>
        <v>629</v>
      </c>
      <c r="Q36" s="6">
        <f>R38</f>
        <v>629</v>
      </c>
      <c r="U36" s="6">
        <f>V38</f>
        <v>629</v>
      </c>
      <c r="Y36" s="6">
        <f>Z38</f>
        <v>629</v>
      </c>
    </row>
    <row r="37" spans="1:29" x14ac:dyDescent="0.25">
      <c r="A37" s="6">
        <f>D41</f>
        <v>7</v>
      </c>
      <c r="E37" s="6">
        <f>H41</f>
        <v>4.5</v>
      </c>
      <c r="I37" s="6">
        <f>L41</f>
        <v>9.5</v>
      </c>
      <c r="M37" s="6">
        <f>P41</f>
        <v>9.75</v>
      </c>
      <c r="Q37" s="6">
        <f>T41</f>
        <v>10.25</v>
      </c>
      <c r="U37" s="6">
        <f>X41</f>
        <v>5.625</v>
      </c>
      <c r="Y37" s="6">
        <f>AB41</f>
        <v>12</v>
      </c>
    </row>
    <row r="38" spans="1:29" x14ac:dyDescent="0.25">
      <c r="A38" s="6">
        <f>E41</f>
        <v>7.4176126624999991E-2</v>
      </c>
      <c r="B38" s="19">
        <f>AVERAGE(B25:B34)</f>
        <v>629</v>
      </c>
      <c r="E38" s="6">
        <f>I41</f>
        <v>4.8070961750000002E-2</v>
      </c>
      <c r="F38" s="19">
        <f t="shared" ref="F38" si="6">AVERAGE(F25:F34)</f>
        <v>629</v>
      </c>
      <c r="I38" s="6">
        <f>M41</f>
        <v>9.5138958499999995E-2</v>
      </c>
      <c r="J38" s="19">
        <f t="shared" ref="J38" si="7">AVERAGE(J25:J34)</f>
        <v>629</v>
      </c>
      <c r="M38" s="6">
        <f>Q41</f>
        <v>9.4079732624999995E-2</v>
      </c>
      <c r="N38" s="19">
        <f t="shared" ref="N38" si="8">AVERAGE(N25:N34)</f>
        <v>629</v>
      </c>
      <c r="Q38" s="6">
        <f>U41</f>
        <v>0.11473594912499999</v>
      </c>
      <c r="R38" s="19">
        <f t="shared" ref="R38" si="9">AVERAGE(R25:R34)</f>
        <v>629</v>
      </c>
      <c r="U38" s="6">
        <f>Y41</f>
        <v>1.8305836499999999E-2</v>
      </c>
      <c r="V38" s="19">
        <f t="shared" ref="V38" si="10">AVERAGE(V25:V34)</f>
        <v>629</v>
      </c>
      <c r="Y38" s="6">
        <f>AC41</f>
        <v>2.3940226125000002E-2</v>
      </c>
      <c r="Z38" s="19">
        <f t="shared" ref="Z38" si="11">AVERAGE(Z25:Z34)</f>
        <v>629</v>
      </c>
    </row>
    <row r="39" spans="1:29" hidden="1" x14ac:dyDescent="0.25">
      <c r="A39" s="6"/>
      <c r="B39" s="19">
        <v>629</v>
      </c>
      <c r="C39">
        <v>629</v>
      </c>
      <c r="D39">
        <v>629</v>
      </c>
      <c r="E39" s="6"/>
      <c r="F39" s="19">
        <v>629</v>
      </c>
      <c r="G39">
        <v>629</v>
      </c>
      <c r="H39">
        <v>629</v>
      </c>
      <c r="I39" s="6"/>
      <c r="J39" s="19">
        <v>629</v>
      </c>
      <c r="K39">
        <v>629</v>
      </c>
      <c r="L39">
        <v>629</v>
      </c>
      <c r="M39" s="6"/>
      <c r="N39" s="19">
        <v>629</v>
      </c>
      <c r="O39">
        <v>629</v>
      </c>
      <c r="P39">
        <v>629</v>
      </c>
      <c r="Q39" s="6"/>
      <c r="R39" s="19">
        <v>629</v>
      </c>
      <c r="S39">
        <v>629</v>
      </c>
      <c r="T39">
        <v>629</v>
      </c>
      <c r="U39" s="6"/>
      <c r="V39" s="19">
        <v>629</v>
      </c>
      <c r="W39">
        <v>629</v>
      </c>
      <c r="X39">
        <v>629</v>
      </c>
      <c r="Y39" s="6"/>
      <c r="Z39" s="19">
        <v>629</v>
      </c>
      <c r="AA39">
        <v>629</v>
      </c>
      <c r="AB39">
        <v>629</v>
      </c>
      <c r="AC39">
        <v>629</v>
      </c>
    </row>
    <row r="40" spans="1:29" s="4" customFormat="1" x14ac:dyDescent="0.25">
      <c r="A40" s="6">
        <f>B40</f>
        <v>0</v>
      </c>
      <c r="B40" s="20">
        <f>((B38-B39)/B39)*100</f>
        <v>0</v>
      </c>
      <c r="E40" s="6">
        <f>F40</f>
        <v>0</v>
      </c>
      <c r="F40" s="20">
        <f t="shared" ref="F40" si="12">((F38-F39)/F39)*100</f>
        <v>0</v>
      </c>
      <c r="I40" s="6">
        <f>J40</f>
        <v>0</v>
      </c>
      <c r="J40" s="20">
        <f t="shared" ref="J40" si="13">((J38-J39)/J39)*100</f>
        <v>0</v>
      </c>
      <c r="M40" s="6">
        <f>N40</f>
        <v>0</v>
      </c>
      <c r="N40" s="20">
        <f t="shared" ref="N40" si="14">((N38-N39)/N39)*100</f>
        <v>0</v>
      </c>
      <c r="Q40" s="6">
        <f>R40</f>
        <v>0</v>
      </c>
      <c r="R40" s="20">
        <f t="shared" ref="R40" si="15">((R38-R39)/R39)*100</f>
        <v>0</v>
      </c>
      <c r="U40" s="6">
        <f>V40</f>
        <v>0</v>
      </c>
      <c r="V40" s="20">
        <f t="shared" ref="V40" si="16">((V38-V39)/V39)*100</f>
        <v>0</v>
      </c>
      <c r="Y40" s="6">
        <f>Z40</f>
        <v>0</v>
      </c>
      <c r="Z40" s="20">
        <f t="shared" ref="Z40" si="17">((Z38-Z39)/Z39)*100</f>
        <v>0</v>
      </c>
    </row>
    <row r="41" spans="1:29" s="2" customFormat="1" x14ac:dyDescent="0.25">
      <c r="B41" s="20"/>
      <c r="C41" s="2">
        <f>MIN(B22:B31)</f>
        <v>629</v>
      </c>
      <c r="D41" s="2">
        <f>AVERAGE(D22:D31)</f>
        <v>7</v>
      </c>
      <c r="E41" s="2">
        <f>AVERAGE(E22:E31)</f>
        <v>7.4176126624999991E-2</v>
      </c>
      <c r="F41" s="20"/>
      <c r="G41" s="2">
        <f>MIN(F22:F31)</f>
        <v>629</v>
      </c>
      <c r="H41" s="2">
        <f>AVERAGE(H22:H31)</f>
        <v>4.5</v>
      </c>
      <c r="I41" s="2">
        <f>AVERAGE(I22:I31)</f>
        <v>4.8070961750000002E-2</v>
      </c>
      <c r="J41" s="20"/>
      <c r="K41" s="2">
        <f>MIN(J22:J31)</f>
        <v>629</v>
      </c>
      <c r="L41" s="2">
        <f>AVERAGE(L22:L31)</f>
        <v>9.5</v>
      </c>
      <c r="M41" s="2">
        <f>AVERAGE(M22:M31)</f>
        <v>9.5138958499999995E-2</v>
      </c>
      <c r="N41" s="20"/>
      <c r="O41" s="2">
        <f>MIN(N22:N31)</f>
        <v>629</v>
      </c>
      <c r="P41" s="2">
        <f>AVERAGE(P22:P31)</f>
        <v>9.75</v>
      </c>
      <c r="Q41" s="2">
        <f>AVERAGE(Q22:Q31)</f>
        <v>9.4079732624999995E-2</v>
      </c>
      <c r="R41" s="20"/>
      <c r="S41" s="2">
        <f>MIN(R22:R31)</f>
        <v>629</v>
      </c>
      <c r="T41" s="2">
        <f>AVERAGE(T22:T31)</f>
        <v>10.25</v>
      </c>
      <c r="U41" s="2">
        <f>AVERAGE(U22:U31)</f>
        <v>0.11473594912499999</v>
      </c>
      <c r="V41" s="20"/>
      <c r="W41" s="2">
        <f>MIN(V22:V31)</f>
        <v>629</v>
      </c>
      <c r="X41" s="2">
        <f>AVERAGE(X22:X31)</f>
        <v>5.625</v>
      </c>
      <c r="Y41" s="2">
        <f>AVERAGE(Y22:Y31)</f>
        <v>1.8305836499999999E-2</v>
      </c>
      <c r="Z41" s="20"/>
      <c r="AA41" s="2">
        <f>MIN(Z22:Z31)</f>
        <v>629</v>
      </c>
      <c r="AB41" s="2">
        <f>AVERAGE(AB22:AB31)</f>
        <v>12</v>
      </c>
      <c r="AC41" s="2">
        <f>AVERAGE(AC22:AC31)</f>
        <v>2.3940226125000002E-2</v>
      </c>
    </row>
    <row r="44" spans="1:29" x14ac:dyDescent="0.25">
      <c r="A44" t="s">
        <v>45</v>
      </c>
      <c r="B44" s="19">
        <v>426</v>
      </c>
      <c r="C44">
        <v>426</v>
      </c>
      <c r="D44">
        <v>0</v>
      </c>
      <c r="E44">
        <v>3.1172399999999999E-3</v>
      </c>
      <c r="F44" s="19">
        <v>426</v>
      </c>
      <c r="G44">
        <v>426</v>
      </c>
      <c r="H44">
        <v>0</v>
      </c>
      <c r="I44">
        <v>2.9102199999999998E-3</v>
      </c>
      <c r="J44" s="19">
        <v>426</v>
      </c>
      <c r="K44">
        <v>426</v>
      </c>
      <c r="L44">
        <v>3</v>
      </c>
      <c r="M44">
        <v>1.1524899999999999E-2</v>
      </c>
      <c r="N44" s="19">
        <v>426</v>
      </c>
      <c r="O44">
        <v>426</v>
      </c>
      <c r="P44">
        <v>2</v>
      </c>
      <c r="Q44">
        <v>8.3799300000000007E-3</v>
      </c>
      <c r="R44" s="19">
        <v>426</v>
      </c>
      <c r="S44">
        <v>426</v>
      </c>
      <c r="T44">
        <v>7</v>
      </c>
      <c r="U44">
        <v>3.3290800000000002E-2</v>
      </c>
      <c r="V44" s="19">
        <v>426</v>
      </c>
      <c r="W44">
        <v>426</v>
      </c>
      <c r="X44">
        <v>0</v>
      </c>
      <c r="Y44">
        <v>2.0051600000000002E-3</v>
      </c>
      <c r="Z44" s="19">
        <v>426</v>
      </c>
      <c r="AA44">
        <v>427</v>
      </c>
      <c r="AB44">
        <v>5</v>
      </c>
      <c r="AC44">
        <v>3.5216900000000001E-3</v>
      </c>
    </row>
    <row r="45" spans="1:29" x14ac:dyDescent="0.25">
      <c r="A45" t="s">
        <v>45</v>
      </c>
      <c r="B45" s="19">
        <v>426</v>
      </c>
      <c r="C45">
        <v>426</v>
      </c>
      <c r="D45">
        <v>0</v>
      </c>
      <c r="E45">
        <v>2.98037E-3</v>
      </c>
      <c r="F45" s="19">
        <v>426</v>
      </c>
      <c r="G45">
        <v>426</v>
      </c>
      <c r="H45">
        <v>0</v>
      </c>
      <c r="I45">
        <v>3.07275E-3</v>
      </c>
      <c r="J45" s="19">
        <v>426</v>
      </c>
      <c r="K45">
        <v>426</v>
      </c>
      <c r="L45">
        <v>3</v>
      </c>
      <c r="M45">
        <v>1.23345E-2</v>
      </c>
      <c r="N45" s="19">
        <v>426</v>
      </c>
      <c r="O45">
        <v>426</v>
      </c>
      <c r="P45">
        <v>2</v>
      </c>
      <c r="Q45">
        <v>9.5874700000000007E-3</v>
      </c>
      <c r="R45" s="19">
        <v>426</v>
      </c>
      <c r="S45">
        <v>426</v>
      </c>
      <c r="T45">
        <v>7</v>
      </c>
      <c r="U45">
        <v>3.1458399999999997E-2</v>
      </c>
      <c r="V45" s="19">
        <v>426</v>
      </c>
      <c r="W45">
        <v>426</v>
      </c>
      <c r="X45">
        <v>0</v>
      </c>
      <c r="Y45">
        <v>1.9521199999999999E-3</v>
      </c>
      <c r="Z45" s="19">
        <v>426</v>
      </c>
      <c r="AA45">
        <v>427</v>
      </c>
      <c r="AB45">
        <v>5</v>
      </c>
      <c r="AC45">
        <v>3.62605E-3</v>
      </c>
    </row>
    <row r="46" spans="1:29" x14ac:dyDescent="0.25">
      <c r="A46" t="s">
        <v>45</v>
      </c>
      <c r="B46" s="19">
        <v>426</v>
      </c>
      <c r="C46">
        <v>426</v>
      </c>
      <c r="D46">
        <v>0</v>
      </c>
      <c r="E46">
        <v>3.1299000000000001E-3</v>
      </c>
      <c r="F46" s="19">
        <v>426</v>
      </c>
      <c r="G46">
        <v>426</v>
      </c>
      <c r="H46">
        <v>0</v>
      </c>
      <c r="I46">
        <v>2.8517099999999999E-3</v>
      </c>
      <c r="J46" s="19">
        <v>426</v>
      </c>
      <c r="K46">
        <v>426</v>
      </c>
      <c r="L46">
        <v>3</v>
      </c>
      <c r="M46">
        <v>1.1606699999999999E-2</v>
      </c>
      <c r="N46" s="19">
        <v>426</v>
      </c>
      <c r="O46">
        <v>426</v>
      </c>
      <c r="P46">
        <v>2</v>
      </c>
      <c r="Q46">
        <v>8.3152499999999997E-3</v>
      </c>
      <c r="R46" s="19">
        <v>426</v>
      </c>
      <c r="S46">
        <v>426</v>
      </c>
      <c r="T46">
        <v>7</v>
      </c>
      <c r="U46">
        <v>3.1613799999999997E-2</v>
      </c>
      <c r="V46" s="19">
        <v>426</v>
      </c>
      <c r="W46">
        <v>426</v>
      </c>
      <c r="X46">
        <v>2</v>
      </c>
      <c r="Y46">
        <v>4.33915E-3</v>
      </c>
      <c r="Z46" s="19">
        <v>426</v>
      </c>
      <c r="AA46">
        <v>427</v>
      </c>
      <c r="AB46">
        <v>5</v>
      </c>
      <c r="AC46">
        <v>3.9134800000000004E-3</v>
      </c>
    </row>
    <row r="47" spans="1:29" x14ac:dyDescent="0.25">
      <c r="A47" t="s">
        <v>45</v>
      </c>
      <c r="B47" s="19">
        <v>426</v>
      </c>
      <c r="C47">
        <v>426</v>
      </c>
      <c r="D47">
        <v>0</v>
      </c>
      <c r="E47">
        <v>2.9468300000000001E-3</v>
      </c>
      <c r="F47" s="19">
        <v>426</v>
      </c>
      <c r="G47">
        <v>426</v>
      </c>
      <c r="H47">
        <v>0</v>
      </c>
      <c r="I47">
        <v>2.89311E-3</v>
      </c>
      <c r="J47" s="19">
        <v>426</v>
      </c>
      <c r="K47">
        <v>426</v>
      </c>
      <c r="L47">
        <v>3</v>
      </c>
      <c r="M47">
        <v>1.15002E-2</v>
      </c>
      <c r="N47" s="19">
        <v>426</v>
      </c>
      <c r="O47">
        <v>426</v>
      </c>
      <c r="P47">
        <v>2</v>
      </c>
      <c r="Q47">
        <v>8.3559700000000008E-3</v>
      </c>
      <c r="R47" s="19">
        <v>426</v>
      </c>
      <c r="S47">
        <v>426</v>
      </c>
      <c r="T47">
        <v>7</v>
      </c>
      <c r="U47">
        <v>3.1349299999999997E-2</v>
      </c>
      <c r="V47" s="19">
        <v>426</v>
      </c>
      <c r="W47">
        <v>426</v>
      </c>
      <c r="X47">
        <v>2</v>
      </c>
      <c r="Y47">
        <v>4.3323099999999998E-3</v>
      </c>
      <c r="Z47" s="19">
        <v>426</v>
      </c>
      <c r="AA47">
        <v>427</v>
      </c>
      <c r="AB47">
        <v>5</v>
      </c>
      <c r="AC47">
        <v>3.54975E-3</v>
      </c>
    </row>
    <row r="48" spans="1:29" x14ac:dyDescent="0.25">
      <c r="A48" t="s">
        <v>45</v>
      </c>
      <c r="B48" s="19">
        <v>426</v>
      </c>
      <c r="C48">
        <v>426</v>
      </c>
      <c r="D48">
        <v>0</v>
      </c>
      <c r="E48">
        <v>2.9293800000000001E-3</v>
      </c>
      <c r="F48" s="19">
        <v>426</v>
      </c>
      <c r="G48">
        <v>426</v>
      </c>
      <c r="H48">
        <v>0</v>
      </c>
      <c r="I48">
        <v>3.0710400000000001E-3</v>
      </c>
      <c r="J48" s="19">
        <v>426</v>
      </c>
      <c r="K48">
        <v>426</v>
      </c>
      <c r="L48">
        <v>3</v>
      </c>
      <c r="M48">
        <v>1.1439700000000001E-2</v>
      </c>
      <c r="N48" s="19">
        <v>426</v>
      </c>
      <c r="O48">
        <v>427</v>
      </c>
      <c r="P48">
        <v>1</v>
      </c>
      <c r="Q48">
        <v>5.6421600000000002E-3</v>
      </c>
      <c r="R48" s="19">
        <v>426</v>
      </c>
      <c r="S48">
        <v>426</v>
      </c>
      <c r="T48">
        <v>0</v>
      </c>
      <c r="U48">
        <v>4.6409499999999996E-3</v>
      </c>
      <c r="V48" s="19">
        <v>426</v>
      </c>
      <c r="W48">
        <v>426</v>
      </c>
      <c r="X48">
        <v>2</v>
      </c>
      <c r="Y48">
        <v>4.3788500000000001E-3</v>
      </c>
      <c r="Z48" s="19">
        <v>426</v>
      </c>
      <c r="AA48">
        <v>428</v>
      </c>
      <c r="AB48">
        <v>13</v>
      </c>
      <c r="AC48">
        <v>7.8502399999999996E-3</v>
      </c>
    </row>
    <row r="49" spans="1:29" x14ac:dyDescent="0.25">
      <c r="A49" t="s">
        <v>45</v>
      </c>
      <c r="B49" s="19">
        <v>426</v>
      </c>
      <c r="C49">
        <v>427</v>
      </c>
      <c r="D49">
        <v>4</v>
      </c>
      <c r="E49">
        <v>1.3904700000000001E-2</v>
      </c>
      <c r="F49" s="19">
        <v>426</v>
      </c>
      <c r="G49">
        <v>427</v>
      </c>
      <c r="H49">
        <v>1</v>
      </c>
      <c r="I49">
        <v>5.7458400000000003E-3</v>
      </c>
      <c r="J49" s="19">
        <v>426</v>
      </c>
      <c r="K49">
        <v>427</v>
      </c>
      <c r="L49">
        <v>1</v>
      </c>
      <c r="M49">
        <v>5.9333600000000004E-3</v>
      </c>
      <c r="N49" s="19">
        <v>426</v>
      </c>
      <c r="O49">
        <v>427</v>
      </c>
      <c r="P49">
        <v>1</v>
      </c>
      <c r="Q49">
        <v>5.7499500000000002E-3</v>
      </c>
      <c r="R49" s="19">
        <v>426</v>
      </c>
      <c r="S49">
        <v>426</v>
      </c>
      <c r="T49">
        <v>0</v>
      </c>
      <c r="U49">
        <v>4.5307699999999999E-3</v>
      </c>
      <c r="V49" s="19">
        <v>426</v>
      </c>
      <c r="W49">
        <v>426</v>
      </c>
      <c r="X49">
        <v>2</v>
      </c>
      <c r="Y49">
        <v>4.3791899999999998E-3</v>
      </c>
      <c r="Z49" s="19">
        <v>426</v>
      </c>
      <c r="AA49">
        <v>428</v>
      </c>
      <c r="AB49">
        <v>13</v>
      </c>
      <c r="AC49">
        <v>7.9864199999999993E-3</v>
      </c>
    </row>
    <row r="50" spans="1:29" x14ac:dyDescent="0.25">
      <c r="A50" t="s">
        <v>45</v>
      </c>
      <c r="B50" s="19">
        <v>426</v>
      </c>
      <c r="C50">
        <v>427</v>
      </c>
      <c r="D50">
        <v>4</v>
      </c>
      <c r="E50">
        <v>1.4038200000000001E-2</v>
      </c>
      <c r="F50" s="19">
        <v>426</v>
      </c>
      <c r="G50">
        <v>427</v>
      </c>
      <c r="H50">
        <v>1</v>
      </c>
      <c r="I50">
        <v>5.6000800000000003E-3</v>
      </c>
      <c r="J50" s="19">
        <v>426</v>
      </c>
      <c r="K50">
        <v>427</v>
      </c>
      <c r="L50">
        <v>1</v>
      </c>
      <c r="M50">
        <v>6.5988899999999996E-3</v>
      </c>
      <c r="N50" s="19">
        <v>426</v>
      </c>
      <c r="O50">
        <v>427</v>
      </c>
      <c r="P50">
        <v>1</v>
      </c>
      <c r="Q50">
        <v>5.7034099999999999E-3</v>
      </c>
      <c r="R50" s="19">
        <v>426</v>
      </c>
      <c r="S50">
        <v>426</v>
      </c>
      <c r="T50">
        <v>0</v>
      </c>
      <c r="U50">
        <v>4.3613899999999997E-3</v>
      </c>
      <c r="V50" s="19">
        <v>426</v>
      </c>
      <c r="W50">
        <v>426</v>
      </c>
      <c r="X50">
        <v>2</v>
      </c>
      <c r="Y50">
        <v>4.4845800000000002E-3</v>
      </c>
      <c r="Z50" s="19">
        <v>426</v>
      </c>
      <c r="AA50">
        <v>428</v>
      </c>
      <c r="AB50">
        <v>13</v>
      </c>
      <c r="AC50">
        <v>7.8023299999999997E-3</v>
      </c>
    </row>
    <row r="51" spans="1:29" x14ac:dyDescent="0.25">
      <c r="A51" t="s">
        <v>45</v>
      </c>
      <c r="B51" s="19">
        <v>426</v>
      </c>
      <c r="C51">
        <v>427</v>
      </c>
      <c r="D51">
        <v>4</v>
      </c>
      <c r="E51">
        <v>1.40474E-2</v>
      </c>
      <c r="F51" s="19">
        <v>426</v>
      </c>
      <c r="G51">
        <v>427</v>
      </c>
      <c r="H51">
        <v>1</v>
      </c>
      <c r="I51">
        <v>5.7256599999999996E-3</v>
      </c>
      <c r="J51" s="19">
        <v>426</v>
      </c>
      <c r="K51">
        <v>427</v>
      </c>
      <c r="L51">
        <v>1</v>
      </c>
      <c r="M51">
        <v>5.97476E-3</v>
      </c>
      <c r="N51" s="19">
        <v>426</v>
      </c>
      <c r="O51">
        <v>427</v>
      </c>
      <c r="P51">
        <v>1</v>
      </c>
      <c r="Q51">
        <v>5.5299299999999997E-3</v>
      </c>
      <c r="R51" s="19">
        <v>426</v>
      </c>
      <c r="S51">
        <v>426</v>
      </c>
      <c r="T51">
        <v>0</v>
      </c>
      <c r="U51">
        <v>4.5427499999999999E-3</v>
      </c>
      <c r="V51" s="19">
        <v>426</v>
      </c>
      <c r="W51">
        <v>426</v>
      </c>
      <c r="X51">
        <v>2</v>
      </c>
      <c r="Y51">
        <v>4.3494199999999997E-3</v>
      </c>
      <c r="Z51" s="19">
        <v>426</v>
      </c>
      <c r="AA51">
        <v>428</v>
      </c>
      <c r="AB51">
        <v>13</v>
      </c>
      <c r="AC51">
        <v>8.0038699999999997E-3</v>
      </c>
    </row>
    <row r="52" spans="1:29" x14ac:dyDescent="0.25">
      <c r="A52" t="s">
        <v>45</v>
      </c>
      <c r="B52" s="19">
        <v>426</v>
      </c>
      <c r="C52">
        <v>427</v>
      </c>
      <c r="D52">
        <v>4</v>
      </c>
      <c r="E52">
        <v>1.4269799999999999E-2</v>
      </c>
      <c r="F52" s="19">
        <v>426</v>
      </c>
      <c r="G52">
        <v>427</v>
      </c>
      <c r="H52">
        <v>1</v>
      </c>
      <c r="I52">
        <v>5.6999900000000003E-3</v>
      </c>
      <c r="J52" s="19">
        <v>426</v>
      </c>
      <c r="K52">
        <v>427</v>
      </c>
      <c r="L52">
        <v>1</v>
      </c>
      <c r="M52">
        <v>6.2426900000000004E-3</v>
      </c>
      <c r="N52" s="19">
        <v>426</v>
      </c>
      <c r="O52">
        <v>427</v>
      </c>
      <c r="P52">
        <v>1</v>
      </c>
      <c r="Q52">
        <v>5.6921200000000002E-3</v>
      </c>
      <c r="R52" s="19">
        <v>426</v>
      </c>
      <c r="S52">
        <v>426</v>
      </c>
      <c r="T52">
        <v>0</v>
      </c>
      <c r="U52">
        <v>4.36003E-3</v>
      </c>
      <c r="V52" s="19">
        <v>426</v>
      </c>
      <c r="W52">
        <v>426</v>
      </c>
      <c r="X52">
        <v>2</v>
      </c>
      <c r="Y52">
        <v>4.4510399999999999E-3</v>
      </c>
      <c r="Z52" s="19">
        <v>426</v>
      </c>
      <c r="AA52">
        <v>426</v>
      </c>
      <c r="AB52">
        <v>0</v>
      </c>
      <c r="AC52">
        <v>6.4431999999999998E-4</v>
      </c>
    </row>
    <row r="53" spans="1:29" x14ac:dyDescent="0.25">
      <c r="A53" t="s">
        <v>45</v>
      </c>
      <c r="B53" s="19">
        <v>426</v>
      </c>
      <c r="C53">
        <v>426</v>
      </c>
      <c r="D53">
        <v>2</v>
      </c>
      <c r="E53">
        <v>8.5072199999999994E-3</v>
      </c>
      <c r="F53" s="19">
        <v>426</v>
      </c>
      <c r="G53">
        <v>426</v>
      </c>
      <c r="H53">
        <v>4</v>
      </c>
      <c r="I53">
        <v>1.31348E-2</v>
      </c>
      <c r="J53" s="19">
        <v>426</v>
      </c>
      <c r="K53">
        <v>427</v>
      </c>
      <c r="L53">
        <v>2</v>
      </c>
      <c r="M53">
        <v>8.7299700000000001E-3</v>
      </c>
      <c r="N53" s="19">
        <v>426</v>
      </c>
      <c r="O53">
        <v>427</v>
      </c>
      <c r="P53">
        <v>1</v>
      </c>
      <c r="Q53">
        <v>5.9207000000000001E-3</v>
      </c>
      <c r="R53" s="19">
        <v>426</v>
      </c>
      <c r="S53">
        <v>427</v>
      </c>
      <c r="T53">
        <v>25</v>
      </c>
      <c r="U53">
        <v>0.10138800000000001</v>
      </c>
      <c r="V53" s="19">
        <v>426</v>
      </c>
      <c r="W53">
        <v>426</v>
      </c>
      <c r="X53">
        <v>2</v>
      </c>
      <c r="Y53">
        <v>4.3069900000000001E-3</v>
      </c>
      <c r="Z53" s="19">
        <v>426</v>
      </c>
      <c r="AA53">
        <v>426</v>
      </c>
      <c r="AB53">
        <v>0</v>
      </c>
      <c r="AC53">
        <v>7.3499700000000004E-4</v>
      </c>
    </row>
    <row r="54" spans="1:29" x14ac:dyDescent="0.25">
      <c r="A54" s="6">
        <f>C60</f>
        <v>426</v>
      </c>
      <c r="E54" s="6">
        <f>G60</f>
        <v>426</v>
      </c>
      <c r="I54" s="6">
        <f>K60</f>
        <v>426</v>
      </c>
      <c r="M54" s="6">
        <f>O60</f>
        <v>426</v>
      </c>
      <c r="Q54" s="6">
        <f>S60</f>
        <v>426</v>
      </c>
      <c r="U54" s="6">
        <f>W60</f>
        <v>426</v>
      </c>
      <c r="Y54" s="6">
        <f>AA60</f>
        <v>426</v>
      </c>
    </row>
    <row r="55" spans="1:29" x14ac:dyDescent="0.25">
      <c r="A55" s="6">
        <f>B57</f>
        <v>426</v>
      </c>
      <c r="E55" s="6">
        <f>F57</f>
        <v>426</v>
      </c>
      <c r="I55" s="6">
        <f>J57</f>
        <v>426</v>
      </c>
      <c r="M55" s="6">
        <f>N57</f>
        <v>426</v>
      </c>
      <c r="Q55" s="6">
        <f>R57</f>
        <v>426</v>
      </c>
      <c r="U55" s="6">
        <f>V57</f>
        <v>426</v>
      </c>
      <c r="Y55" s="6">
        <f>Z57</f>
        <v>426</v>
      </c>
    </row>
    <row r="56" spans="1:29" x14ac:dyDescent="0.25">
      <c r="A56" s="6">
        <f>D60</f>
        <v>1.875</v>
      </c>
      <c r="E56" s="6">
        <f>H60</f>
        <v>0.8125</v>
      </c>
      <c r="I56" s="6">
        <f>L60</f>
        <v>3.3125</v>
      </c>
      <c r="M56" s="6">
        <f>P60</f>
        <v>2.59375</v>
      </c>
      <c r="Q56" s="6">
        <f>T60</f>
        <v>4.78125</v>
      </c>
      <c r="U56" s="6">
        <f>X60</f>
        <v>1.953125</v>
      </c>
      <c r="Y56" s="6">
        <f>AB60</f>
        <v>8.875</v>
      </c>
    </row>
    <row r="57" spans="1:29" x14ac:dyDescent="0.25">
      <c r="A57" s="6">
        <f>E60</f>
        <v>1.4652843328124998E-2</v>
      </c>
      <c r="B57" s="19">
        <f>AVERAGE(B44:B53)</f>
        <v>426</v>
      </c>
      <c r="E57" s="6">
        <f>I60</f>
        <v>9.2769639687499995E-3</v>
      </c>
      <c r="F57" s="19">
        <f t="shared" ref="F57" si="18">AVERAGE(F44:F53)</f>
        <v>426</v>
      </c>
      <c r="I57" s="6">
        <f>M60</f>
        <v>2.0759651062499999E-2</v>
      </c>
      <c r="J57" s="19">
        <f t="shared" ref="J57" si="19">AVERAGE(J44:J53)</f>
        <v>426</v>
      </c>
      <c r="M57" s="6">
        <f>Q60</f>
        <v>1.8226734078125001E-2</v>
      </c>
      <c r="N57" s="19">
        <f t="shared" ref="N57" si="20">AVERAGE(N44:N53)</f>
        <v>426</v>
      </c>
      <c r="Q57" s="6">
        <f>U60</f>
        <v>3.1997669890625004E-2</v>
      </c>
      <c r="R57" s="19">
        <f t="shared" ref="R57" si="21">AVERAGE(R44:R53)</f>
        <v>426</v>
      </c>
      <c r="U57" s="6">
        <f>Y60</f>
        <v>5.5221495624999993E-3</v>
      </c>
      <c r="V57" s="19">
        <f t="shared" ref="V57" si="22">AVERAGE(V44:V53)</f>
        <v>426</v>
      </c>
      <c r="Y57" s="6">
        <f>AC60</f>
        <v>7.7737732656250006E-3</v>
      </c>
      <c r="Z57" s="19">
        <f t="shared" ref="Z57" si="23">AVERAGE(Z44:Z53)</f>
        <v>426</v>
      </c>
    </row>
    <row r="58" spans="1:29" hidden="1" x14ac:dyDescent="0.25">
      <c r="A58" s="6"/>
      <c r="B58" s="19">
        <v>426</v>
      </c>
      <c r="C58">
        <v>426</v>
      </c>
      <c r="D58">
        <v>426</v>
      </c>
      <c r="E58" s="6"/>
      <c r="F58" s="19">
        <v>426</v>
      </c>
      <c r="G58">
        <v>426</v>
      </c>
      <c r="H58">
        <v>426</v>
      </c>
      <c r="I58" s="6"/>
      <c r="J58" s="19">
        <v>426</v>
      </c>
      <c r="K58">
        <v>426</v>
      </c>
      <c r="L58">
        <v>426</v>
      </c>
      <c r="M58" s="6"/>
      <c r="N58" s="19">
        <v>426</v>
      </c>
      <c r="O58">
        <v>426</v>
      </c>
      <c r="P58">
        <v>426</v>
      </c>
      <c r="Q58" s="6"/>
      <c r="R58" s="19">
        <v>426</v>
      </c>
      <c r="S58">
        <v>426</v>
      </c>
      <c r="T58">
        <v>426</v>
      </c>
      <c r="U58" s="6"/>
      <c r="V58" s="19">
        <v>426</v>
      </c>
      <c r="W58">
        <v>426</v>
      </c>
      <c r="X58">
        <v>426</v>
      </c>
      <c r="Y58" s="6"/>
      <c r="Z58" s="19">
        <v>426</v>
      </c>
      <c r="AA58">
        <v>426</v>
      </c>
      <c r="AB58">
        <v>426</v>
      </c>
      <c r="AC58">
        <v>426</v>
      </c>
    </row>
    <row r="59" spans="1:29" s="4" customFormat="1" x14ac:dyDescent="0.25">
      <c r="A59" s="6">
        <f>B59</f>
        <v>0</v>
      </c>
      <c r="B59" s="20">
        <f>((B57-B58)/B58)*100</f>
        <v>0</v>
      </c>
      <c r="E59" s="6">
        <f>F59</f>
        <v>0</v>
      </c>
      <c r="F59" s="20">
        <f t="shared" ref="F59" si="24">((F57-F58)/F58)*100</f>
        <v>0</v>
      </c>
      <c r="I59" s="6">
        <f>J59</f>
        <v>0</v>
      </c>
      <c r="J59" s="20">
        <f t="shared" ref="J59" si="25">((J57-J58)/J58)*100</f>
        <v>0</v>
      </c>
      <c r="M59" s="6">
        <f>N59</f>
        <v>0</v>
      </c>
      <c r="N59" s="20">
        <f t="shared" ref="N59" si="26">((N57-N58)/N58)*100</f>
        <v>0</v>
      </c>
      <c r="Q59" s="6">
        <f>R59</f>
        <v>0</v>
      </c>
      <c r="R59" s="20">
        <f t="shared" ref="R59" si="27">((R57-R58)/R58)*100</f>
        <v>0</v>
      </c>
      <c r="U59" s="6">
        <f>V59</f>
        <v>0</v>
      </c>
      <c r="V59" s="20">
        <f t="shared" ref="V59" si="28">((V57-V58)/V58)*100</f>
        <v>0</v>
      </c>
      <c r="Y59" s="6">
        <f>Z59</f>
        <v>0</v>
      </c>
      <c r="Z59" s="20">
        <f t="shared" ref="Z59" si="29">((Z57-Z58)/Z58)*100</f>
        <v>0</v>
      </c>
    </row>
    <row r="60" spans="1:29" s="2" customFormat="1" x14ac:dyDescent="0.25">
      <c r="B60" s="20"/>
      <c r="C60" s="2">
        <f>MIN(B41:B50)</f>
        <v>426</v>
      </c>
      <c r="D60" s="2">
        <f>AVERAGE(D41:D50)</f>
        <v>1.875</v>
      </c>
      <c r="E60" s="2">
        <f>AVERAGE(E41:E50)</f>
        <v>1.4652843328124998E-2</v>
      </c>
      <c r="F60" s="20"/>
      <c r="G60" s="2">
        <f>MIN(F41:F50)</f>
        <v>426</v>
      </c>
      <c r="H60" s="2">
        <f>AVERAGE(H41:H50)</f>
        <v>0.8125</v>
      </c>
      <c r="I60" s="2">
        <f>AVERAGE(I41:I50)</f>
        <v>9.2769639687499995E-3</v>
      </c>
      <c r="J60" s="20"/>
      <c r="K60" s="2">
        <f>MIN(J41:J50)</f>
        <v>426</v>
      </c>
      <c r="L60" s="2">
        <f>AVERAGE(L41:L50)</f>
        <v>3.3125</v>
      </c>
      <c r="M60" s="2">
        <f>AVERAGE(M41:M50)</f>
        <v>2.0759651062499999E-2</v>
      </c>
      <c r="N60" s="20"/>
      <c r="O60" s="2">
        <f>MIN(N41:N50)</f>
        <v>426</v>
      </c>
      <c r="P60" s="2">
        <f>AVERAGE(P41:P50)</f>
        <v>2.59375</v>
      </c>
      <c r="Q60" s="2">
        <f>AVERAGE(Q41:Q50)</f>
        <v>1.8226734078125001E-2</v>
      </c>
      <c r="R60" s="20"/>
      <c r="S60" s="2">
        <f>MIN(R41:R50)</f>
        <v>426</v>
      </c>
      <c r="T60" s="2">
        <f>AVERAGE(T41:T50)</f>
        <v>4.78125</v>
      </c>
      <c r="U60" s="2">
        <f>AVERAGE(U41:U50)</f>
        <v>3.1997669890625004E-2</v>
      </c>
      <c r="V60" s="20"/>
      <c r="W60" s="2">
        <f>MIN(V41:V50)</f>
        <v>426</v>
      </c>
      <c r="X60" s="2">
        <f>AVERAGE(X41:X50)</f>
        <v>1.953125</v>
      </c>
      <c r="Y60" s="2">
        <f>AVERAGE(Y41:Y50)</f>
        <v>5.5221495624999993E-3</v>
      </c>
      <c r="Z60" s="20"/>
      <c r="AA60" s="2">
        <f>MIN(Z41:Z50)</f>
        <v>426</v>
      </c>
      <c r="AB60" s="2">
        <f>AVERAGE(AB41:AB50)</f>
        <v>8.875</v>
      </c>
      <c r="AC60" s="2">
        <f>AVERAGE(AC41:AC50)</f>
        <v>7.7737732656250006E-3</v>
      </c>
    </row>
    <row r="63" spans="1:29" x14ac:dyDescent="0.25">
      <c r="A63" t="s">
        <v>46</v>
      </c>
      <c r="B63" s="19">
        <v>6859</v>
      </c>
      <c r="C63">
        <v>6859</v>
      </c>
      <c r="D63">
        <v>0</v>
      </c>
      <c r="E63">
        <v>6.8435499999999999E-4</v>
      </c>
      <c r="F63" s="19">
        <v>6859</v>
      </c>
      <c r="G63">
        <v>6859</v>
      </c>
      <c r="H63">
        <v>0</v>
      </c>
      <c r="I63">
        <v>5.1429299999999998E-4</v>
      </c>
      <c r="J63" s="19">
        <v>6859</v>
      </c>
      <c r="K63">
        <v>6859</v>
      </c>
      <c r="L63">
        <v>0</v>
      </c>
      <c r="M63">
        <v>5.2900600000000005E-4</v>
      </c>
      <c r="N63" s="19">
        <v>6859</v>
      </c>
      <c r="O63">
        <v>6859</v>
      </c>
      <c r="P63">
        <v>0</v>
      </c>
      <c r="Q63">
        <v>5.3995599999999996E-4</v>
      </c>
      <c r="R63" s="19">
        <v>6859</v>
      </c>
      <c r="S63">
        <v>6859</v>
      </c>
      <c r="T63">
        <v>0</v>
      </c>
      <c r="U63">
        <v>8.7323700000000001E-4</v>
      </c>
      <c r="V63" s="19">
        <v>6859</v>
      </c>
      <c r="W63">
        <v>6859</v>
      </c>
      <c r="X63">
        <v>0</v>
      </c>
      <c r="Y63">
        <v>5.1634599999999999E-4</v>
      </c>
      <c r="Z63" s="19">
        <v>6859</v>
      </c>
      <c r="AA63">
        <v>6859</v>
      </c>
      <c r="AB63">
        <v>0</v>
      </c>
      <c r="AC63">
        <v>1.6732499999999999E-4</v>
      </c>
    </row>
    <row r="64" spans="1:29" x14ac:dyDescent="0.25">
      <c r="A64" t="s">
        <v>46</v>
      </c>
      <c r="B64" s="19">
        <v>6859</v>
      </c>
      <c r="C64">
        <v>6859</v>
      </c>
      <c r="D64">
        <v>0</v>
      </c>
      <c r="E64">
        <v>5.1121300000000005E-4</v>
      </c>
      <c r="F64" s="19">
        <v>6859</v>
      </c>
      <c r="G64">
        <v>6859</v>
      </c>
      <c r="H64">
        <v>0</v>
      </c>
      <c r="I64">
        <v>5.1052900000000002E-4</v>
      </c>
      <c r="J64" s="19">
        <v>6859</v>
      </c>
      <c r="K64">
        <v>6859</v>
      </c>
      <c r="L64">
        <v>0</v>
      </c>
      <c r="M64">
        <v>5.0094799999999997E-4</v>
      </c>
      <c r="N64" s="19">
        <v>6859</v>
      </c>
      <c r="O64">
        <v>6859</v>
      </c>
      <c r="P64">
        <v>0</v>
      </c>
      <c r="Q64">
        <v>5.1668799999999996E-4</v>
      </c>
      <c r="R64" s="19">
        <v>6859</v>
      </c>
      <c r="S64">
        <v>6859</v>
      </c>
      <c r="T64">
        <v>0</v>
      </c>
      <c r="U64">
        <v>1.6161000000000001E-3</v>
      </c>
      <c r="V64" s="19">
        <v>6859</v>
      </c>
      <c r="W64">
        <v>6859</v>
      </c>
      <c r="X64">
        <v>0</v>
      </c>
      <c r="Y64">
        <v>4.9889499999999996E-4</v>
      </c>
      <c r="Z64" s="19">
        <v>6859</v>
      </c>
      <c r="AA64">
        <v>6859</v>
      </c>
      <c r="AB64">
        <v>0</v>
      </c>
      <c r="AC64">
        <v>1.4371499999999999E-4</v>
      </c>
    </row>
    <row r="65" spans="1:29" x14ac:dyDescent="0.25">
      <c r="A65" t="s">
        <v>46</v>
      </c>
      <c r="B65" s="19">
        <v>6859</v>
      </c>
      <c r="C65">
        <v>6859</v>
      </c>
      <c r="D65">
        <v>0</v>
      </c>
      <c r="E65">
        <v>5.1258200000000003E-4</v>
      </c>
      <c r="F65" s="19">
        <v>6859</v>
      </c>
      <c r="G65">
        <v>6859</v>
      </c>
      <c r="H65">
        <v>0</v>
      </c>
      <c r="I65">
        <v>4.83497E-4</v>
      </c>
      <c r="J65" s="19">
        <v>6859</v>
      </c>
      <c r="K65">
        <v>6859</v>
      </c>
      <c r="L65">
        <v>0</v>
      </c>
      <c r="M65">
        <v>5.3277000000000001E-4</v>
      </c>
      <c r="N65" s="19">
        <v>6859</v>
      </c>
      <c r="O65">
        <v>6859</v>
      </c>
      <c r="P65">
        <v>0</v>
      </c>
      <c r="Q65">
        <v>5.11898E-4</v>
      </c>
      <c r="R65" s="19">
        <v>6859</v>
      </c>
      <c r="S65">
        <v>6859</v>
      </c>
      <c r="T65">
        <v>0</v>
      </c>
      <c r="U65">
        <v>9.0095300000000002E-4</v>
      </c>
      <c r="V65" s="19">
        <v>6859</v>
      </c>
      <c r="W65">
        <v>6859</v>
      </c>
      <c r="X65">
        <v>0</v>
      </c>
      <c r="Y65">
        <v>4.9992099999999996E-4</v>
      </c>
      <c r="Z65" s="19">
        <v>6859</v>
      </c>
      <c r="AA65">
        <v>6859</v>
      </c>
      <c r="AB65">
        <v>0</v>
      </c>
      <c r="AC65">
        <v>1.4131899999999999E-4</v>
      </c>
    </row>
    <row r="66" spans="1:29" x14ac:dyDescent="0.25">
      <c r="A66" t="s">
        <v>46</v>
      </c>
      <c r="B66" s="19">
        <v>6859</v>
      </c>
      <c r="C66">
        <v>6859</v>
      </c>
      <c r="D66">
        <v>0</v>
      </c>
      <c r="E66">
        <v>5.2216299999999997E-4</v>
      </c>
      <c r="F66" s="19">
        <v>6859</v>
      </c>
      <c r="G66">
        <v>6859</v>
      </c>
      <c r="H66">
        <v>0</v>
      </c>
      <c r="I66">
        <v>5.4885299999999997E-4</v>
      </c>
      <c r="J66" s="19">
        <v>6859</v>
      </c>
      <c r="K66">
        <v>6859</v>
      </c>
      <c r="L66">
        <v>0</v>
      </c>
      <c r="M66">
        <v>5.6869899999999998E-4</v>
      </c>
      <c r="N66" s="19">
        <v>6859</v>
      </c>
      <c r="O66">
        <v>6859</v>
      </c>
      <c r="P66">
        <v>0</v>
      </c>
      <c r="Q66">
        <v>5.7348900000000005E-4</v>
      </c>
      <c r="R66" s="19">
        <v>6859</v>
      </c>
      <c r="S66">
        <v>6859</v>
      </c>
      <c r="T66">
        <v>0</v>
      </c>
      <c r="U66">
        <v>8.3422900000000003E-4</v>
      </c>
      <c r="V66" s="19">
        <v>6859</v>
      </c>
      <c r="W66">
        <v>6859</v>
      </c>
      <c r="X66">
        <v>0</v>
      </c>
      <c r="Y66">
        <v>5.2045200000000002E-4</v>
      </c>
      <c r="Z66" s="19">
        <v>6859</v>
      </c>
      <c r="AA66">
        <v>6859</v>
      </c>
      <c r="AB66">
        <v>0</v>
      </c>
      <c r="AC66">
        <v>1.3652900000000001E-4</v>
      </c>
    </row>
    <row r="67" spans="1:29" x14ac:dyDescent="0.25">
      <c r="A67" t="s">
        <v>46</v>
      </c>
      <c r="B67" s="19">
        <v>6859</v>
      </c>
      <c r="C67">
        <v>6859</v>
      </c>
      <c r="D67">
        <v>0</v>
      </c>
      <c r="E67">
        <v>4.80075E-4</v>
      </c>
      <c r="F67" s="19">
        <v>6859</v>
      </c>
      <c r="G67">
        <v>6859</v>
      </c>
      <c r="H67">
        <v>0</v>
      </c>
      <c r="I67">
        <v>4.7768000000000002E-4</v>
      </c>
      <c r="J67" s="19">
        <v>6859</v>
      </c>
      <c r="K67">
        <v>6859</v>
      </c>
      <c r="L67">
        <v>0</v>
      </c>
      <c r="M67">
        <v>4.9273600000000002E-4</v>
      </c>
      <c r="N67" s="19">
        <v>6859</v>
      </c>
      <c r="O67">
        <v>6859</v>
      </c>
      <c r="P67">
        <v>0</v>
      </c>
      <c r="Q67">
        <v>4.7699500000000002E-4</v>
      </c>
      <c r="R67" s="19">
        <v>6859</v>
      </c>
      <c r="S67">
        <v>6859</v>
      </c>
      <c r="T67">
        <v>0</v>
      </c>
      <c r="U67">
        <v>8.3765E-4</v>
      </c>
      <c r="V67" s="19">
        <v>6859</v>
      </c>
      <c r="W67">
        <v>6859</v>
      </c>
      <c r="X67">
        <v>0</v>
      </c>
      <c r="Y67">
        <v>4.98553E-4</v>
      </c>
      <c r="Z67" s="19">
        <v>6859</v>
      </c>
      <c r="AA67">
        <v>6859</v>
      </c>
      <c r="AB67">
        <v>0</v>
      </c>
      <c r="AC67">
        <v>1.3892399999999999E-4</v>
      </c>
    </row>
    <row r="68" spans="1:29" x14ac:dyDescent="0.25">
      <c r="A68" t="s">
        <v>46</v>
      </c>
      <c r="B68" s="19">
        <v>6859</v>
      </c>
      <c r="C68">
        <v>6859</v>
      </c>
      <c r="D68">
        <v>0</v>
      </c>
      <c r="E68">
        <v>5.6767199999999997E-4</v>
      </c>
      <c r="F68" s="19">
        <v>6859</v>
      </c>
      <c r="G68">
        <v>6859</v>
      </c>
      <c r="H68">
        <v>0</v>
      </c>
      <c r="I68">
        <v>4.7357399999999999E-4</v>
      </c>
      <c r="J68" s="19">
        <v>6859</v>
      </c>
      <c r="K68">
        <v>6859</v>
      </c>
      <c r="L68">
        <v>0</v>
      </c>
      <c r="M68">
        <v>4.9444599999999995E-4</v>
      </c>
      <c r="N68" s="19">
        <v>6859</v>
      </c>
      <c r="O68">
        <v>6859</v>
      </c>
      <c r="P68">
        <v>0</v>
      </c>
      <c r="Q68">
        <v>4.7323100000000001E-4</v>
      </c>
      <c r="R68" s="19">
        <v>6859</v>
      </c>
      <c r="S68">
        <v>6859</v>
      </c>
      <c r="T68">
        <v>0</v>
      </c>
      <c r="U68">
        <v>8.3765E-4</v>
      </c>
      <c r="V68" s="19">
        <v>6859</v>
      </c>
      <c r="W68">
        <v>6859</v>
      </c>
      <c r="X68">
        <v>0</v>
      </c>
      <c r="Y68">
        <v>4.8110200000000002E-4</v>
      </c>
      <c r="Z68" s="19">
        <v>6859</v>
      </c>
      <c r="AA68">
        <v>6859</v>
      </c>
      <c r="AB68">
        <v>0</v>
      </c>
      <c r="AC68">
        <v>1.6663999999999999E-4</v>
      </c>
    </row>
    <row r="69" spans="1:29" x14ac:dyDescent="0.25">
      <c r="A69" t="s">
        <v>46</v>
      </c>
      <c r="B69" s="19">
        <v>6859</v>
      </c>
      <c r="C69">
        <v>6859</v>
      </c>
      <c r="D69">
        <v>0</v>
      </c>
      <c r="E69">
        <v>4.7562700000000001E-4</v>
      </c>
      <c r="F69" s="19">
        <v>6859</v>
      </c>
      <c r="G69">
        <v>6859</v>
      </c>
      <c r="H69">
        <v>0</v>
      </c>
      <c r="I69">
        <v>4.8075899999999998E-4</v>
      </c>
      <c r="J69" s="19">
        <v>6859</v>
      </c>
      <c r="K69">
        <v>6859</v>
      </c>
      <c r="L69">
        <v>0</v>
      </c>
      <c r="M69">
        <v>6.7443199999999998E-4</v>
      </c>
      <c r="N69" s="19">
        <v>6859</v>
      </c>
      <c r="O69">
        <v>6859</v>
      </c>
      <c r="P69">
        <v>0</v>
      </c>
      <c r="Q69">
        <v>4.7939100000000002E-4</v>
      </c>
      <c r="R69" s="19">
        <v>6859</v>
      </c>
      <c r="S69">
        <v>6859</v>
      </c>
      <c r="T69">
        <v>0</v>
      </c>
      <c r="U69">
        <v>1.06007E-3</v>
      </c>
      <c r="V69" s="19">
        <v>6859</v>
      </c>
      <c r="W69">
        <v>6859</v>
      </c>
      <c r="X69">
        <v>0</v>
      </c>
      <c r="Y69">
        <v>5.0573800000000004E-4</v>
      </c>
      <c r="Z69" s="19">
        <v>6859</v>
      </c>
      <c r="AA69">
        <v>6859</v>
      </c>
      <c r="AB69">
        <v>0</v>
      </c>
      <c r="AC69">
        <v>1.7177300000000001E-4</v>
      </c>
    </row>
    <row r="70" spans="1:29" x14ac:dyDescent="0.25">
      <c r="A70" t="s">
        <v>46</v>
      </c>
      <c r="B70" s="19">
        <v>6859</v>
      </c>
      <c r="C70">
        <v>6859</v>
      </c>
      <c r="D70">
        <v>0</v>
      </c>
      <c r="E70">
        <v>5.1839900000000001E-4</v>
      </c>
      <c r="F70" s="19">
        <v>6859</v>
      </c>
      <c r="G70">
        <v>6859</v>
      </c>
      <c r="H70">
        <v>0</v>
      </c>
      <c r="I70">
        <v>5.0984399999999997E-4</v>
      </c>
      <c r="J70" s="19">
        <v>6859</v>
      </c>
      <c r="K70">
        <v>6859</v>
      </c>
      <c r="L70">
        <v>0</v>
      </c>
      <c r="M70">
        <v>5.57407E-4</v>
      </c>
      <c r="N70" s="19">
        <v>6859</v>
      </c>
      <c r="O70">
        <v>6859</v>
      </c>
      <c r="P70">
        <v>0</v>
      </c>
      <c r="Q70">
        <v>4.8246999999999998E-4</v>
      </c>
      <c r="R70" s="19">
        <v>6859</v>
      </c>
      <c r="S70">
        <v>6859</v>
      </c>
      <c r="T70">
        <v>0</v>
      </c>
      <c r="U70">
        <v>8.7392100000000005E-4</v>
      </c>
      <c r="V70" s="19">
        <v>6859</v>
      </c>
      <c r="W70">
        <v>6859</v>
      </c>
      <c r="X70">
        <v>0</v>
      </c>
      <c r="Y70">
        <v>4.0992900000000001E-4</v>
      </c>
      <c r="Z70" s="19">
        <v>6859</v>
      </c>
      <c r="AA70">
        <v>6859</v>
      </c>
      <c r="AB70">
        <v>0</v>
      </c>
      <c r="AC70">
        <v>1.4200399999999999E-4</v>
      </c>
    </row>
    <row r="71" spans="1:29" x14ac:dyDescent="0.25">
      <c r="A71" t="s">
        <v>46</v>
      </c>
      <c r="B71" s="19">
        <v>6859</v>
      </c>
      <c r="C71">
        <v>6859</v>
      </c>
      <c r="D71">
        <v>0</v>
      </c>
      <c r="E71">
        <v>5.0813400000000004E-4</v>
      </c>
      <c r="F71" s="19">
        <v>6859</v>
      </c>
      <c r="G71">
        <v>6859</v>
      </c>
      <c r="H71">
        <v>0</v>
      </c>
      <c r="I71">
        <v>5.1531899999999998E-4</v>
      </c>
      <c r="J71" s="19">
        <v>6859</v>
      </c>
      <c r="K71">
        <v>6859</v>
      </c>
      <c r="L71">
        <v>0</v>
      </c>
      <c r="M71">
        <v>5.6322399999999997E-4</v>
      </c>
      <c r="N71" s="19">
        <v>6859</v>
      </c>
      <c r="O71">
        <v>6859</v>
      </c>
      <c r="P71">
        <v>0</v>
      </c>
      <c r="Q71">
        <v>1.24861E-3</v>
      </c>
      <c r="R71" s="19">
        <v>6859</v>
      </c>
      <c r="S71">
        <v>6859</v>
      </c>
      <c r="T71">
        <v>0</v>
      </c>
      <c r="U71">
        <v>8.6810399999999997E-4</v>
      </c>
      <c r="V71" s="19">
        <v>6859</v>
      </c>
      <c r="W71">
        <v>6859</v>
      </c>
      <c r="X71">
        <v>0</v>
      </c>
      <c r="Y71">
        <v>5.2934900000000003E-4</v>
      </c>
      <c r="Z71" s="19">
        <v>6859</v>
      </c>
      <c r="AA71">
        <v>6859</v>
      </c>
      <c r="AB71">
        <v>0</v>
      </c>
      <c r="AC71">
        <v>1.6869300000000001E-4</v>
      </c>
    </row>
    <row r="72" spans="1:29" x14ac:dyDescent="0.25">
      <c r="A72" t="s">
        <v>46</v>
      </c>
      <c r="B72" s="19">
        <v>6859</v>
      </c>
      <c r="C72">
        <v>6859</v>
      </c>
      <c r="D72">
        <v>0</v>
      </c>
      <c r="E72">
        <v>5.1839900000000001E-4</v>
      </c>
      <c r="F72" s="19">
        <v>6859</v>
      </c>
      <c r="G72">
        <v>6859</v>
      </c>
      <c r="H72">
        <v>0</v>
      </c>
      <c r="I72">
        <v>5.7246300000000005E-4</v>
      </c>
      <c r="J72" s="19">
        <v>6859</v>
      </c>
      <c r="K72">
        <v>6859</v>
      </c>
      <c r="L72">
        <v>0</v>
      </c>
      <c r="M72">
        <v>5.0094799999999997E-4</v>
      </c>
      <c r="N72" s="19">
        <v>6859</v>
      </c>
      <c r="O72">
        <v>6859</v>
      </c>
      <c r="P72">
        <v>0</v>
      </c>
      <c r="Q72">
        <v>5.1395100000000001E-4</v>
      </c>
      <c r="R72" s="19">
        <v>6859</v>
      </c>
      <c r="S72">
        <v>6859</v>
      </c>
      <c r="T72">
        <v>0</v>
      </c>
      <c r="U72">
        <v>9.0061099999999995E-4</v>
      </c>
      <c r="V72" s="19">
        <v>6859</v>
      </c>
      <c r="W72">
        <v>6859</v>
      </c>
      <c r="X72">
        <v>0</v>
      </c>
      <c r="Y72">
        <v>5.2250500000000004E-4</v>
      </c>
      <c r="Z72" s="19">
        <v>6859</v>
      </c>
      <c r="AA72">
        <v>6859</v>
      </c>
      <c r="AB72">
        <v>0</v>
      </c>
      <c r="AC72">
        <v>1.3755500000000001E-4</v>
      </c>
    </row>
    <row r="73" spans="1:29" x14ac:dyDescent="0.25">
      <c r="A73" s="6">
        <f>C79</f>
        <v>6859</v>
      </c>
      <c r="E73" s="6">
        <f>G79</f>
        <v>6859</v>
      </c>
      <c r="I73" s="6">
        <f>K79</f>
        <v>6859</v>
      </c>
      <c r="M73" s="6">
        <f>O79</f>
        <v>6859</v>
      </c>
      <c r="Q73" s="6">
        <f>S79</f>
        <v>6859</v>
      </c>
      <c r="U73" s="6">
        <f>W79</f>
        <v>6859</v>
      </c>
      <c r="Y73" s="6">
        <f>AA79</f>
        <v>6859</v>
      </c>
    </row>
    <row r="74" spans="1:29" x14ac:dyDescent="0.25">
      <c r="A74" s="6">
        <f>B76</f>
        <v>6859</v>
      </c>
      <c r="E74" s="6">
        <f>F76</f>
        <v>6859</v>
      </c>
      <c r="I74" s="6">
        <f>J76</f>
        <v>6859</v>
      </c>
      <c r="M74" s="6">
        <f>N76</f>
        <v>6859</v>
      </c>
      <c r="Q74" s="6">
        <f>R76</f>
        <v>6859</v>
      </c>
      <c r="U74" s="6">
        <f>V76</f>
        <v>6859</v>
      </c>
      <c r="Y74" s="6">
        <f>Z76</f>
        <v>6859</v>
      </c>
    </row>
    <row r="75" spans="1:29" x14ac:dyDescent="0.25">
      <c r="A75" s="6">
        <f>D79</f>
        <v>0.234375</v>
      </c>
      <c r="E75" s="6">
        <f>H79</f>
        <v>0.1015625</v>
      </c>
      <c r="I75" s="6">
        <f>L79</f>
        <v>0.4140625</v>
      </c>
      <c r="M75" s="6">
        <f>P79</f>
        <v>0.32421875</v>
      </c>
      <c r="Q75" s="6">
        <f>T79</f>
        <v>0.59765625</v>
      </c>
      <c r="U75" s="6">
        <f>X79</f>
        <v>0.244140625</v>
      </c>
      <c r="Y75" s="6">
        <f>AB79</f>
        <v>1.109375</v>
      </c>
    </row>
    <row r="76" spans="1:29" x14ac:dyDescent="0.25">
      <c r="A76" s="6">
        <f>E79</f>
        <v>2.3008162910156246E-3</v>
      </c>
      <c r="B76" s="19">
        <f>AVERAGE(B63:B72)</f>
        <v>6859</v>
      </c>
      <c r="E76" s="6">
        <f>I79</f>
        <v>1.59576862109375E-3</v>
      </c>
      <c r="F76" s="19">
        <f t="shared" ref="F76" si="30">AVERAGE(F63:F72)</f>
        <v>6859</v>
      </c>
      <c r="I76" s="6">
        <f>M79</f>
        <v>3.0690860078124993E-3</v>
      </c>
      <c r="J76" s="19">
        <f t="shared" ref="J76" si="31">AVERAGE(J63:J72)</f>
        <v>6859</v>
      </c>
      <c r="M76" s="6">
        <f>Q79</f>
        <v>2.7247977597656256E-3</v>
      </c>
      <c r="N76" s="19">
        <f t="shared" ref="N76" si="32">AVERAGE(N63:N72)</f>
        <v>6859</v>
      </c>
      <c r="Q76" s="6">
        <f>U79</f>
        <v>4.8696948613281268E-3</v>
      </c>
      <c r="R76" s="19">
        <f t="shared" ref="R76" si="33">AVERAGE(R63:R72)</f>
        <v>6859</v>
      </c>
      <c r="U76" s="6">
        <f>Y79</f>
        <v>1.1303945703125E-3</v>
      </c>
      <c r="V76" s="19">
        <f t="shared" ref="V76" si="34">AVERAGE(V63:V72)</f>
        <v>6859</v>
      </c>
      <c r="Y76" s="6">
        <f>AC79</f>
        <v>1.1049997832031251E-3</v>
      </c>
      <c r="Z76" s="19">
        <f t="shared" ref="Z76" si="35">AVERAGE(Z63:Z72)</f>
        <v>6859</v>
      </c>
    </row>
    <row r="77" spans="1:29" hidden="1" x14ac:dyDescent="0.25">
      <c r="A77" s="6"/>
      <c r="B77" s="19">
        <v>6859</v>
      </c>
      <c r="C77">
        <v>6859</v>
      </c>
      <c r="D77">
        <v>6859</v>
      </c>
      <c r="E77" s="6"/>
      <c r="F77" s="19">
        <v>6859</v>
      </c>
      <c r="G77">
        <v>6859</v>
      </c>
      <c r="H77">
        <v>6859</v>
      </c>
      <c r="I77" s="6"/>
      <c r="J77" s="19">
        <v>6859</v>
      </c>
      <c r="K77">
        <v>6859</v>
      </c>
      <c r="L77">
        <v>6859</v>
      </c>
      <c r="M77" s="6"/>
      <c r="N77" s="19">
        <v>6859</v>
      </c>
      <c r="O77">
        <v>6859</v>
      </c>
      <c r="P77">
        <v>6859</v>
      </c>
      <c r="Q77" s="6"/>
      <c r="R77" s="19">
        <v>6859</v>
      </c>
      <c r="S77">
        <v>6859</v>
      </c>
      <c r="T77">
        <v>6859</v>
      </c>
      <c r="U77" s="6"/>
      <c r="V77" s="19">
        <v>6859</v>
      </c>
      <c r="W77">
        <v>6859</v>
      </c>
      <c r="X77">
        <v>6859</v>
      </c>
      <c r="Y77" s="6"/>
      <c r="Z77" s="19">
        <v>6859</v>
      </c>
      <c r="AA77">
        <v>6859</v>
      </c>
      <c r="AB77">
        <v>6859</v>
      </c>
      <c r="AC77">
        <v>6859</v>
      </c>
    </row>
    <row r="78" spans="1:29" s="4" customFormat="1" x14ac:dyDescent="0.25">
      <c r="A78" s="6">
        <f>B78</f>
        <v>0</v>
      </c>
      <c r="B78" s="20">
        <f>((B76-B77)/B77)*100</f>
        <v>0</v>
      </c>
      <c r="E78" s="6">
        <f>F78</f>
        <v>0</v>
      </c>
      <c r="F78" s="20">
        <f t="shared" ref="F78" si="36">((F76-F77)/F77)*100</f>
        <v>0</v>
      </c>
      <c r="I78" s="6">
        <f>J78</f>
        <v>0</v>
      </c>
      <c r="J78" s="20">
        <f t="shared" ref="J78" si="37">((J76-J77)/J77)*100</f>
        <v>0</v>
      </c>
      <c r="M78" s="6">
        <f>N78</f>
        <v>0</v>
      </c>
      <c r="N78" s="20">
        <f t="shared" ref="N78" si="38">((N76-N77)/N77)*100</f>
        <v>0</v>
      </c>
      <c r="Q78" s="6">
        <f>R78</f>
        <v>0</v>
      </c>
      <c r="R78" s="20">
        <f t="shared" ref="R78" si="39">((R76-R77)/R77)*100</f>
        <v>0</v>
      </c>
      <c r="U78" s="6">
        <f>V78</f>
        <v>0</v>
      </c>
      <c r="V78" s="20">
        <f t="shared" ref="V78" si="40">((V76-V77)/V77)*100</f>
        <v>0</v>
      </c>
      <c r="Y78" s="6">
        <f>Z78</f>
        <v>0</v>
      </c>
      <c r="Z78" s="20">
        <f t="shared" ref="Z78" si="41">((Z76-Z77)/Z77)*100</f>
        <v>0</v>
      </c>
    </row>
    <row r="79" spans="1:29" s="2" customFormat="1" x14ac:dyDescent="0.25">
      <c r="B79" s="20"/>
      <c r="C79" s="2">
        <f>MIN(B60:B69)</f>
        <v>6859</v>
      </c>
      <c r="D79" s="2">
        <f>AVERAGE(D60:D69)</f>
        <v>0.234375</v>
      </c>
      <c r="E79" s="2">
        <f>AVERAGE(E60:E69)</f>
        <v>2.3008162910156246E-3</v>
      </c>
      <c r="F79" s="20"/>
      <c r="G79" s="2">
        <f>MIN(F60:F69)</f>
        <v>6859</v>
      </c>
      <c r="H79" s="2">
        <f>AVERAGE(H60:H69)</f>
        <v>0.1015625</v>
      </c>
      <c r="I79" s="2">
        <f>AVERAGE(I60:I69)</f>
        <v>1.59576862109375E-3</v>
      </c>
      <c r="J79" s="20"/>
      <c r="K79" s="2">
        <f>MIN(J60:J69)</f>
        <v>6859</v>
      </c>
      <c r="L79" s="2">
        <f>AVERAGE(L60:L69)</f>
        <v>0.4140625</v>
      </c>
      <c r="M79" s="2">
        <f>AVERAGE(M60:M69)</f>
        <v>3.0690860078124993E-3</v>
      </c>
      <c r="N79" s="20"/>
      <c r="O79" s="2">
        <f>MIN(N60:N69)</f>
        <v>6859</v>
      </c>
      <c r="P79" s="2">
        <f>AVERAGE(P60:P69)</f>
        <v>0.32421875</v>
      </c>
      <c r="Q79" s="2">
        <f>AVERAGE(Q60:Q69)</f>
        <v>2.7247977597656256E-3</v>
      </c>
      <c r="R79" s="20"/>
      <c r="S79" s="2">
        <f>MIN(R60:R69)</f>
        <v>6859</v>
      </c>
      <c r="T79" s="2">
        <f>AVERAGE(T60:T69)</f>
        <v>0.59765625</v>
      </c>
      <c r="U79" s="2">
        <f>AVERAGE(U60:U69)</f>
        <v>4.8696948613281268E-3</v>
      </c>
      <c r="V79" s="20"/>
      <c r="W79" s="2">
        <f>MIN(V60:V69)</f>
        <v>6859</v>
      </c>
      <c r="X79" s="2">
        <f>AVERAGE(X60:X69)</f>
        <v>0.244140625</v>
      </c>
      <c r="Y79" s="2">
        <f>AVERAGE(Y60:Y69)</f>
        <v>1.1303945703125E-3</v>
      </c>
      <c r="Z79" s="20"/>
      <c r="AA79" s="2">
        <f>MIN(Z60:Z69)</f>
        <v>6859</v>
      </c>
      <c r="AB79" s="2">
        <f>AVERAGE(AB60:AB69)</f>
        <v>1.109375</v>
      </c>
      <c r="AC79" s="2">
        <f>AVERAGE(AC60:AC69)</f>
        <v>1.1049997832031251E-3</v>
      </c>
    </row>
    <row r="81" spans="1:29" x14ac:dyDescent="0.25">
      <c r="A81" t="s">
        <v>47</v>
      </c>
      <c r="B81" s="19">
        <v>7013</v>
      </c>
      <c r="C81">
        <v>7013</v>
      </c>
      <c r="D81">
        <v>0</v>
      </c>
      <c r="E81">
        <v>8.4654700000000001E-4</v>
      </c>
      <c r="F81" s="19">
        <v>7013</v>
      </c>
      <c r="G81">
        <v>7013</v>
      </c>
      <c r="H81">
        <v>0</v>
      </c>
      <c r="I81">
        <v>9.0985000000000003E-4</v>
      </c>
      <c r="J81" s="19">
        <v>7013</v>
      </c>
      <c r="K81">
        <v>7013</v>
      </c>
      <c r="L81">
        <v>0</v>
      </c>
      <c r="M81">
        <v>1.0000000000000001E-5</v>
      </c>
      <c r="N81" s="19">
        <v>7013</v>
      </c>
      <c r="O81">
        <v>7013</v>
      </c>
      <c r="P81">
        <v>0</v>
      </c>
      <c r="Q81">
        <v>1.0000000000000001E-5</v>
      </c>
      <c r="R81" s="19">
        <v>7013</v>
      </c>
      <c r="S81">
        <v>7013</v>
      </c>
      <c r="T81">
        <v>0</v>
      </c>
      <c r="U81">
        <v>1.0000000000000001E-5</v>
      </c>
      <c r="V81" s="19">
        <v>7013</v>
      </c>
      <c r="W81">
        <v>7013</v>
      </c>
      <c r="X81">
        <v>0</v>
      </c>
      <c r="Y81">
        <v>9.90262E-4</v>
      </c>
      <c r="Z81" s="19">
        <v>7013</v>
      </c>
      <c r="AA81">
        <v>7013</v>
      </c>
      <c r="AB81">
        <v>0</v>
      </c>
      <c r="AC81">
        <v>1.0000000000000001E-5</v>
      </c>
    </row>
    <row r="82" spans="1:29" x14ac:dyDescent="0.25">
      <c r="A82" t="s">
        <v>47</v>
      </c>
      <c r="B82" s="19">
        <v>7013</v>
      </c>
      <c r="C82">
        <v>7013</v>
      </c>
      <c r="D82">
        <v>0</v>
      </c>
      <c r="E82">
        <v>9.1429800000000002E-4</v>
      </c>
      <c r="F82" s="19">
        <v>7013</v>
      </c>
      <c r="G82">
        <v>7013</v>
      </c>
      <c r="H82">
        <v>0</v>
      </c>
      <c r="I82">
        <v>9.0061099999999995E-4</v>
      </c>
      <c r="J82" s="19">
        <v>7013</v>
      </c>
      <c r="K82">
        <v>7013</v>
      </c>
      <c r="L82">
        <v>0</v>
      </c>
      <c r="M82">
        <v>1.0000000000000001E-5</v>
      </c>
      <c r="N82" s="19">
        <v>7013</v>
      </c>
      <c r="O82">
        <v>7013</v>
      </c>
      <c r="P82">
        <v>0</v>
      </c>
      <c r="Q82">
        <v>1.0000000000000001E-5</v>
      </c>
      <c r="R82" s="19">
        <v>7013</v>
      </c>
      <c r="S82">
        <v>7013</v>
      </c>
      <c r="T82">
        <v>0</v>
      </c>
      <c r="U82">
        <v>1.0000000000000001E-5</v>
      </c>
      <c r="V82" s="19">
        <v>7013</v>
      </c>
      <c r="W82">
        <v>7013</v>
      </c>
      <c r="X82">
        <v>0</v>
      </c>
      <c r="Y82">
        <v>8.7186800000000004E-4</v>
      </c>
      <c r="Z82" s="19">
        <v>7013</v>
      </c>
      <c r="AA82">
        <v>7013</v>
      </c>
      <c r="AB82">
        <v>0</v>
      </c>
      <c r="AC82">
        <v>1.0000000000000001E-5</v>
      </c>
    </row>
    <row r="83" spans="1:29" x14ac:dyDescent="0.25">
      <c r="A83" t="s">
        <v>47</v>
      </c>
      <c r="B83" s="19">
        <v>7013</v>
      </c>
      <c r="C83">
        <v>7013</v>
      </c>
      <c r="D83">
        <v>0</v>
      </c>
      <c r="E83">
        <v>8.7905399999999999E-4</v>
      </c>
      <c r="F83" s="19">
        <v>7013</v>
      </c>
      <c r="G83">
        <v>7013</v>
      </c>
      <c r="H83">
        <v>0</v>
      </c>
      <c r="I83">
        <v>9.29012E-4</v>
      </c>
      <c r="J83" s="19">
        <v>7013</v>
      </c>
      <c r="K83">
        <v>7013</v>
      </c>
      <c r="L83">
        <v>0</v>
      </c>
      <c r="M83">
        <v>1.0000000000000001E-5</v>
      </c>
      <c r="N83" s="19">
        <v>7013</v>
      </c>
      <c r="O83">
        <v>7013</v>
      </c>
      <c r="P83">
        <v>0</v>
      </c>
      <c r="Q83">
        <v>1.0000000000000001E-5</v>
      </c>
      <c r="R83" s="19">
        <v>7013</v>
      </c>
      <c r="S83">
        <v>7013</v>
      </c>
      <c r="T83">
        <v>0</v>
      </c>
      <c r="U83">
        <v>1.0000000000000001E-5</v>
      </c>
      <c r="V83" s="19">
        <v>7013</v>
      </c>
      <c r="W83">
        <v>7013</v>
      </c>
      <c r="X83">
        <v>0</v>
      </c>
      <c r="Y83">
        <v>8.9274099999999996E-4</v>
      </c>
      <c r="Z83" s="19">
        <v>7013</v>
      </c>
      <c r="AA83">
        <v>7013</v>
      </c>
      <c r="AB83">
        <v>0</v>
      </c>
      <c r="AC83">
        <v>1.0000000000000001E-5</v>
      </c>
    </row>
    <row r="84" spans="1:29" x14ac:dyDescent="0.25">
      <c r="A84" t="s">
        <v>47</v>
      </c>
      <c r="B84" s="19">
        <v>7013</v>
      </c>
      <c r="C84">
        <v>7013</v>
      </c>
      <c r="D84">
        <v>0</v>
      </c>
      <c r="E84">
        <v>9.0882300000000001E-4</v>
      </c>
      <c r="F84" s="19">
        <v>7013</v>
      </c>
      <c r="G84">
        <v>7013</v>
      </c>
      <c r="H84">
        <v>0</v>
      </c>
      <c r="I84">
        <v>9.0711299999999997E-4</v>
      </c>
      <c r="J84" s="19">
        <v>7013</v>
      </c>
      <c r="K84">
        <v>7013</v>
      </c>
      <c r="L84">
        <v>0</v>
      </c>
      <c r="M84">
        <v>1.0000000000000001E-5</v>
      </c>
      <c r="N84" s="19">
        <v>7013</v>
      </c>
      <c r="O84">
        <v>7013</v>
      </c>
      <c r="P84">
        <v>0</v>
      </c>
      <c r="Q84">
        <v>1.0000000000000001E-5</v>
      </c>
      <c r="R84" s="19">
        <v>7013</v>
      </c>
      <c r="S84">
        <v>7013</v>
      </c>
      <c r="T84">
        <v>0</v>
      </c>
      <c r="U84">
        <v>1.0000000000000001E-5</v>
      </c>
      <c r="V84" s="19">
        <v>7013</v>
      </c>
      <c r="W84">
        <v>7013</v>
      </c>
      <c r="X84">
        <v>0</v>
      </c>
      <c r="Y84">
        <v>8.9376799999999997E-4</v>
      </c>
      <c r="Z84" s="19">
        <v>7013</v>
      </c>
      <c r="AA84">
        <v>7013</v>
      </c>
      <c r="AB84">
        <v>0</v>
      </c>
      <c r="AC84">
        <v>1.0000000000000001E-5</v>
      </c>
    </row>
    <row r="85" spans="1:29" x14ac:dyDescent="0.25">
      <c r="A85" t="s">
        <v>47</v>
      </c>
      <c r="B85" s="19">
        <v>7013</v>
      </c>
      <c r="C85">
        <v>7013</v>
      </c>
      <c r="D85">
        <v>0</v>
      </c>
      <c r="E85">
        <v>8.7597399999999996E-4</v>
      </c>
      <c r="F85" s="19">
        <v>7013</v>
      </c>
      <c r="G85">
        <v>7013</v>
      </c>
      <c r="H85">
        <v>0</v>
      </c>
      <c r="I85">
        <v>8.7734300000000005E-4</v>
      </c>
      <c r="J85" s="19">
        <v>7013</v>
      </c>
      <c r="K85">
        <v>7013</v>
      </c>
      <c r="L85">
        <v>0</v>
      </c>
      <c r="M85">
        <v>1.0000000000000001E-5</v>
      </c>
      <c r="N85" s="19">
        <v>7013</v>
      </c>
      <c r="O85">
        <v>7013</v>
      </c>
      <c r="P85">
        <v>0</v>
      </c>
      <c r="Q85">
        <v>1.0000000000000001E-5</v>
      </c>
      <c r="R85" s="19">
        <v>7013</v>
      </c>
      <c r="S85">
        <v>7013</v>
      </c>
      <c r="T85">
        <v>0</v>
      </c>
      <c r="U85">
        <v>1.0000000000000001E-5</v>
      </c>
      <c r="V85" s="19">
        <v>7013</v>
      </c>
      <c r="W85">
        <v>7013</v>
      </c>
      <c r="X85">
        <v>0</v>
      </c>
      <c r="Y85">
        <v>8.6570899999999999E-4</v>
      </c>
      <c r="Z85" s="19">
        <v>7013</v>
      </c>
      <c r="AA85">
        <v>7013</v>
      </c>
      <c r="AB85">
        <v>0</v>
      </c>
      <c r="AC85">
        <v>1.0000000000000001E-5</v>
      </c>
    </row>
    <row r="86" spans="1:29" x14ac:dyDescent="0.25">
      <c r="A86" t="s">
        <v>47</v>
      </c>
      <c r="B86" s="19">
        <v>7013</v>
      </c>
      <c r="C86">
        <v>7013</v>
      </c>
      <c r="D86">
        <v>0</v>
      </c>
      <c r="E86">
        <v>9.2559000000000001E-4</v>
      </c>
      <c r="F86" s="19">
        <v>7013</v>
      </c>
      <c r="G86">
        <v>7013</v>
      </c>
      <c r="H86">
        <v>0</v>
      </c>
      <c r="I86">
        <v>9.4919999999999998E-4</v>
      </c>
      <c r="J86" s="19">
        <v>7013</v>
      </c>
      <c r="K86">
        <v>7013</v>
      </c>
      <c r="L86">
        <v>0</v>
      </c>
      <c r="M86">
        <v>1.0000000000000001E-5</v>
      </c>
      <c r="N86" s="19">
        <v>7013</v>
      </c>
      <c r="O86">
        <v>7013</v>
      </c>
      <c r="P86">
        <v>0</v>
      </c>
      <c r="Q86">
        <v>1.0000000000000001E-5</v>
      </c>
      <c r="R86" s="19">
        <v>7013</v>
      </c>
      <c r="S86">
        <v>7013</v>
      </c>
      <c r="T86">
        <v>0</v>
      </c>
      <c r="U86">
        <v>1.0000000000000001E-5</v>
      </c>
      <c r="V86" s="19">
        <v>7013</v>
      </c>
      <c r="W86">
        <v>7013</v>
      </c>
      <c r="X86">
        <v>0</v>
      </c>
      <c r="Y86">
        <v>8.7836999999999995E-4</v>
      </c>
      <c r="Z86" s="19">
        <v>7013</v>
      </c>
      <c r="AA86">
        <v>7013</v>
      </c>
      <c r="AB86">
        <v>0</v>
      </c>
      <c r="AC86">
        <v>1.0000000000000001E-5</v>
      </c>
    </row>
    <row r="87" spans="1:29" x14ac:dyDescent="0.25">
      <c r="A87" t="s">
        <v>47</v>
      </c>
      <c r="B87" s="19">
        <v>7013</v>
      </c>
      <c r="C87">
        <v>7013</v>
      </c>
      <c r="D87">
        <v>0</v>
      </c>
      <c r="E87">
        <v>8.8179100000000004E-4</v>
      </c>
      <c r="F87" s="19">
        <v>7013</v>
      </c>
      <c r="G87">
        <v>7013</v>
      </c>
      <c r="H87">
        <v>0</v>
      </c>
      <c r="I87">
        <v>8.7734300000000005E-4</v>
      </c>
      <c r="J87" s="19">
        <v>7013</v>
      </c>
      <c r="K87">
        <v>7013</v>
      </c>
      <c r="L87">
        <v>0</v>
      </c>
      <c r="M87">
        <v>1.0000000000000001E-5</v>
      </c>
      <c r="N87" s="19">
        <v>7013</v>
      </c>
      <c r="O87">
        <v>7013</v>
      </c>
      <c r="P87">
        <v>0</v>
      </c>
      <c r="Q87">
        <v>1.0000000000000001E-5</v>
      </c>
      <c r="R87" s="19">
        <v>7013</v>
      </c>
      <c r="S87">
        <v>7013</v>
      </c>
      <c r="T87">
        <v>0</v>
      </c>
      <c r="U87">
        <v>1.0000000000000001E-5</v>
      </c>
      <c r="V87" s="19">
        <v>7013</v>
      </c>
      <c r="W87">
        <v>7013</v>
      </c>
      <c r="X87">
        <v>0</v>
      </c>
      <c r="Y87">
        <v>9.0026899999999998E-4</v>
      </c>
      <c r="Z87" s="19">
        <v>7013</v>
      </c>
      <c r="AA87">
        <v>7013</v>
      </c>
      <c r="AB87">
        <v>0</v>
      </c>
      <c r="AC87">
        <v>1.0000000000000001E-5</v>
      </c>
    </row>
    <row r="88" spans="1:29" x14ac:dyDescent="0.25">
      <c r="A88" t="s">
        <v>47</v>
      </c>
      <c r="B88" s="19">
        <v>7013</v>
      </c>
      <c r="C88">
        <v>7013</v>
      </c>
      <c r="D88">
        <v>0</v>
      </c>
      <c r="E88">
        <v>9.1703599999999998E-4</v>
      </c>
      <c r="F88" s="19">
        <v>7013</v>
      </c>
      <c r="G88">
        <v>7013</v>
      </c>
      <c r="H88">
        <v>0</v>
      </c>
      <c r="I88">
        <v>9.1327200000000002E-4</v>
      </c>
      <c r="J88" s="19">
        <v>7013</v>
      </c>
      <c r="K88">
        <v>7013</v>
      </c>
      <c r="L88">
        <v>0</v>
      </c>
      <c r="M88">
        <v>1.0000000000000001E-5</v>
      </c>
      <c r="N88" s="19">
        <v>7013</v>
      </c>
      <c r="O88">
        <v>7013</v>
      </c>
      <c r="P88">
        <v>0</v>
      </c>
      <c r="Q88">
        <v>1.0000000000000001E-5</v>
      </c>
      <c r="R88" s="19">
        <v>7013</v>
      </c>
      <c r="S88">
        <v>7013</v>
      </c>
      <c r="T88">
        <v>0</v>
      </c>
      <c r="U88">
        <v>1.0000000000000001E-5</v>
      </c>
      <c r="V88" s="19">
        <v>7013</v>
      </c>
      <c r="W88">
        <v>7013</v>
      </c>
      <c r="X88">
        <v>0</v>
      </c>
      <c r="Y88">
        <v>9.0574399999999999E-4</v>
      </c>
      <c r="Z88" s="19">
        <v>7013</v>
      </c>
      <c r="AA88">
        <v>7013</v>
      </c>
      <c r="AB88">
        <v>0</v>
      </c>
      <c r="AC88">
        <v>1.0000000000000001E-5</v>
      </c>
    </row>
    <row r="89" spans="1:29" x14ac:dyDescent="0.25">
      <c r="A89" t="s">
        <v>47</v>
      </c>
      <c r="B89" s="19">
        <v>7013</v>
      </c>
      <c r="C89">
        <v>7013</v>
      </c>
      <c r="D89">
        <v>0</v>
      </c>
      <c r="E89">
        <v>9.11219E-4</v>
      </c>
      <c r="F89" s="19">
        <v>7013</v>
      </c>
      <c r="G89">
        <v>7013</v>
      </c>
      <c r="H89">
        <v>0</v>
      </c>
      <c r="I89">
        <v>9.1292999999999995E-4</v>
      </c>
      <c r="J89" s="19">
        <v>7013</v>
      </c>
      <c r="K89">
        <v>7013</v>
      </c>
      <c r="L89">
        <v>0</v>
      </c>
      <c r="M89">
        <v>1.0000000000000001E-5</v>
      </c>
      <c r="N89" s="19">
        <v>7013</v>
      </c>
      <c r="O89">
        <v>7013</v>
      </c>
      <c r="P89">
        <v>0</v>
      </c>
      <c r="Q89">
        <v>1.0000000000000001E-5</v>
      </c>
      <c r="R89" s="19">
        <v>7013</v>
      </c>
      <c r="S89">
        <v>7013</v>
      </c>
      <c r="T89">
        <v>0</v>
      </c>
      <c r="U89">
        <v>1.0000000000000001E-5</v>
      </c>
      <c r="V89" s="19">
        <v>7013</v>
      </c>
      <c r="W89">
        <v>7013</v>
      </c>
      <c r="X89">
        <v>0</v>
      </c>
      <c r="Y89">
        <v>1.0292700000000001E-3</v>
      </c>
      <c r="Z89" s="19">
        <v>7013</v>
      </c>
      <c r="AA89">
        <v>7013</v>
      </c>
      <c r="AB89">
        <v>0</v>
      </c>
      <c r="AC89">
        <v>1.0000000000000001E-5</v>
      </c>
    </row>
    <row r="90" spans="1:29" x14ac:dyDescent="0.25">
      <c r="A90" t="s">
        <v>47</v>
      </c>
      <c r="B90" s="19">
        <v>7013</v>
      </c>
      <c r="C90">
        <v>7013</v>
      </c>
      <c r="D90">
        <v>0</v>
      </c>
      <c r="E90">
        <v>9.9163000000000007E-4</v>
      </c>
      <c r="F90" s="19">
        <v>7013</v>
      </c>
      <c r="G90">
        <v>7013</v>
      </c>
      <c r="H90">
        <v>0</v>
      </c>
      <c r="I90">
        <v>9.02322E-4</v>
      </c>
      <c r="J90" s="19">
        <v>7013</v>
      </c>
      <c r="K90">
        <v>7013</v>
      </c>
      <c r="L90">
        <v>0</v>
      </c>
      <c r="M90">
        <v>1.0000000000000001E-5</v>
      </c>
      <c r="N90" s="19">
        <v>7013</v>
      </c>
      <c r="O90">
        <v>7013</v>
      </c>
      <c r="P90">
        <v>0</v>
      </c>
      <c r="Q90">
        <v>1.0000000000000001E-5</v>
      </c>
      <c r="R90" s="19">
        <v>7013</v>
      </c>
      <c r="S90">
        <v>7013</v>
      </c>
      <c r="T90">
        <v>0</v>
      </c>
      <c r="U90">
        <v>1.0000000000000001E-5</v>
      </c>
      <c r="V90" s="19">
        <v>7013</v>
      </c>
      <c r="W90">
        <v>7013</v>
      </c>
      <c r="X90">
        <v>0</v>
      </c>
      <c r="Y90">
        <v>9.0540200000000003E-4</v>
      </c>
      <c r="Z90" s="19">
        <v>7013</v>
      </c>
      <c r="AA90">
        <v>7013</v>
      </c>
      <c r="AB90">
        <v>0</v>
      </c>
      <c r="AC90">
        <v>1.0000000000000001E-5</v>
      </c>
    </row>
    <row r="91" spans="1:29" x14ac:dyDescent="0.25">
      <c r="A91" s="6">
        <f>C97</f>
        <v>7013</v>
      </c>
      <c r="E91" s="6">
        <f>G97</f>
        <v>7013</v>
      </c>
      <c r="I91" s="6">
        <f>K97</f>
        <v>7013</v>
      </c>
      <c r="M91" s="6">
        <f>O97</f>
        <v>7013</v>
      </c>
      <c r="Q91" s="6">
        <f>S97</f>
        <v>7013</v>
      </c>
      <c r="U91" s="6">
        <f>W97</f>
        <v>7013</v>
      </c>
      <c r="Y91" s="6">
        <f>AA97</f>
        <v>7013</v>
      </c>
    </row>
    <row r="92" spans="1:29" x14ac:dyDescent="0.25">
      <c r="A92" s="6">
        <f>B94</f>
        <v>7013</v>
      </c>
      <c r="E92" s="6">
        <f>F94</f>
        <v>7013</v>
      </c>
      <c r="I92" s="6">
        <f>J94</f>
        <v>7013</v>
      </c>
      <c r="M92" s="6">
        <f>N94</f>
        <v>7013</v>
      </c>
      <c r="Q92" s="6">
        <f>R94</f>
        <v>7013</v>
      </c>
      <c r="U92" s="6">
        <f>V94</f>
        <v>7013</v>
      </c>
      <c r="Y92" s="6">
        <f>Z94</f>
        <v>7013</v>
      </c>
    </row>
    <row r="93" spans="1:29" x14ac:dyDescent="0.25">
      <c r="A93" s="6">
        <f>D97</f>
        <v>0</v>
      </c>
      <c r="E93" s="6">
        <f>H97</f>
        <v>0</v>
      </c>
      <c r="I93" s="6">
        <f>L97</f>
        <v>0</v>
      </c>
      <c r="M93" s="6">
        <f>P97</f>
        <v>0</v>
      </c>
      <c r="Q93" s="6">
        <f>T97</f>
        <v>0</v>
      </c>
      <c r="U93" s="6">
        <f>X97</f>
        <v>0</v>
      </c>
      <c r="Y93" s="6">
        <f>AB97</f>
        <v>0</v>
      </c>
    </row>
    <row r="94" spans="1:29" x14ac:dyDescent="0.25">
      <c r="A94" s="6">
        <f>E97</f>
        <v>9.051962E-4</v>
      </c>
      <c r="B94" s="19">
        <f>AVERAGE(B81:B90)</f>
        <v>7013</v>
      </c>
      <c r="E94" s="6">
        <f>I97</f>
        <v>9.0789960000000009E-4</v>
      </c>
      <c r="F94" s="19">
        <f t="shared" ref="F94" si="42">AVERAGE(F81:F90)</f>
        <v>7013</v>
      </c>
      <c r="I94" s="6">
        <f>M97</f>
        <v>1.0000000000000001E-5</v>
      </c>
      <c r="J94" s="19">
        <f t="shared" ref="J94" si="43">AVERAGE(J81:J90)</f>
        <v>7013</v>
      </c>
      <c r="M94" s="6">
        <f>Q97</f>
        <v>1.0000000000000001E-5</v>
      </c>
      <c r="N94" s="19">
        <f t="shared" ref="N94" si="44">AVERAGE(N81:N90)</f>
        <v>7013</v>
      </c>
      <c r="Q94" s="6">
        <f>U97</f>
        <v>1.0000000000000001E-5</v>
      </c>
      <c r="R94" s="19">
        <f t="shared" ref="R94" si="45">AVERAGE(R81:R90)</f>
        <v>7013</v>
      </c>
      <c r="U94" s="6">
        <f>Y97</f>
        <v>9.133403E-4</v>
      </c>
      <c r="V94" s="19">
        <f t="shared" ref="V94" si="46">AVERAGE(V81:V90)</f>
        <v>7013</v>
      </c>
      <c r="Y94" s="6">
        <f>AC97</f>
        <v>1.0000000000000001E-5</v>
      </c>
      <c r="Z94" s="19">
        <f t="shared" ref="Z94" si="47">AVERAGE(Z81:Z90)</f>
        <v>7013</v>
      </c>
    </row>
    <row r="95" spans="1:29" hidden="1" x14ac:dyDescent="0.25">
      <c r="A95" s="6"/>
      <c r="B95" s="19">
        <v>7013</v>
      </c>
      <c r="C95">
        <v>7013</v>
      </c>
      <c r="D95">
        <v>7013</v>
      </c>
      <c r="E95" s="6"/>
      <c r="F95" s="19">
        <v>7013</v>
      </c>
      <c r="G95">
        <v>7013</v>
      </c>
      <c r="H95">
        <v>7013</v>
      </c>
      <c r="I95" s="6"/>
      <c r="J95" s="19">
        <v>7013</v>
      </c>
      <c r="K95">
        <v>7013</v>
      </c>
      <c r="L95">
        <v>7013</v>
      </c>
      <c r="M95" s="6"/>
      <c r="N95" s="19">
        <v>7013</v>
      </c>
      <c r="O95">
        <v>7013</v>
      </c>
      <c r="P95">
        <v>7013</v>
      </c>
      <c r="Q95" s="6"/>
      <c r="R95" s="19">
        <v>7013</v>
      </c>
      <c r="S95">
        <v>7013</v>
      </c>
      <c r="T95">
        <v>7013</v>
      </c>
      <c r="U95" s="6"/>
      <c r="V95" s="19">
        <v>7013</v>
      </c>
      <c r="W95">
        <v>7013</v>
      </c>
      <c r="X95">
        <v>7013</v>
      </c>
      <c r="Y95" s="6"/>
      <c r="Z95" s="19">
        <v>7013</v>
      </c>
      <c r="AA95">
        <v>7013</v>
      </c>
      <c r="AB95">
        <v>7013</v>
      </c>
      <c r="AC95">
        <v>7013</v>
      </c>
    </row>
    <row r="96" spans="1:29" s="4" customFormat="1" x14ac:dyDescent="0.25">
      <c r="A96" s="6">
        <f>B96</f>
        <v>0</v>
      </c>
      <c r="B96" s="20">
        <f>((B94-B95)/B95)*100</f>
        <v>0</v>
      </c>
      <c r="E96" s="6">
        <f>F96</f>
        <v>0</v>
      </c>
      <c r="F96" s="20">
        <f t="shared" ref="F96" si="48">((F94-F95)/F95)*100</f>
        <v>0</v>
      </c>
      <c r="I96" s="6">
        <f>J96</f>
        <v>0</v>
      </c>
      <c r="J96" s="20">
        <f t="shared" ref="J96" si="49">((J94-J95)/J95)*100</f>
        <v>0</v>
      </c>
      <c r="M96" s="6">
        <f>N96</f>
        <v>0</v>
      </c>
      <c r="N96" s="20">
        <f t="shared" ref="N96" si="50">((N94-N95)/N95)*100</f>
        <v>0</v>
      </c>
      <c r="Q96" s="6">
        <f>R96</f>
        <v>0</v>
      </c>
      <c r="R96" s="20">
        <f t="shared" ref="R96" si="51">((R94-R95)/R95)*100</f>
        <v>0</v>
      </c>
      <c r="U96" s="6">
        <f>V96</f>
        <v>0</v>
      </c>
      <c r="V96" s="20">
        <f t="shared" ref="V96" si="52">((V94-V95)/V95)*100</f>
        <v>0</v>
      </c>
      <c r="Y96" s="6">
        <f>Z96</f>
        <v>0</v>
      </c>
      <c r="Z96" s="20">
        <f t="shared" ref="Z96" si="53">((Z94-Z95)/Z95)*100</f>
        <v>0</v>
      </c>
    </row>
    <row r="97" spans="1:29" s="2" customFormat="1" x14ac:dyDescent="0.25">
      <c r="B97" s="20"/>
      <c r="C97" s="2">
        <f>MIN(B81:B90)</f>
        <v>7013</v>
      </c>
      <c r="D97" s="2">
        <f>AVERAGE(D81:D90)</f>
        <v>0</v>
      </c>
      <c r="E97" s="2">
        <f>AVERAGE(E81:E90)</f>
        <v>9.051962E-4</v>
      </c>
      <c r="F97" s="20"/>
      <c r="G97" s="2">
        <f t="shared" ref="G97" si="54">MIN(F81:F90)</f>
        <v>7013</v>
      </c>
      <c r="H97" s="2">
        <f t="shared" ref="H97:I97" si="55">AVERAGE(H81:H90)</f>
        <v>0</v>
      </c>
      <c r="I97" s="2">
        <f t="shared" si="55"/>
        <v>9.0789960000000009E-4</v>
      </c>
      <c r="J97" s="20"/>
      <c r="K97" s="2">
        <f t="shared" ref="K97" si="56">MIN(J81:J90)</f>
        <v>7013</v>
      </c>
      <c r="L97" s="2">
        <f t="shared" ref="L97:M97" si="57">AVERAGE(L81:L90)</f>
        <v>0</v>
      </c>
      <c r="M97" s="2">
        <f t="shared" si="57"/>
        <v>1.0000000000000001E-5</v>
      </c>
      <c r="N97" s="20"/>
      <c r="O97" s="2">
        <f t="shared" ref="O97" si="58">MIN(N81:N90)</f>
        <v>7013</v>
      </c>
      <c r="P97" s="2">
        <f t="shared" ref="P97:Q97" si="59">AVERAGE(P81:P90)</f>
        <v>0</v>
      </c>
      <c r="Q97" s="2">
        <f t="shared" si="59"/>
        <v>1.0000000000000001E-5</v>
      </c>
      <c r="R97" s="20"/>
      <c r="S97" s="2">
        <f t="shared" ref="S97" si="60">MIN(R81:R90)</f>
        <v>7013</v>
      </c>
      <c r="T97" s="2">
        <f t="shared" ref="T97:U97" si="61">AVERAGE(T81:T90)</f>
        <v>0</v>
      </c>
      <c r="U97" s="2">
        <f t="shared" si="61"/>
        <v>1.0000000000000001E-5</v>
      </c>
      <c r="V97" s="20"/>
      <c r="W97" s="2">
        <f t="shared" ref="W97" si="62">MIN(V81:V90)</f>
        <v>7013</v>
      </c>
      <c r="X97" s="2">
        <f t="shared" ref="X97:Y97" si="63">AVERAGE(X81:X90)</f>
        <v>0</v>
      </c>
      <c r="Y97" s="2">
        <f t="shared" si="63"/>
        <v>9.133403E-4</v>
      </c>
      <c r="Z97" s="20"/>
      <c r="AA97" s="2">
        <f t="shared" ref="AA97" si="64">MIN(Z81:Z90)</f>
        <v>7013</v>
      </c>
      <c r="AB97" s="2">
        <f t="shared" ref="AB97:AC97" si="65">AVERAGE(AB81:AB90)</f>
        <v>0</v>
      </c>
      <c r="AC97" s="2">
        <f t="shared" si="65"/>
        <v>1.0000000000000001E-5</v>
      </c>
    </row>
    <row r="99" spans="1:29" x14ac:dyDescent="0.25">
      <c r="A99" t="s">
        <v>48</v>
      </c>
      <c r="B99" s="19">
        <v>118282</v>
      </c>
      <c r="C99">
        <v>118507</v>
      </c>
      <c r="D99">
        <v>23</v>
      </c>
      <c r="E99">
        <v>0.37368499999999999</v>
      </c>
      <c r="F99" s="19">
        <v>118282</v>
      </c>
      <c r="G99">
        <v>118951</v>
      </c>
      <c r="H99">
        <v>1</v>
      </c>
      <c r="I99">
        <v>3.5707599999999999E-2</v>
      </c>
      <c r="J99" s="19">
        <v>118282</v>
      </c>
      <c r="K99">
        <v>118424</v>
      </c>
      <c r="L99">
        <v>13</v>
      </c>
      <c r="M99">
        <v>0.231738</v>
      </c>
      <c r="N99" s="19">
        <v>118282</v>
      </c>
      <c r="O99">
        <v>118554</v>
      </c>
      <c r="P99">
        <v>10</v>
      </c>
      <c r="Q99">
        <v>0.17393400000000001</v>
      </c>
      <c r="R99" s="19">
        <v>118282</v>
      </c>
      <c r="S99">
        <v>118304</v>
      </c>
      <c r="T99">
        <v>1</v>
      </c>
      <c r="U99">
        <v>3.8111399999999997E-2</v>
      </c>
      <c r="V99" s="19">
        <v>118282</v>
      </c>
      <c r="W99">
        <v>118435</v>
      </c>
      <c r="X99">
        <v>19</v>
      </c>
      <c r="Y99">
        <v>9.7635600000000003E-2</v>
      </c>
      <c r="Z99" s="19">
        <v>118282</v>
      </c>
      <c r="AA99">
        <v>118509</v>
      </c>
      <c r="AB99">
        <v>25</v>
      </c>
      <c r="AC99">
        <v>0.20219000000000001</v>
      </c>
    </row>
    <row r="100" spans="1:29" x14ac:dyDescent="0.25">
      <c r="A100" t="s">
        <v>48</v>
      </c>
      <c r="B100" s="19">
        <v>118282</v>
      </c>
      <c r="C100">
        <v>118451</v>
      </c>
      <c r="D100">
        <v>54</v>
      </c>
      <c r="E100">
        <v>1.1639699999999999</v>
      </c>
      <c r="F100" s="19">
        <v>118282</v>
      </c>
      <c r="G100">
        <v>118390</v>
      </c>
      <c r="H100">
        <v>9</v>
      </c>
      <c r="I100">
        <v>0.24509700000000001</v>
      </c>
      <c r="J100" s="19">
        <v>118282</v>
      </c>
      <c r="K100">
        <v>118396</v>
      </c>
      <c r="L100">
        <v>23</v>
      </c>
      <c r="M100">
        <v>1.09405</v>
      </c>
      <c r="N100" s="19">
        <v>118282</v>
      </c>
      <c r="O100">
        <v>118596</v>
      </c>
      <c r="P100">
        <v>12</v>
      </c>
      <c r="Q100">
        <v>0.22189900000000001</v>
      </c>
      <c r="R100" s="19">
        <v>118282</v>
      </c>
      <c r="S100">
        <v>118471</v>
      </c>
      <c r="T100">
        <v>3</v>
      </c>
      <c r="U100">
        <v>0.10329000000000001</v>
      </c>
      <c r="V100" s="19">
        <v>118282</v>
      </c>
      <c r="W100">
        <v>118443</v>
      </c>
      <c r="X100">
        <v>8</v>
      </c>
      <c r="Y100">
        <v>4.7594499999999998E-2</v>
      </c>
      <c r="Z100" s="19">
        <v>118282</v>
      </c>
      <c r="AA100">
        <v>118509</v>
      </c>
      <c r="AB100">
        <v>63</v>
      </c>
      <c r="AC100">
        <v>0.20810200000000001</v>
      </c>
    </row>
    <row r="101" spans="1:29" x14ac:dyDescent="0.25">
      <c r="A101" t="s">
        <v>48</v>
      </c>
      <c r="B101" s="19">
        <v>118282</v>
      </c>
      <c r="C101">
        <v>118556</v>
      </c>
      <c r="D101">
        <v>31</v>
      </c>
      <c r="E101">
        <v>0.52214400000000005</v>
      </c>
      <c r="F101" s="19">
        <v>118282</v>
      </c>
      <c r="G101">
        <v>118564</v>
      </c>
      <c r="H101">
        <v>10</v>
      </c>
      <c r="I101">
        <v>0.183114</v>
      </c>
      <c r="J101" s="19">
        <v>118282</v>
      </c>
      <c r="K101">
        <v>118500</v>
      </c>
      <c r="L101">
        <v>19</v>
      </c>
      <c r="M101">
        <v>0.328988</v>
      </c>
      <c r="N101" s="19">
        <v>118282</v>
      </c>
      <c r="O101">
        <v>118667</v>
      </c>
      <c r="P101">
        <v>6</v>
      </c>
      <c r="Q101">
        <v>0.115385</v>
      </c>
      <c r="R101" s="19">
        <v>118282</v>
      </c>
      <c r="S101">
        <v>118594</v>
      </c>
      <c r="T101">
        <v>14</v>
      </c>
      <c r="U101">
        <v>0.26855000000000001</v>
      </c>
      <c r="V101" s="19">
        <v>118282</v>
      </c>
      <c r="W101">
        <v>118371</v>
      </c>
      <c r="X101">
        <v>8</v>
      </c>
      <c r="Y101">
        <v>4.8646700000000001E-2</v>
      </c>
      <c r="Z101" s="19">
        <v>118282</v>
      </c>
      <c r="AA101">
        <v>118913</v>
      </c>
      <c r="AB101">
        <v>8</v>
      </c>
      <c r="AC101">
        <v>3.0784300000000001E-2</v>
      </c>
    </row>
    <row r="102" spans="1:29" x14ac:dyDescent="0.25">
      <c r="A102" t="s">
        <v>48</v>
      </c>
      <c r="B102" s="19">
        <v>118282</v>
      </c>
      <c r="C102">
        <v>118430</v>
      </c>
      <c r="D102">
        <v>55</v>
      </c>
      <c r="E102">
        <v>0.90390499999999996</v>
      </c>
      <c r="F102" s="19">
        <v>118282</v>
      </c>
      <c r="G102">
        <v>118551</v>
      </c>
      <c r="H102">
        <v>11</v>
      </c>
      <c r="I102">
        <v>0.20039799999999999</v>
      </c>
      <c r="J102" s="19">
        <v>118282</v>
      </c>
      <c r="K102">
        <v>118452</v>
      </c>
      <c r="L102">
        <v>20</v>
      </c>
      <c r="M102">
        <v>0.33805000000000002</v>
      </c>
      <c r="N102" s="19">
        <v>118282</v>
      </c>
      <c r="O102">
        <v>118523</v>
      </c>
      <c r="P102">
        <v>7</v>
      </c>
      <c r="Q102">
        <v>0.13933999999999999</v>
      </c>
      <c r="R102" s="19">
        <v>118282</v>
      </c>
      <c r="S102">
        <v>118493</v>
      </c>
      <c r="T102">
        <v>5</v>
      </c>
      <c r="U102">
        <v>0.112091</v>
      </c>
      <c r="V102" s="19">
        <v>118282</v>
      </c>
      <c r="W102">
        <v>118674</v>
      </c>
      <c r="X102">
        <v>6</v>
      </c>
      <c r="Y102">
        <v>4.5535600000000002E-2</v>
      </c>
      <c r="Z102" s="19">
        <v>118282</v>
      </c>
      <c r="AA102">
        <v>118520</v>
      </c>
      <c r="AB102">
        <v>71</v>
      </c>
      <c r="AC102">
        <v>0.25083800000000001</v>
      </c>
    </row>
    <row r="103" spans="1:29" x14ac:dyDescent="0.25">
      <c r="A103" t="s">
        <v>48</v>
      </c>
      <c r="B103" s="19">
        <v>118282</v>
      </c>
      <c r="C103">
        <v>118583</v>
      </c>
      <c r="D103">
        <v>27</v>
      </c>
      <c r="E103">
        <v>0.45873000000000003</v>
      </c>
      <c r="F103" s="19">
        <v>118282</v>
      </c>
      <c r="G103">
        <v>118556</v>
      </c>
      <c r="H103">
        <v>16</v>
      </c>
      <c r="I103">
        <v>0.26758500000000002</v>
      </c>
      <c r="J103" s="19">
        <v>118282</v>
      </c>
      <c r="K103">
        <v>118503</v>
      </c>
      <c r="L103">
        <v>11</v>
      </c>
      <c r="M103">
        <v>0.20699200000000001</v>
      </c>
      <c r="N103" s="19">
        <v>118282</v>
      </c>
      <c r="O103">
        <v>118486</v>
      </c>
      <c r="P103">
        <v>9</v>
      </c>
      <c r="Q103">
        <v>0.17804300000000001</v>
      </c>
      <c r="R103" s="19">
        <v>118282</v>
      </c>
      <c r="S103">
        <v>118658</v>
      </c>
      <c r="T103">
        <v>16</v>
      </c>
      <c r="U103">
        <v>0.304398</v>
      </c>
      <c r="V103" s="19">
        <v>118282</v>
      </c>
      <c r="W103">
        <v>118406</v>
      </c>
      <c r="X103">
        <v>5</v>
      </c>
      <c r="Y103">
        <v>3.6445999999999999E-2</v>
      </c>
      <c r="Z103" s="19">
        <v>118282</v>
      </c>
      <c r="AA103">
        <v>118617</v>
      </c>
      <c r="AB103">
        <v>82</v>
      </c>
      <c r="AC103">
        <v>0.291931</v>
      </c>
    </row>
    <row r="104" spans="1:29" x14ac:dyDescent="0.25">
      <c r="A104" t="s">
        <v>48</v>
      </c>
      <c r="B104" s="19">
        <v>118282</v>
      </c>
      <c r="C104">
        <v>118362</v>
      </c>
      <c r="D104">
        <v>89</v>
      </c>
      <c r="E104">
        <v>1.5677700000000001</v>
      </c>
      <c r="F104" s="19">
        <v>118282</v>
      </c>
      <c r="G104">
        <v>118498</v>
      </c>
      <c r="H104">
        <v>14</v>
      </c>
      <c r="I104">
        <v>0.238871</v>
      </c>
      <c r="J104" s="19">
        <v>118282</v>
      </c>
      <c r="K104">
        <v>118436</v>
      </c>
      <c r="L104">
        <v>22</v>
      </c>
      <c r="M104">
        <v>0.41576400000000002</v>
      </c>
      <c r="N104" s="19">
        <v>118282</v>
      </c>
      <c r="O104">
        <v>118613</v>
      </c>
      <c r="P104">
        <v>4</v>
      </c>
      <c r="Q104">
        <v>8.7312699999999993E-2</v>
      </c>
      <c r="R104" s="19">
        <v>118282</v>
      </c>
      <c r="S104">
        <v>118411</v>
      </c>
      <c r="T104">
        <v>4</v>
      </c>
      <c r="U104">
        <v>9.1798299999999999E-2</v>
      </c>
      <c r="V104" s="19">
        <v>118282</v>
      </c>
      <c r="W104">
        <v>118491</v>
      </c>
      <c r="X104">
        <v>9</v>
      </c>
      <c r="Y104">
        <v>5.2564600000000003E-2</v>
      </c>
      <c r="Z104" s="19">
        <v>118282</v>
      </c>
      <c r="AA104">
        <v>118686</v>
      </c>
      <c r="AB104">
        <v>39</v>
      </c>
      <c r="AC104">
        <v>0.12865399999999999</v>
      </c>
    </row>
    <row r="105" spans="1:29" x14ac:dyDescent="0.25">
      <c r="A105" t="s">
        <v>48</v>
      </c>
      <c r="B105" s="19">
        <v>118282</v>
      </c>
      <c r="C105">
        <v>118416</v>
      </c>
      <c r="D105">
        <v>16</v>
      </c>
      <c r="E105">
        <v>0.31834099999999999</v>
      </c>
      <c r="F105" s="19">
        <v>118282</v>
      </c>
      <c r="G105">
        <v>118480</v>
      </c>
      <c r="H105">
        <v>7</v>
      </c>
      <c r="I105">
        <v>0.13358700000000001</v>
      </c>
      <c r="J105" s="19">
        <v>118282</v>
      </c>
      <c r="K105">
        <v>118476</v>
      </c>
      <c r="L105">
        <v>15</v>
      </c>
      <c r="M105">
        <v>0.253085</v>
      </c>
      <c r="N105" s="19">
        <v>118282</v>
      </c>
      <c r="O105">
        <v>118571</v>
      </c>
      <c r="P105">
        <v>10</v>
      </c>
      <c r="Q105">
        <v>0.189299</v>
      </c>
      <c r="R105" s="19">
        <v>118282</v>
      </c>
      <c r="S105">
        <v>118516</v>
      </c>
      <c r="T105">
        <v>6</v>
      </c>
      <c r="U105">
        <v>0.53299700000000005</v>
      </c>
      <c r="V105" s="19">
        <v>118282</v>
      </c>
      <c r="W105">
        <v>118640</v>
      </c>
      <c r="X105">
        <v>4</v>
      </c>
      <c r="Y105">
        <v>0.12793399999999999</v>
      </c>
      <c r="Z105" s="19">
        <v>118282</v>
      </c>
      <c r="AA105">
        <v>118773</v>
      </c>
      <c r="AB105">
        <v>12</v>
      </c>
      <c r="AC105">
        <v>0.142151</v>
      </c>
    </row>
    <row r="106" spans="1:29" x14ac:dyDescent="0.25">
      <c r="A106" t="s">
        <v>48</v>
      </c>
      <c r="B106" s="19">
        <v>118282</v>
      </c>
      <c r="C106">
        <v>118794</v>
      </c>
      <c r="D106">
        <v>7</v>
      </c>
      <c r="E106">
        <v>0.427985</v>
      </c>
      <c r="F106" s="19">
        <v>118282</v>
      </c>
      <c r="G106">
        <v>119066</v>
      </c>
      <c r="H106">
        <v>1</v>
      </c>
      <c r="I106">
        <v>7.2187799999999996E-2</v>
      </c>
      <c r="J106" s="19">
        <v>118282</v>
      </c>
      <c r="K106">
        <v>118572</v>
      </c>
      <c r="L106">
        <v>10</v>
      </c>
      <c r="M106">
        <v>0.45281700000000003</v>
      </c>
      <c r="N106" s="19">
        <v>118282</v>
      </c>
      <c r="O106">
        <v>118401</v>
      </c>
      <c r="P106">
        <v>10</v>
      </c>
      <c r="Q106">
        <v>0.35868100000000003</v>
      </c>
      <c r="R106" s="19">
        <v>118282</v>
      </c>
      <c r="S106">
        <v>118533</v>
      </c>
      <c r="T106">
        <v>1</v>
      </c>
      <c r="U106">
        <v>7.3861099999999999E-2</v>
      </c>
      <c r="V106" s="19">
        <v>118282</v>
      </c>
      <c r="W106">
        <v>118386</v>
      </c>
      <c r="X106">
        <v>3</v>
      </c>
      <c r="Y106">
        <v>5.6429199999999999E-2</v>
      </c>
      <c r="Z106" s="19">
        <v>118282</v>
      </c>
      <c r="AA106">
        <v>118565</v>
      </c>
      <c r="AB106">
        <v>14</v>
      </c>
      <c r="AC106">
        <v>0.116533</v>
      </c>
    </row>
    <row r="107" spans="1:29" x14ac:dyDescent="0.25">
      <c r="A107" t="s">
        <v>48</v>
      </c>
      <c r="B107" s="19">
        <v>118282</v>
      </c>
      <c r="C107">
        <v>118452</v>
      </c>
      <c r="D107">
        <v>21</v>
      </c>
      <c r="E107">
        <v>0.88167300000000004</v>
      </c>
      <c r="F107" s="19">
        <v>118282</v>
      </c>
      <c r="G107">
        <v>118582</v>
      </c>
      <c r="H107">
        <v>10</v>
      </c>
      <c r="I107">
        <v>0.66784600000000005</v>
      </c>
      <c r="J107" s="19">
        <v>118282</v>
      </c>
      <c r="K107">
        <v>118372</v>
      </c>
      <c r="L107">
        <v>7</v>
      </c>
      <c r="M107">
        <v>0.51744500000000004</v>
      </c>
      <c r="N107" s="19">
        <v>118282</v>
      </c>
      <c r="O107">
        <v>118463</v>
      </c>
      <c r="P107">
        <v>10</v>
      </c>
      <c r="Q107">
        <v>0.69740000000000002</v>
      </c>
      <c r="R107" s="19">
        <v>118282</v>
      </c>
      <c r="S107">
        <v>118517</v>
      </c>
      <c r="T107">
        <v>3</v>
      </c>
      <c r="U107">
        <v>0.26513999999999999</v>
      </c>
      <c r="V107" s="19">
        <v>118282</v>
      </c>
      <c r="W107">
        <v>118346</v>
      </c>
      <c r="X107">
        <v>6</v>
      </c>
      <c r="Y107">
        <v>0.13628299999999999</v>
      </c>
      <c r="Z107" s="19">
        <v>118282</v>
      </c>
      <c r="AA107">
        <v>118440</v>
      </c>
      <c r="AB107">
        <v>50</v>
      </c>
      <c r="AC107">
        <v>0.65660499999999999</v>
      </c>
    </row>
    <row r="108" spans="1:29" x14ac:dyDescent="0.25">
      <c r="A108" t="s">
        <v>48</v>
      </c>
      <c r="B108" s="19">
        <v>118282</v>
      </c>
      <c r="C108">
        <v>118616</v>
      </c>
      <c r="D108">
        <v>17</v>
      </c>
      <c r="E108">
        <v>1.18197</v>
      </c>
      <c r="F108" s="19">
        <v>118282</v>
      </c>
      <c r="G108">
        <v>118412</v>
      </c>
      <c r="H108">
        <v>13</v>
      </c>
      <c r="I108">
        <v>0.79594699999999996</v>
      </c>
      <c r="J108" s="19">
        <v>118282</v>
      </c>
      <c r="K108">
        <v>118424</v>
      </c>
      <c r="L108">
        <v>19</v>
      </c>
      <c r="M108">
        <v>1.2844800000000001</v>
      </c>
      <c r="N108" s="19">
        <v>118282</v>
      </c>
      <c r="O108">
        <v>118680</v>
      </c>
      <c r="P108">
        <v>7</v>
      </c>
      <c r="Q108">
        <v>0.513262</v>
      </c>
      <c r="R108" s="19">
        <v>118282</v>
      </c>
      <c r="S108">
        <v>118661</v>
      </c>
      <c r="T108">
        <v>4</v>
      </c>
      <c r="U108">
        <v>0.28258299999999997</v>
      </c>
      <c r="V108" s="19">
        <v>118282</v>
      </c>
      <c r="W108">
        <v>118657</v>
      </c>
      <c r="X108">
        <v>15</v>
      </c>
      <c r="Y108">
        <v>0.27124999999999999</v>
      </c>
      <c r="Z108" s="19">
        <v>118282</v>
      </c>
      <c r="AA108">
        <v>118699</v>
      </c>
      <c r="AB108">
        <v>7</v>
      </c>
      <c r="AC108">
        <v>0.12357700000000001</v>
      </c>
    </row>
    <row r="109" spans="1:29" x14ac:dyDescent="0.25">
      <c r="A109" s="6">
        <f>C115</f>
        <v>118282</v>
      </c>
      <c r="E109" s="6">
        <f>G115</f>
        <v>118282</v>
      </c>
      <c r="I109" s="6">
        <f>K115</f>
        <v>118282</v>
      </c>
      <c r="M109" s="6">
        <f>O115</f>
        <v>118282</v>
      </c>
      <c r="Q109" s="6">
        <f>S115</f>
        <v>118282</v>
      </c>
      <c r="U109" s="6">
        <f>W115</f>
        <v>118282</v>
      </c>
      <c r="Y109" s="6">
        <f>AA115</f>
        <v>118282</v>
      </c>
    </row>
    <row r="110" spans="1:29" x14ac:dyDescent="0.25">
      <c r="A110" s="6">
        <f>B112</f>
        <v>118282</v>
      </c>
      <c r="E110" s="6">
        <f>F112</f>
        <v>118282</v>
      </c>
      <c r="I110" s="6">
        <f>J112</f>
        <v>118282</v>
      </c>
      <c r="M110" s="6">
        <f>N112</f>
        <v>118282</v>
      </c>
      <c r="Q110" s="6">
        <f>R112</f>
        <v>118282</v>
      </c>
      <c r="U110" s="6">
        <f>V112</f>
        <v>118282</v>
      </c>
      <c r="Y110" s="6">
        <f>Z112</f>
        <v>118282</v>
      </c>
    </row>
    <row r="111" spans="1:29" x14ac:dyDescent="0.25">
      <c r="A111" s="6">
        <f>D115</f>
        <v>34</v>
      </c>
      <c r="E111" s="6">
        <f>H115</f>
        <v>9.1999999999999993</v>
      </c>
      <c r="I111" s="6">
        <f>L115</f>
        <v>15.9</v>
      </c>
      <c r="M111" s="6">
        <f>P115</f>
        <v>8.5</v>
      </c>
      <c r="Q111" s="6">
        <f>T115</f>
        <v>5.7</v>
      </c>
      <c r="U111" s="6">
        <f>X115</f>
        <v>8.3000000000000007</v>
      </c>
      <c r="Y111" s="6">
        <f>AB115</f>
        <v>37.1</v>
      </c>
    </row>
    <row r="112" spans="1:29" x14ac:dyDescent="0.25">
      <c r="A112" s="6">
        <f>E115</f>
        <v>0.78001730000000002</v>
      </c>
      <c r="B112" s="19">
        <f>AVERAGE(B99:B108)</f>
        <v>118282</v>
      </c>
      <c r="E112" s="6">
        <f>I115</f>
        <v>0.28403403999999999</v>
      </c>
      <c r="F112" s="19">
        <f t="shared" ref="F112" si="66">AVERAGE(F99:F108)</f>
        <v>118282</v>
      </c>
      <c r="I112" s="6">
        <f>M115</f>
        <v>0.51234089999999999</v>
      </c>
      <c r="J112" s="19">
        <f t="shared" ref="J112" si="67">AVERAGE(J99:J108)</f>
        <v>118282</v>
      </c>
      <c r="M112" s="6">
        <f>Q115</f>
        <v>0.26745556999999998</v>
      </c>
      <c r="N112" s="19">
        <f t="shared" ref="N112" si="68">AVERAGE(N99:N108)</f>
        <v>118282</v>
      </c>
      <c r="Q112" s="6">
        <f>U115</f>
        <v>0.20728198</v>
      </c>
      <c r="R112" s="19">
        <f t="shared" ref="R112" si="69">AVERAGE(R99:R108)</f>
        <v>118282</v>
      </c>
      <c r="U112" s="6">
        <f>Y115</f>
        <v>9.2031920000000003E-2</v>
      </c>
      <c r="V112" s="19">
        <f t="shared" ref="V112" si="70">AVERAGE(V99:V108)</f>
        <v>118282</v>
      </c>
      <c r="Y112" s="6">
        <f>AC115</f>
        <v>0.21513653000000002</v>
      </c>
      <c r="Z112" s="19">
        <f t="shared" ref="Z112" si="71">AVERAGE(Z99:Z108)</f>
        <v>118282</v>
      </c>
    </row>
    <row r="113" spans="1:29" hidden="1" x14ac:dyDescent="0.25">
      <c r="A113" s="6"/>
      <c r="B113" s="19">
        <v>118282</v>
      </c>
      <c r="C113">
        <v>118282</v>
      </c>
      <c r="D113">
        <v>118282</v>
      </c>
      <c r="E113" s="6"/>
      <c r="F113" s="19">
        <v>118282</v>
      </c>
      <c r="G113">
        <v>118282</v>
      </c>
      <c r="H113">
        <v>118282</v>
      </c>
      <c r="I113" s="6"/>
      <c r="J113" s="19">
        <v>118282</v>
      </c>
      <c r="K113">
        <v>118282</v>
      </c>
      <c r="L113">
        <v>118282</v>
      </c>
      <c r="M113" s="6"/>
      <c r="N113" s="19">
        <v>118282</v>
      </c>
      <c r="O113">
        <v>118282</v>
      </c>
      <c r="P113">
        <v>118282</v>
      </c>
      <c r="Q113" s="6"/>
      <c r="R113" s="19">
        <v>118282</v>
      </c>
      <c r="S113">
        <v>118282</v>
      </c>
      <c r="T113">
        <v>118282</v>
      </c>
      <c r="U113" s="6"/>
      <c r="V113" s="19">
        <v>118282</v>
      </c>
      <c r="W113">
        <v>118282</v>
      </c>
      <c r="X113">
        <v>118282</v>
      </c>
      <c r="Y113" s="6"/>
      <c r="Z113" s="19">
        <v>118282</v>
      </c>
      <c r="AA113">
        <v>118282</v>
      </c>
      <c r="AB113">
        <v>118282</v>
      </c>
      <c r="AC113">
        <v>118282</v>
      </c>
    </row>
    <row r="114" spans="1:29" s="4" customFormat="1" x14ac:dyDescent="0.25">
      <c r="A114" s="6">
        <f>B114</f>
        <v>0</v>
      </c>
      <c r="B114" s="20">
        <f>((B112-B113)/B113)*100</f>
        <v>0</v>
      </c>
      <c r="E114" s="6">
        <f>F114</f>
        <v>0</v>
      </c>
      <c r="F114" s="20">
        <f t="shared" ref="F114" si="72">((F112-F113)/F113)*100</f>
        <v>0</v>
      </c>
      <c r="I114" s="6">
        <f>J114</f>
        <v>0</v>
      </c>
      <c r="J114" s="20">
        <f t="shared" ref="J114" si="73">((J112-J113)/J113)*100</f>
        <v>0</v>
      </c>
      <c r="M114" s="6">
        <f>N114</f>
        <v>0</v>
      </c>
      <c r="N114" s="20">
        <f t="shared" ref="N114" si="74">((N112-N113)/N113)*100</f>
        <v>0</v>
      </c>
      <c r="Q114" s="6">
        <f>R114</f>
        <v>0</v>
      </c>
      <c r="R114" s="20">
        <f t="shared" ref="R114" si="75">((R112-R113)/R113)*100</f>
        <v>0</v>
      </c>
      <c r="U114" s="6">
        <f>V114</f>
        <v>0</v>
      </c>
      <c r="V114" s="20">
        <f t="shared" ref="V114" si="76">((V112-V113)/V113)*100</f>
        <v>0</v>
      </c>
      <c r="Y114" s="6">
        <f>Z114</f>
        <v>0</v>
      </c>
      <c r="Z114" s="20">
        <f t="shared" ref="Z114" si="77">((Z112-Z113)/Z113)*100</f>
        <v>0</v>
      </c>
    </row>
    <row r="115" spans="1:29" s="2" customFormat="1" x14ac:dyDescent="0.25">
      <c r="B115" s="20"/>
      <c r="C115" s="2">
        <f>MIN(B99:B108)</f>
        <v>118282</v>
      </c>
      <c r="D115" s="2">
        <f>AVERAGE(D99:D108)</f>
        <v>34</v>
      </c>
      <c r="E115" s="2">
        <f>AVERAGE(E99:E108)</f>
        <v>0.78001730000000002</v>
      </c>
      <c r="F115" s="20"/>
      <c r="G115" s="2">
        <f t="shared" ref="G115" si="78">MIN(F99:F108)</f>
        <v>118282</v>
      </c>
      <c r="H115" s="2">
        <f t="shared" ref="H115:I115" si="79">AVERAGE(H99:H108)</f>
        <v>9.1999999999999993</v>
      </c>
      <c r="I115" s="2">
        <f t="shared" si="79"/>
        <v>0.28403403999999999</v>
      </c>
      <c r="J115" s="20"/>
      <c r="K115" s="2">
        <f>MIN(J99:J108)</f>
        <v>118282</v>
      </c>
      <c r="L115" s="2">
        <f t="shared" ref="L115:M115" si="80">AVERAGE(L99:L108)</f>
        <v>15.9</v>
      </c>
      <c r="M115" s="2">
        <f t="shared" si="80"/>
        <v>0.51234089999999999</v>
      </c>
      <c r="N115" s="20"/>
      <c r="O115" s="2">
        <f>MIN(N99:N108)</f>
        <v>118282</v>
      </c>
      <c r="P115" s="2">
        <f t="shared" ref="P115:Q115" si="81">AVERAGE(P99:P108)</f>
        <v>8.5</v>
      </c>
      <c r="Q115" s="2">
        <f t="shared" si="81"/>
        <v>0.26745556999999998</v>
      </c>
      <c r="R115" s="20"/>
      <c r="S115" s="2">
        <f t="shared" ref="S115" si="82">MIN(R99:R108)</f>
        <v>118282</v>
      </c>
      <c r="T115" s="2">
        <f t="shared" ref="T115:U115" si="83">AVERAGE(T99:T108)</f>
        <v>5.7</v>
      </c>
      <c r="U115" s="2">
        <f t="shared" si="83"/>
        <v>0.20728198</v>
      </c>
      <c r="V115" s="20"/>
      <c r="W115" s="2">
        <f t="shared" ref="W115" si="84">MIN(V99:V108)</f>
        <v>118282</v>
      </c>
      <c r="X115" s="2">
        <f t="shared" ref="X115:Y115" si="85">AVERAGE(X99:X108)</f>
        <v>8.3000000000000007</v>
      </c>
      <c r="Y115" s="2">
        <f t="shared" si="85"/>
        <v>9.2031920000000003E-2</v>
      </c>
      <c r="Z115" s="20"/>
      <c r="AA115" s="2">
        <f t="shared" ref="AA115" si="86">MIN(Z99:Z108)</f>
        <v>118282</v>
      </c>
      <c r="AB115" s="2">
        <f t="shared" ref="AB115:AC115" si="87">AVERAGE(AB99:AB108)</f>
        <v>37.1</v>
      </c>
      <c r="AC115" s="2">
        <f t="shared" si="87"/>
        <v>0.21513653000000002</v>
      </c>
    </row>
    <row r="118" spans="1:29" x14ac:dyDescent="0.25">
      <c r="A118" t="s">
        <v>49</v>
      </c>
      <c r="B118" s="19">
        <v>6528</v>
      </c>
      <c r="C118">
        <v>6552</v>
      </c>
      <c r="D118">
        <v>6</v>
      </c>
      <c r="E118">
        <v>0.563218</v>
      </c>
      <c r="F118" s="19">
        <v>6528</v>
      </c>
      <c r="G118">
        <v>6546</v>
      </c>
      <c r="H118">
        <v>5</v>
      </c>
      <c r="I118">
        <v>0.50978400000000001</v>
      </c>
      <c r="J118" s="19">
        <v>6528</v>
      </c>
      <c r="K118">
        <v>6546</v>
      </c>
      <c r="L118">
        <v>20</v>
      </c>
      <c r="M118">
        <v>1.67683</v>
      </c>
      <c r="N118" s="19">
        <v>6528</v>
      </c>
      <c r="O118">
        <v>6548</v>
      </c>
      <c r="P118">
        <v>6</v>
      </c>
      <c r="Q118">
        <v>0.53045799999999999</v>
      </c>
      <c r="R118" s="19">
        <v>6528</v>
      </c>
      <c r="S118">
        <v>6550</v>
      </c>
      <c r="T118">
        <v>14</v>
      </c>
      <c r="U118">
        <v>1.3820399999999999</v>
      </c>
      <c r="V118" s="19">
        <v>6528</v>
      </c>
      <c r="W118">
        <v>6556</v>
      </c>
      <c r="X118">
        <v>6</v>
      </c>
      <c r="Y118">
        <v>0.138765</v>
      </c>
      <c r="Z118" s="19">
        <v>6528</v>
      </c>
      <c r="AA118">
        <v>6542</v>
      </c>
      <c r="AB118">
        <v>42</v>
      </c>
      <c r="AC118">
        <v>0.75946899999999995</v>
      </c>
    </row>
    <row r="119" spans="1:29" x14ac:dyDescent="0.25">
      <c r="A119" t="s">
        <v>49</v>
      </c>
      <c r="B119" s="19">
        <v>6528</v>
      </c>
      <c r="C119">
        <v>6555</v>
      </c>
      <c r="D119">
        <v>32</v>
      </c>
      <c r="E119">
        <v>2.6328200000000002</v>
      </c>
      <c r="F119" s="19">
        <v>6549</v>
      </c>
      <c r="G119">
        <v>6549</v>
      </c>
      <c r="H119">
        <v>3</v>
      </c>
      <c r="I119">
        <v>0.274229</v>
      </c>
      <c r="J119" s="19">
        <v>6528</v>
      </c>
      <c r="K119">
        <v>6552</v>
      </c>
      <c r="L119">
        <v>9</v>
      </c>
      <c r="M119">
        <v>0.86582199999999998</v>
      </c>
      <c r="N119" s="19">
        <v>6528</v>
      </c>
      <c r="O119">
        <v>6544</v>
      </c>
      <c r="P119">
        <v>8</v>
      </c>
      <c r="Q119">
        <v>0.74052700000000005</v>
      </c>
      <c r="R119" s="19">
        <v>6528</v>
      </c>
      <c r="S119">
        <v>6548</v>
      </c>
      <c r="T119">
        <v>55</v>
      </c>
      <c r="U119">
        <v>2.4683199999999998</v>
      </c>
      <c r="V119" s="19">
        <v>6528</v>
      </c>
      <c r="W119">
        <v>6549</v>
      </c>
      <c r="X119">
        <v>37</v>
      </c>
      <c r="Y119">
        <v>0.35648600000000003</v>
      </c>
      <c r="Z119" s="19">
        <v>6528</v>
      </c>
      <c r="AA119">
        <v>6546</v>
      </c>
      <c r="AB119">
        <v>49</v>
      </c>
      <c r="AC119">
        <v>0.41436299999999998</v>
      </c>
    </row>
    <row r="120" spans="1:29" x14ac:dyDescent="0.25">
      <c r="A120" t="s">
        <v>49</v>
      </c>
      <c r="B120" s="19">
        <v>6528</v>
      </c>
      <c r="C120">
        <v>6550</v>
      </c>
      <c r="D120">
        <v>20</v>
      </c>
      <c r="E120">
        <v>0.88114800000000004</v>
      </c>
      <c r="F120" s="19">
        <v>6528</v>
      </c>
      <c r="G120">
        <v>6563</v>
      </c>
      <c r="H120">
        <v>4</v>
      </c>
      <c r="I120">
        <v>0.21767700000000001</v>
      </c>
      <c r="J120" s="19">
        <v>6528</v>
      </c>
      <c r="K120">
        <v>6551</v>
      </c>
      <c r="L120">
        <v>27</v>
      </c>
      <c r="M120">
        <v>1.2833000000000001</v>
      </c>
      <c r="N120" s="19">
        <v>6528</v>
      </c>
      <c r="O120">
        <v>6562</v>
      </c>
      <c r="P120">
        <v>6</v>
      </c>
      <c r="Q120">
        <v>0.32684299999999999</v>
      </c>
      <c r="R120" s="19">
        <v>6528</v>
      </c>
      <c r="S120">
        <v>6546</v>
      </c>
      <c r="T120">
        <v>61</v>
      </c>
      <c r="U120">
        <v>2.6758000000000002</v>
      </c>
      <c r="V120" s="19">
        <v>6528</v>
      </c>
      <c r="W120">
        <v>6560</v>
      </c>
      <c r="X120">
        <v>10</v>
      </c>
      <c r="Y120">
        <v>0.130218</v>
      </c>
      <c r="Z120" s="19">
        <v>6528</v>
      </c>
      <c r="AA120">
        <v>6552</v>
      </c>
      <c r="AB120">
        <v>91</v>
      </c>
      <c r="AC120">
        <v>0.77795099999999995</v>
      </c>
    </row>
    <row r="121" spans="1:29" x14ac:dyDescent="0.25">
      <c r="A121" t="s">
        <v>49</v>
      </c>
      <c r="B121" s="19">
        <v>6528</v>
      </c>
      <c r="C121">
        <v>6556</v>
      </c>
      <c r="D121">
        <v>6</v>
      </c>
      <c r="E121">
        <v>0.27829199999999998</v>
      </c>
      <c r="F121" s="19">
        <v>6528</v>
      </c>
      <c r="G121">
        <v>6555</v>
      </c>
      <c r="H121">
        <v>1</v>
      </c>
      <c r="I121">
        <v>0.109697</v>
      </c>
      <c r="J121" s="19">
        <v>6528</v>
      </c>
      <c r="K121">
        <v>6563</v>
      </c>
      <c r="L121">
        <v>4</v>
      </c>
      <c r="M121">
        <v>0.203241</v>
      </c>
      <c r="N121" s="19">
        <v>6528</v>
      </c>
      <c r="O121">
        <v>6560</v>
      </c>
      <c r="P121">
        <v>8</v>
      </c>
      <c r="Q121">
        <v>0.417464</v>
      </c>
      <c r="R121" s="19">
        <v>6528</v>
      </c>
      <c r="S121">
        <v>6547</v>
      </c>
      <c r="T121">
        <v>18</v>
      </c>
      <c r="U121">
        <v>0.78866099999999995</v>
      </c>
      <c r="V121" s="19">
        <v>6528</v>
      </c>
      <c r="W121">
        <v>6548</v>
      </c>
      <c r="X121">
        <v>8</v>
      </c>
      <c r="Y121">
        <v>8.1467999999999999E-2</v>
      </c>
      <c r="Z121" s="19">
        <v>6528</v>
      </c>
      <c r="AA121">
        <v>6556</v>
      </c>
      <c r="AB121">
        <v>32</v>
      </c>
      <c r="AC121">
        <v>0.30334</v>
      </c>
    </row>
    <row r="122" spans="1:29" x14ac:dyDescent="0.25">
      <c r="A122" t="s">
        <v>49</v>
      </c>
      <c r="B122" s="19">
        <v>6528</v>
      </c>
      <c r="C122">
        <v>6554</v>
      </c>
      <c r="D122">
        <v>23</v>
      </c>
      <c r="E122">
        <v>0.93225999999999998</v>
      </c>
      <c r="F122" s="19">
        <v>6528</v>
      </c>
      <c r="G122">
        <v>6561</v>
      </c>
      <c r="H122">
        <v>5</v>
      </c>
      <c r="I122">
        <v>0.25233699999999998</v>
      </c>
      <c r="J122" s="19">
        <v>6528</v>
      </c>
      <c r="K122">
        <v>6556</v>
      </c>
      <c r="L122">
        <v>7</v>
      </c>
      <c r="M122">
        <v>0.36880200000000002</v>
      </c>
      <c r="N122" s="19">
        <v>6528</v>
      </c>
      <c r="O122">
        <v>6557</v>
      </c>
      <c r="P122">
        <v>7</v>
      </c>
      <c r="Q122">
        <v>0.33127099999999998</v>
      </c>
      <c r="R122" s="19">
        <v>6528</v>
      </c>
      <c r="S122">
        <v>6541</v>
      </c>
      <c r="T122">
        <v>2</v>
      </c>
      <c r="U122">
        <v>0.133988</v>
      </c>
      <c r="V122" s="19">
        <v>6528</v>
      </c>
      <c r="W122">
        <v>6568</v>
      </c>
      <c r="X122">
        <v>8</v>
      </c>
      <c r="Y122">
        <v>8.2561300000000004E-2</v>
      </c>
      <c r="Z122" s="19">
        <v>6528</v>
      </c>
      <c r="AA122">
        <v>6550</v>
      </c>
      <c r="AB122">
        <v>87</v>
      </c>
      <c r="AC122">
        <v>0.72262400000000004</v>
      </c>
    </row>
    <row r="123" spans="1:29" x14ac:dyDescent="0.25">
      <c r="A123" t="s">
        <v>49</v>
      </c>
      <c r="B123" s="19">
        <v>6528</v>
      </c>
      <c r="C123">
        <v>6556</v>
      </c>
      <c r="D123">
        <v>3</v>
      </c>
      <c r="E123">
        <v>0.18390999999999999</v>
      </c>
      <c r="F123" s="19">
        <v>6528</v>
      </c>
      <c r="G123">
        <v>6561</v>
      </c>
      <c r="H123">
        <v>5</v>
      </c>
      <c r="I123">
        <v>0.22774900000000001</v>
      </c>
      <c r="J123" s="19">
        <v>6528</v>
      </c>
      <c r="K123">
        <v>6555</v>
      </c>
      <c r="L123">
        <v>1</v>
      </c>
      <c r="M123">
        <v>7.96066E-2</v>
      </c>
      <c r="N123" s="19">
        <v>6528</v>
      </c>
      <c r="O123">
        <v>6561</v>
      </c>
      <c r="P123">
        <v>9</v>
      </c>
      <c r="Q123">
        <v>0.41647899999999999</v>
      </c>
      <c r="R123" s="19">
        <v>6528</v>
      </c>
      <c r="S123">
        <v>6549</v>
      </c>
      <c r="T123">
        <v>3</v>
      </c>
      <c r="U123">
        <v>0.22270899999999999</v>
      </c>
      <c r="V123" s="19">
        <v>6528</v>
      </c>
      <c r="W123">
        <v>6545</v>
      </c>
      <c r="X123">
        <v>7</v>
      </c>
      <c r="Y123">
        <v>0.11242199999999999</v>
      </c>
      <c r="Z123" s="19">
        <v>6528</v>
      </c>
      <c r="AA123">
        <v>6551</v>
      </c>
      <c r="AB123">
        <v>34</v>
      </c>
      <c r="AC123">
        <v>0.34924500000000003</v>
      </c>
    </row>
    <row r="124" spans="1:29" x14ac:dyDescent="0.25">
      <c r="A124" t="s">
        <v>49</v>
      </c>
      <c r="B124" s="19">
        <v>6528</v>
      </c>
      <c r="C124">
        <v>6549</v>
      </c>
      <c r="D124">
        <v>8</v>
      </c>
      <c r="E124">
        <v>0.47350999999999999</v>
      </c>
      <c r="F124" s="19">
        <v>6528</v>
      </c>
      <c r="G124">
        <v>6553</v>
      </c>
      <c r="H124">
        <v>7</v>
      </c>
      <c r="I124">
        <v>0.332204</v>
      </c>
      <c r="J124" s="19">
        <v>6528</v>
      </c>
      <c r="K124">
        <v>6544</v>
      </c>
      <c r="L124">
        <v>11</v>
      </c>
      <c r="M124">
        <v>0.48638500000000001</v>
      </c>
      <c r="N124" s="19">
        <v>6528</v>
      </c>
      <c r="O124">
        <v>6549</v>
      </c>
      <c r="P124">
        <v>5</v>
      </c>
      <c r="Q124">
        <v>0.36164000000000002</v>
      </c>
      <c r="R124" s="19">
        <v>6528</v>
      </c>
      <c r="S124">
        <v>6553</v>
      </c>
      <c r="T124">
        <v>19</v>
      </c>
      <c r="U124">
        <v>1.3176000000000001</v>
      </c>
      <c r="V124" s="19">
        <v>6528</v>
      </c>
      <c r="W124">
        <v>6549</v>
      </c>
      <c r="X124">
        <v>8</v>
      </c>
      <c r="Y124">
        <v>0.19477</v>
      </c>
      <c r="Z124" s="19">
        <v>6528</v>
      </c>
      <c r="AA124">
        <v>6560</v>
      </c>
      <c r="AB124">
        <v>64</v>
      </c>
      <c r="AC124">
        <v>0.96441600000000005</v>
      </c>
    </row>
    <row r="125" spans="1:29" x14ac:dyDescent="0.25">
      <c r="A125" t="s">
        <v>49</v>
      </c>
      <c r="B125" s="19">
        <v>6528</v>
      </c>
      <c r="C125">
        <v>6563</v>
      </c>
      <c r="D125">
        <v>7</v>
      </c>
      <c r="E125">
        <v>0.57597200000000004</v>
      </c>
      <c r="F125" s="19">
        <v>6528</v>
      </c>
      <c r="G125">
        <v>6556</v>
      </c>
      <c r="H125">
        <v>12</v>
      </c>
      <c r="I125">
        <v>0.81296100000000004</v>
      </c>
      <c r="J125" s="19">
        <v>6528</v>
      </c>
      <c r="K125">
        <v>6562</v>
      </c>
      <c r="L125">
        <v>7</v>
      </c>
      <c r="M125">
        <v>0.529694</v>
      </c>
      <c r="N125" s="19">
        <v>6528</v>
      </c>
      <c r="O125">
        <v>6555</v>
      </c>
      <c r="P125">
        <v>6</v>
      </c>
      <c r="Q125">
        <v>0.42189199999999999</v>
      </c>
      <c r="R125" s="19">
        <v>6528</v>
      </c>
      <c r="S125">
        <v>6545</v>
      </c>
      <c r="T125">
        <v>3</v>
      </c>
      <c r="U125">
        <v>0.19284599999999999</v>
      </c>
      <c r="V125" s="19">
        <v>6528</v>
      </c>
      <c r="W125">
        <v>6549</v>
      </c>
      <c r="X125">
        <v>2</v>
      </c>
      <c r="Y125">
        <v>5.3567200000000002E-2</v>
      </c>
      <c r="Z125" s="19">
        <v>6528</v>
      </c>
      <c r="AA125">
        <v>6560</v>
      </c>
      <c r="AB125">
        <v>55</v>
      </c>
      <c r="AC125">
        <v>0.47156799999999999</v>
      </c>
    </row>
    <row r="126" spans="1:29" x14ac:dyDescent="0.25">
      <c r="A126" t="s">
        <v>49</v>
      </c>
      <c r="B126" s="19">
        <v>6528</v>
      </c>
      <c r="C126">
        <v>6553</v>
      </c>
      <c r="D126">
        <v>13</v>
      </c>
      <c r="E126">
        <v>0.62910500000000003</v>
      </c>
      <c r="F126" s="19">
        <v>6528</v>
      </c>
      <c r="G126">
        <v>6554</v>
      </c>
      <c r="H126">
        <v>12</v>
      </c>
      <c r="I126">
        <v>0.67996000000000001</v>
      </c>
      <c r="J126" s="19">
        <v>6528</v>
      </c>
      <c r="K126">
        <v>6555</v>
      </c>
      <c r="L126">
        <v>5</v>
      </c>
      <c r="M126">
        <v>0.32420900000000002</v>
      </c>
      <c r="N126" s="19">
        <v>6528</v>
      </c>
      <c r="O126">
        <v>6550</v>
      </c>
      <c r="P126">
        <v>9</v>
      </c>
      <c r="Q126">
        <v>0.40531099999999998</v>
      </c>
      <c r="R126" s="19">
        <v>6528</v>
      </c>
      <c r="S126">
        <v>6550</v>
      </c>
      <c r="T126">
        <v>5</v>
      </c>
      <c r="U126">
        <v>0.23766799999999999</v>
      </c>
      <c r="V126" s="19">
        <v>6528</v>
      </c>
      <c r="W126">
        <v>6546</v>
      </c>
      <c r="X126">
        <v>3</v>
      </c>
      <c r="Y126">
        <v>2.56972E-2</v>
      </c>
      <c r="Z126" s="19">
        <v>6528</v>
      </c>
      <c r="AA126">
        <v>6564</v>
      </c>
      <c r="AB126">
        <v>71</v>
      </c>
      <c r="AC126">
        <v>0.83652199999999999</v>
      </c>
    </row>
    <row r="127" spans="1:29" x14ac:dyDescent="0.25">
      <c r="A127" t="s">
        <v>49</v>
      </c>
      <c r="B127" s="19">
        <v>6528</v>
      </c>
      <c r="C127">
        <v>6536</v>
      </c>
      <c r="D127">
        <v>64</v>
      </c>
      <c r="E127">
        <v>2.7574399999999999</v>
      </c>
      <c r="F127" s="19">
        <v>6528</v>
      </c>
      <c r="G127">
        <v>6571</v>
      </c>
      <c r="H127">
        <v>6</v>
      </c>
      <c r="I127">
        <v>0.311367</v>
      </c>
      <c r="J127" s="19">
        <v>6528</v>
      </c>
      <c r="K127">
        <v>6539</v>
      </c>
      <c r="L127">
        <v>13</v>
      </c>
      <c r="M127">
        <v>0.60203899999999999</v>
      </c>
      <c r="N127" s="19">
        <v>6528</v>
      </c>
      <c r="O127">
        <v>6557</v>
      </c>
      <c r="P127">
        <v>9</v>
      </c>
      <c r="Q127">
        <v>0.41892699999999999</v>
      </c>
      <c r="R127" s="19">
        <v>6528</v>
      </c>
      <c r="S127">
        <v>6528</v>
      </c>
      <c r="T127">
        <v>0</v>
      </c>
      <c r="U127">
        <v>2.2103299999999999E-2</v>
      </c>
      <c r="V127" s="19">
        <v>6528</v>
      </c>
      <c r="W127">
        <v>6575</v>
      </c>
      <c r="X127">
        <v>2</v>
      </c>
      <c r="Y127">
        <v>5.3601799999999998E-2</v>
      </c>
      <c r="Z127" s="19">
        <v>6528</v>
      </c>
      <c r="AA127">
        <v>6561</v>
      </c>
      <c r="AB127">
        <v>43</v>
      </c>
      <c r="AC127">
        <v>0.42458899999999999</v>
      </c>
    </row>
    <row r="128" spans="1:29" x14ac:dyDescent="0.25">
      <c r="A128" s="6">
        <f>C134</f>
        <v>6528</v>
      </c>
      <c r="E128" s="6">
        <f>G134</f>
        <v>6528</v>
      </c>
      <c r="I128" s="6">
        <f>K134</f>
        <v>6528</v>
      </c>
      <c r="M128" s="6">
        <f>O134</f>
        <v>6528</v>
      </c>
      <c r="Q128" s="6">
        <f>S134</f>
        <v>6528</v>
      </c>
      <c r="U128" s="6">
        <f>W134</f>
        <v>6528</v>
      </c>
      <c r="Y128" s="6">
        <f>AA134</f>
        <v>6528</v>
      </c>
    </row>
    <row r="129" spans="1:29" x14ac:dyDescent="0.25">
      <c r="A129" s="6">
        <f>B131</f>
        <v>6528</v>
      </c>
      <c r="E129" s="6">
        <f>F131</f>
        <v>6530.1</v>
      </c>
      <c r="I129" s="6">
        <f>J131</f>
        <v>6528</v>
      </c>
      <c r="M129" s="6">
        <f>N131</f>
        <v>6528</v>
      </c>
      <c r="Q129" s="6">
        <f>R131</f>
        <v>6528</v>
      </c>
      <c r="U129" s="6">
        <f>V131</f>
        <v>6528</v>
      </c>
      <c r="Y129" s="6">
        <f>Z131</f>
        <v>6528</v>
      </c>
    </row>
    <row r="130" spans="1:29" x14ac:dyDescent="0.25">
      <c r="A130" s="6">
        <f>D134</f>
        <v>18.2</v>
      </c>
      <c r="E130" s="6">
        <f>H134</f>
        <v>6</v>
      </c>
      <c r="I130" s="6">
        <f>L134</f>
        <v>10.4</v>
      </c>
      <c r="M130" s="6">
        <f>P134</f>
        <v>7.3</v>
      </c>
      <c r="Q130" s="6">
        <f>T134</f>
        <v>18</v>
      </c>
      <c r="U130" s="6">
        <f>X134</f>
        <v>9.1</v>
      </c>
      <c r="Y130" s="6">
        <f>AB134</f>
        <v>56.8</v>
      </c>
    </row>
    <row r="131" spans="1:29" x14ac:dyDescent="0.25">
      <c r="A131" s="6">
        <f>E134</f>
        <v>0.99076750000000013</v>
      </c>
      <c r="B131" s="19">
        <f>AVERAGE(B118:B127)</f>
        <v>6528</v>
      </c>
      <c r="E131" s="6">
        <f>I134</f>
        <v>0.37279650000000003</v>
      </c>
      <c r="F131" s="19">
        <f t="shared" ref="F131" si="88">AVERAGE(F118:F127)</f>
        <v>6530.1</v>
      </c>
      <c r="I131" s="6">
        <f>M134</f>
        <v>0.64199286</v>
      </c>
      <c r="J131" s="19">
        <f t="shared" ref="J131" si="89">AVERAGE(J118:J127)</f>
        <v>6528</v>
      </c>
      <c r="M131" s="6">
        <f>Q134</f>
        <v>0.4370812</v>
      </c>
      <c r="N131" s="19">
        <f t="shared" ref="N131" si="90">AVERAGE(N118:N127)</f>
        <v>6528</v>
      </c>
      <c r="Q131" s="6">
        <f>U134</f>
        <v>0.94417352999999993</v>
      </c>
      <c r="R131" s="19">
        <f t="shared" ref="R131" si="91">AVERAGE(R118:R127)</f>
        <v>6528</v>
      </c>
      <c r="U131" s="6">
        <f>Y134</f>
        <v>0.12295565000000001</v>
      </c>
      <c r="V131" s="19">
        <f t="shared" ref="V131" si="92">AVERAGE(V118:V127)</f>
        <v>6528</v>
      </c>
      <c r="Y131" s="6">
        <f>AC134</f>
        <v>0.60240870000000002</v>
      </c>
      <c r="Z131" s="19">
        <f t="shared" ref="Z131" si="93">AVERAGE(Z118:Z127)</f>
        <v>6528</v>
      </c>
    </row>
    <row r="132" spans="1:29" hidden="1" x14ac:dyDescent="0.25">
      <c r="A132" s="6"/>
      <c r="B132" s="19">
        <v>6528</v>
      </c>
      <c r="C132">
        <v>6528</v>
      </c>
      <c r="D132">
        <v>6528</v>
      </c>
      <c r="E132" s="6"/>
      <c r="F132" s="19">
        <v>6528</v>
      </c>
      <c r="G132">
        <v>6528</v>
      </c>
      <c r="H132">
        <v>6528</v>
      </c>
      <c r="I132" s="6"/>
      <c r="J132" s="19">
        <v>6528</v>
      </c>
      <c r="K132">
        <v>6528</v>
      </c>
      <c r="L132">
        <v>6528</v>
      </c>
      <c r="M132" s="6"/>
      <c r="N132" s="19">
        <v>6528</v>
      </c>
      <c r="O132">
        <v>6528</v>
      </c>
      <c r="P132">
        <v>6528</v>
      </c>
      <c r="Q132" s="6"/>
      <c r="R132" s="19">
        <v>6528</v>
      </c>
      <c r="S132">
        <v>6528</v>
      </c>
      <c r="T132">
        <v>6528</v>
      </c>
      <c r="U132" s="6"/>
      <c r="V132" s="19">
        <v>6528</v>
      </c>
      <c r="W132">
        <v>6528</v>
      </c>
      <c r="X132">
        <v>6528</v>
      </c>
      <c r="Y132" s="6"/>
      <c r="Z132" s="19">
        <v>6528</v>
      </c>
      <c r="AA132">
        <v>6528</v>
      </c>
      <c r="AB132">
        <v>6528</v>
      </c>
      <c r="AC132">
        <v>6528</v>
      </c>
    </row>
    <row r="133" spans="1:29" s="4" customFormat="1" x14ac:dyDescent="0.25">
      <c r="A133" s="6">
        <f>B133</f>
        <v>0</v>
      </c>
      <c r="B133" s="20">
        <f>((B131-B132)/B132)*100</f>
        <v>0</v>
      </c>
      <c r="E133" s="6">
        <f>F133</f>
        <v>3.2169117647064399E-2</v>
      </c>
      <c r="F133" s="20">
        <f t="shared" ref="F133" si="94">((F131-F132)/F132)*100</f>
        <v>3.2169117647064399E-2</v>
      </c>
      <c r="I133" s="6">
        <f>J133</f>
        <v>0</v>
      </c>
      <c r="J133" s="20">
        <f t="shared" ref="J133" si="95">((J131-J132)/J132)*100</f>
        <v>0</v>
      </c>
      <c r="M133" s="6">
        <f>N133</f>
        <v>0</v>
      </c>
      <c r="N133" s="20">
        <f t="shared" ref="N133" si="96">((N131-N132)/N132)*100</f>
        <v>0</v>
      </c>
      <c r="Q133" s="6">
        <f>R133</f>
        <v>0</v>
      </c>
      <c r="R133" s="20">
        <f t="shared" ref="R133" si="97">((R131-R132)/R132)*100</f>
        <v>0</v>
      </c>
      <c r="U133" s="6">
        <f>V133</f>
        <v>0</v>
      </c>
      <c r="V133" s="20">
        <f t="shared" ref="V133" si="98">((V131-V132)/V132)*100</f>
        <v>0</v>
      </c>
      <c r="Y133" s="6">
        <f>Z133</f>
        <v>0</v>
      </c>
      <c r="Z133" s="20">
        <f t="shared" ref="Z133" si="99">((Z131-Z132)/Z132)*100</f>
        <v>0</v>
      </c>
    </row>
    <row r="134" spans="1:29" s="2" customFormat="1" x14ac:dyDescent="0.25">
      <c r="B134" s="20"/>
      <c r="C134" s="2">
        <f>MIN(B118:B127)</f>
        <v>6528</v>
      </c>
      <c r="D134" s="2">
        <f>AVERAGE(D118:D127)</f>
        <v>18.2</v>
      </c>
      <c r="E134" s="2">
        <f>AVERAGE(E118:E127)</f>
        <v>0.99076750000000013</v>
      </c>
      <c r="F134" s="20"/>
      <c r="G134" s="2">
        <f t="shared" ref="G134" si="100">MIN(F118:F127)</f>
        <v>6528</v>
      </c>
      <c r="H134" s="2">
        <f t="shared" ref="H134:I134" si="101">AVERAGE(H118:H127)</f>
        <v>6</v>
      </c>
      <c r="I134" s="2">
        <f t="shared" si="101"/>
        <v>0.37279650000000003</v>
      </c>
      <c r="J134" s="20"/>
      <c r="K134" s="2">
        <f>MIN(J118:J127)</f>
        <v>6528</v>
      </c>
      <c r="L134" s="2">
        <f t="shared" ref="L134:M134" si="102">AVERAGE(L118:L127)</f>
        <v>10.4</v>
      </c>
      <c r="M134" s="2">
        <f t="shared" si="102"/>
        <v>0.64199286</v>
      </c>
      <c r="N134" s="20"/>
      <c r="O134" s="2">
        <f>MIN(N118:N127)</f>
        <v>6528</v>
      </c>
      <c r="P134" s="2">
        <f t="shared" ref="P134:Q134" si="103">AVERAGE(P118:P127)</f>
        <v>7.3</v>
      </c>
      <c r="Q134" s="2">
        <f t="shared" si="103"/>
        <v>0.4370812</v>
      </c>
      <c r="R134" s="20"/>
      <c r="S134" s="2">
        <f t="shared" ref="S134" si="104">MIN(R118:R127)</f>
        <v>6528</v>
      </c>
      <c r="T134" s="2">
        <f t="shared" ref="T134:U134" si="105">AVERAGE(T118:T127)</f>
        <v>18</v>
      </c>
      <c r="U134" s="2">
        <f t="shared" si="105"/>
        <v>0.94417352999999993</v>
      </c>
      <c r="V134" s="20"/>
      <c r="W134" s="2">
        <f t="shared" ref="W134" si="106">MIN(V118:V127)</f>
        <v>6528</v>
      </c>
      <c r="X134" s="2">
        <f t="shared" ref="X134:Y134" si="107">AVERAGE(X118:X127)</f>
        <v>9.1</v>
      </c>
      <c r="Y134" s="2">
        <f t="shared" si="107"/>
        <v>0.12295565000000001</v>
      </c>
      <c r="Z134" s="20"/>
      <c r="AA134" s="2">
        <f t="shared" ref="AA134" si="108">MIN(Z118:Z127)</f>
        <v>6528</v>
      </c>
      <c r="AB134" s="2">
        <f t="shared" ref="AB134:AC134" si="109">AVERAGE(AB118:AB127)</f>
        <v>56.8</v>
      </c>
      <c r="AC134" s="2">
        <f t="shared" si="109"/>
        <v>0.60240870000000002</v>
      </c>
    </row>
    <row r="137" spans="1:29" x14ac:dyDescent="0.25">
      <c r="A137" t="s">
        <v>50</v>
      </c>
      <c r="B137" s="19">
        <v>15791</v>
      </c>
      <c r="C137">
        <v>15796</v>
      </c>
      <c r="D137">
        <v>43</v>
      </c>
      <c r="E137">
        <v>2.8898600000000001</v>
      </c>
      <c r="F137" s="19">
        <v>15780</v>
      </c>
      <c r="G137">
        <v>15798</v>
      </c>
      <c r="H137">
        <v>102</v>
      </c>
      <c r="I137">
        <v>6.8073600000000001</v>
      </c>
      <c r="J137" s="19">
        <v>15780</v>
      </c>
      <c r="K137">
        <v>15791</v>
      </c>
      <c r="L137">
        <v>269</v>
      </c>
      <c r="M137">
        <v>16.9937</v>
      </c>
      <c r="N137" s="19">
        <v>15780</v>
      </c>
      <c r="O137">
        <v>15786</v>
      </c>
      <c r="P137">
        <v>115</v>
      </c>
      <c r="Q137">
        <v>7.8483900000000002</v>
      </c>
      <c r="R137" s="19">
        <v>15780</v>
      </c>
      <c r="S137">
        <v>15805</v>
      </c>
      <c r="T137">
        <v>29</v>
      </c>
      <c r="U137">
        <v>2.4441700000000002</v>
      </c>
      <c r="V137" s="19">
        <v>15780</v>
      </c>
      <c r="W137">
        <v>15813</v>
      </c>
      <c r="X137">
        <v>15</v>
      </c>
      <c r="Y137">
        <v>0.40094000000000002</v>
      </c>
      <c r="Z137" s="19">
        <v>15780</v>
      </c>
      <c r="AA137">
        <v>15815</v>
      </c>
      <c r="AB137">
        <v>35</v>
      </c>
      <c r="AC137">
        <v>0.28600399999999998</v>
      </c>
    </row>
    <row r="138" spans="1:29" x14ac:dyDescent="0.25">
      <c r="A138" t="s">
        <v>50</v>
      </c>
      <c r="B138" s="19">
        <v>15785</v>
      </c>
      <c r="C138">
        <v>15785</v>
      </c>
      <c r="D138">
        <v>1</v>
      </c>
      <c r="E138">
        <v>7.0893700000000004E-2</v>
      </c>
      <c r="F138" s="19">
        <v>15780</v>
      </c>
      <c r="G138">
        <v>15818</v>
      </c>
      <c r="H138">
        <v>39</v>
      </c>
      <c r="I138">
        <v>1.2559199999999999</v>
      </c>
      <c r="J138" s="19">
        <v>15780</v>
      </c>
      <c r="K138">
        <v>15792</v>
      </c>
      <c r="L138">
        <v>104</v>
      </c>
      <c r="M138">
        <v>3.2091599999999998</v>
      </c>
      <c r="N138" s="19">
        <v>15780</v>
      </c>
      <c r="O138">
        <v>15819</v>
      </c>
      <c r="P138">
        <v>37</v>
      </c>
      <c r="Q138">
        <v>1.1691800000000001</v>
      </c>
      <c r="R138" s="19">
        <v>15785</v>
      </c>
      <c r="S138">
        <v>15786</v>
      </c>
      <c r="T138">
        <v>24</v>
      </c>
      <c r="U138">
        <v>0.85991899999999999</v>
      </c>
      <c r="V138" s="19">
        <v>15780</v>
      </c>
      <c r="W138">
        <v>15787</v>
      </c>
      <c r="X138">
        <v>74</v>
      </c>
      <c r="Y138">
        <v>0.56585799999999997</v>
      </c>
      <c r="Z138" s="19">
        <v>15780</v>
      </c>
      <c r="AA138">
        <v>15794</v>
      </c>
      <c r="AB138">
        <v>143</v>
      </c>
      <c r="AC138">
        <v>1.0102599999999999</v>
      </c>
    </row>
    <row r="139" spans="1:29" x14ac:dyDescent="0.25">
      <c r="A139" t="s">
        <v>50</v>
      </c>
      <c r="B139" s="19">
        <v>15788</v>
      </c>
      <c r="C139">
        <v>15793</v>
      </c>
      <c r="D139">
        <v>214</v>
      </c>
      <c r="E139">
        <v>9.1987299999999994</v>
      </c>
      <c r="F139" s="19">
        <v>15780</v>
      </c>
      <c r="G139">
        <v>15831</v>
      </c>
      <c r="H139">
        <v>24</v>
      </c>
      <c r="I139">
        <v>1.57226</v>
      </c>
      <c r="J139" s="19">
        <v>15780</v>
      </c>
      <c r="K139">
        <v>15819</v>
      </c>
      <c r="L139">
        <v>68</v>
      </c>
      <c r="M139">
        <v>4.7206599999999996</v>
      </c>
      <c r="N139" s="19">
        <v>15780</v>
      </c>
      <c r="O139">
        <v>15792</v>
      </c>
      <c r="P139">
        <v>74</v>
      </c>
      <c r="Q139">
        <v>5.5946899999999999</v>
      </c>
      <c r="R139" s="19">
        <v>15780</v>
      </c>
      <c r="S139">
        <v>15785</v>
      </c>
      <c r="T139">
        <v>294</v>
      </c>
      <c r="U139">
        <v>21.679400000000001</v>
      </c>
      <c r="V139" s="19">
        <v>15780</v>
      </c>
      <c r="W139">
        <v>15793</v>
      </c>
      <c r="X139">
        <v>51</v>
      </c>
      <c r="Y139">
        <v>0.77939199999999997</v>
      </c>
      <c r="Z139" s="19">
        <v>15780</v>
      </c>
      <c r="AA139">
        <v>15789</v>
      </c>
      <c r="AB139">
        <v>262</v>
      </c>
      <c r="AC139">
        <v>3.7704499999999999</v>
      </c>
    </row>
    <row r="140" spans="1:29" x14ac:dyDescent="0.25">
      <c r="A140" t="s">
        <v>50</v>
      </c>
      <c r="B140" s="19">
        <v>15780</v>
      </c>
      <c r="C140">
        <v>15816</v>
      </c>
      <c r="D140">
        <v>135</v>
      </c>
      <c r="E140">
        <v>8.9949700000000004</v>
      </c>
      <c r="F140" s="19">
        <v>15780</v>
      </c>
      <c r="G140">
        <v>15784</v>
      </c>
      <c r="H140">
        <v>199</v>
      </c>
      <c r="I140">
        <v>12.729699999999999</v>
      </c>
      <c r="J140" s="19">
        <v>15781</v>
      </c>
      <c r="K140">
        <v>15785</v>
      </c>
      <c r="L140">
        <v>73</v>
      </c>
      <c r="M140">
        <v>4.6934300000000002</v>
      </c>
      <c r="N140" s="19">
        <v>15780</v>
      </c>
      <c r="O140">
        <v>15807</v>
      </c>
      <c r="P140">
        <v>36</v>
      </c>
      <c r="Q140">
        <v>2.3083399999999998</v>
      </c>
      <c r="R140" s="19">
        <v>15780</v>
      </c>
      <c r="S140">
        <v>15789</v>
      </c>
      <c r="T140">
        <v>50</v>
      </c>
      <c r="U140">
        <v>3.6410900000000002</v>
      </c>
      <c r="V140" s="19">
        <v>15780</v>
      </c>
      <c r="W140">
        <v>15787</v>
      </c>
      <c r="X140">
        <v>80</v>
      </c>
      <c r="Y140">
        <v>1.34643</v>
      </c>
      <c r="Z140" s="19">
        <v>15780</v>
      </c>
      <c r="AA140">
        <v>15785</v>
      </c>
      <c r="AB140">
        <v>463</v>
      </c>
      <c r="AC140">
        <v>7.76105</v>
      </c>
    </row>
    <row r="141" spans="1:29" x14ac:dyDescent="0.25">
      <c r="A141" t="s">
        <v>50</v>
      </c>
      <c r="B141" s="19">
        <v>15789</v>
      </c>
      <c r="C141">
        <v>15798</v>
      </c>
      <c r="D141">
        <v>128</v>
      </c>
      <c r="E141">
        <v>8.5931300000000004</v>
      </c>
      <c r="F141" s="19">
        <v>15780</v>
      </c>
      <c r="G141">
        <v>15806</v>
      </c>
      <c r="H141">
        <v>39</v>
      </c>
      <c r="I141">
        <v>2.5323199999999999</v>
      </c>
      <c r="J141" s="19">
        <v>15781</v>
      </c>
      <c r="K141">
        <v>15783</v>
      </c>
      <c r="L141">
        <v>48</v>
      </c>
      <c r="M141">
        <v>3.3182700000000001</v>
      </c>
      <c r="N141" s="19">
        <v>15781</v>
      </c>
      <c r="O141">
        <v>15783</v>
      </c>
      <c r="P141">
        <v>24</v>
      </c>
      <c r="Q141">
        <v>1.5740000000000001</v>
      </c>
      <c r="R141" s="19">
        <v>15781</v>
      </c>
      <c r="S141">
        <v>15782</v>
      </c>
      <c r="T141">
        <v>16</v>
      </c>
      <c r="U141">
        <v>1.2300199999999999</v>
      </c>
      <c r="V141" s="19">
        <v>15780</v>
      </c>
      <c r="W141">
        <v>15784</v>
      </c>
      <c r="X141">
        <v>158</v>
      </c>
      <c r="Y141">
        <v>2.2978499999999999</v>
      </c>
      <c r="Z141" s="19">
        <v>15780</v>
      </c>
      <c r="AA141">
        <v>15848</v>
      </c>
      <c r="AB141">
        <v>52</v>
      </c>
      <c r="AC141">
        <v>0.77549699999999999</v>
      </c>
    </row>
    <row r="142" spans="1:29" x14ac:dyDescent="0.25">
      <c r="A142" t="s">
        <v>50</v>
      </c>
      <c r="B142" s="19">
        <v>15791</v>
      </c>
      <c r="C142">
        <v>15800</v>
      </c>
      <c r="D142">
        <v>232</v>
      </c>
      <c r="E142">
        <v>14.911199999999999</v>
      </c>
      <c r="F142" s="19">
        <v>15780</v>
      </c>
      <c r="G142">
        <v>15814</v>
      </c>
      <c r="H142">
        <v>48</v>
      </c>
      <c r="I142">
        <v>3.1783199999999998</v>
      </c>
      <c r="J142" s="19">
        <v>15781</v>
      </c>
      <c r="K142">
        <v>15786</v>
      </c>
      <c r="L142">
        <v>198</v>
      </c>
      <c r="M142">
        <v>12.602399999999999</v>
      </c>
      <c r="N142" s="19">
        <v>15780</v>
      </c>
      <c r="O142">
        <v>15794</v>
      </c>
      <c r="P142">
        <v>76</v>
      </c>
      <c r="Q142">
        <v>4.67232</v>
      </c>
      <c r="R142" s="19">
        <v>15781</v>
      </c>
      <c r="S142">
        <v>15782</v>
      </c>
      <c r="T142">
        <v>36</v>
      </c>
      <c r="U142">
        <v>2.61388</v>
      </c>
      <c r="V142" s="19">
        <v>15780</v>
      </c>
      <c r="W142">
        <v>15782</v>
      </c>
      <c r="X142">
        <v>149</v>
      </c>
      <c r="Y142">
        <v>2.2218100000000001</v>
      </c>
      <c r="Z142" s="19">
        <v>15780</v>
      </c>
      <c r="AA142">
        <v>15813</v>
      </c>
      <c r="AB142">
        <v>118</v>
      </c>
      <c r="AC142">
        <v>1.75526</v>
      </c>
    </row>
    <row r="143" spans="1:29" x14ac:dyDescent="0.25">
      <c r="A143" t="s">
        <v>50</v>
      </c>
      <c r="B143" s="19">
        <v>15783</v>
      </c>
      <c r="C143">
        <v>15786</v>
      </c>
      <c r="D143">
        <v>204</v>
      </c>
      <c r="E143">
        <v>13.708600000000001</v>
      </c>
      <c r="F143" s="19">
        <v>15780</v>
      </c>
      <c r="G143">
        <v>15803</v>
      </c>
      <c r="H143">
        <v>54</v>
      </c>
      <c r="I143">
        <v>3.40456</v>
      </c>
      <c r="J143" s="19">
        <v>15780</v>
      </c>
      <c r="K143">
        <v>15790</v>
      </c>
      <c r="L143">
        <v>58</v>
      </c>
      <c r="M143">
        <v>3.6917300000000002</v>
      </c>
      <c r="N143" s="19">
        <v>15780</v>
      </c>
      <c r="O143">
        <v>15782</v>
      </c>
      <c r="P143">
        <v>354</v>
      </c>
      <c r="Q143">
        <v>22.809000000000001</v>
      </c>
      <c r="R143" s="19">
        <v>15780</v>
      </c>
      <c r="S143">
        <v>15789</v>
      </c>
      <c r="T143">
        <v>162</v>
      </c>
      <c r="U143">
        <v>14.032400000000001</v>
      </c>
      <c r="V143" s="19">
        <v>15780</v>
      </c>
      <c r="W143">
        <v>15794</v>
      </c>
      <c r="X143">
        <v>28</v>
      </c>
      <c r="Y143">
        <v>0.46626800000000002</v>
      </c>
      <c r="Z143" s="19">
        <v>15780</v>
      </c>
      <c r="AA143">
        <v>15781</v>
      </c>
      <c r="AB143">
        <v>904</v>
      </c>
      <c r="AC143">
        <v>14.3332</v>
      </c>
    </row>
    <row r="144" spans="1:29" x14ac:dyDescent="0.25">
      <c r="A144" t="s">
        <v>50</v>
      </c>
      <c r="B144" s="19">
        <v>15781</v>
      </c>
      <c r="C144">
        <v>15792</v>
      </c>
      <c r="D144">
        <v>379</v>
      </c>
      <c r="E144">
        <v>26.428599999999999</v>
      </c>
      <c r="F144" s="19">
        <v>15781</v>
      </c>
      <c r="G144">
        <v>15784</v>
      </c>
      <c r="H144">
        <v>35</v>
      </c>
      <c r="I144">
        <v>3.6568100000000001</v>
      </c>
      <c r="J144" s="19">
        <v>15780</v>
      </c>
      <c r="K144">
        <v>15817</v>
      </c>
      <c r="L144">
        <v>55</v>
      </c>
      <c r="M144">
        <v>3.64079</v>
      </c>
      <c r="N144" s="19">
        <v>15780</v>
      </c>
      <c r="O144">
        <v>15812</v>
      </c>
      <c r="P144">
        <v>42</v>
      </c>
      <c r="Q144">
        <v>2.7138</v>
      </c>
      <c r="R144" s="19">
        <v>15780</v>
      </c>
      <c r="S144">
        <v>15791</v>
      </c>
      <c r="T144">
        <v>38</v>
      </c>
      <c r="U144">
        <v>2.6827700000000001</v>
      </c>
      <c r="V144" s="19">
        <v>15780</v>
      </c>
      <c r="W144">
        <v>15785</v>
      </c>
      <c r="X144">
        <v>115</v>
      </c>
      <c r="Y144">
        <v>1.6322000000000001</v>
      </c>
      <c r="Z144" s="19">
        <v>15780</v>
      </c>
      <c r="AA144">
        <v>15781</v>
      </c>
      <c r="AB144">
        <v>1915</v>
      </c>
      <c r="AC144">
        <v>27.395900000000001</v>
      </c>
    </row>
    <row r="145" spans="1:29" x14ac:dyDescent="0.25">
      <c r="A145" t="s">
        <v>50</v>
      </c>
      <c r="B145" s="19">
        <v>15794</v>
      </c>
      <c r="C145">
        <v>15798</v>
      </c>
      <c r="D145">
        <v>116</v>
      </c>
      <c r="E145">
        <v>7.8265500000000001</v>
      </c>
      <c r="F145" s="19">
        <v>15780</v>
      </c>
      <c r="G145">
        <v>15795</v>
      </c>
      <c r="H145">
        <v>90</v>
      </c>
      <c r="I145">
        <v>5.6055999999999999</v>
      </c>
      <c r="J145" s="19">
        <v>15780</v>
      </c>
      <c r="K145">
        <v>15792</v>
      </c>
      <c r="L145">
        <v>98</v>
      </c>
      <c r="M145">
        <v>6.2168799999999997</v>
      </c>
      <c r="N145" s="19">
        <v>15780</v>
      </c>
      <c r="O145">
        <v>15788</v>
      </c>
      <c r="P145">
        <v>143</v>
      </c>
      <c r="Q145">
        <v>8.8383699999999994</v>
      </c>
      <c r="R145" s="19">
        <v>15780</v>
      </c>
      <c r="S145">
        <v>15789</v>
      </c>
      <c r="T145">
        <v>104</v>
      </c>
      <c r="U145">
        <v>7.0896800000000004</v>
      </c>
      <c r="V145" s="19">
        <v>15780</v>
      </c>
      <c r="W145">
        <v>15789</v>
      </c>
      <c r="X145">
        <v>55</v>
      </c>
      <c r="Y145">
        <v>0.84984099999999996</v>
      </c>
      <c r="Z145" s="19">
        <v>15780</v>
      </c>
      <c r="AA145">
        <v>15783</v>
      </c>
      <c r="AB145">
        <v>855</v>
      </c>
      <c r="AC145">
        <v>12.1936</v>
      </c>
    </row>
    <row r="146" spans="1:29" x14ac:dyDescent="0.25">
      <c r="A146" t="s">
        <v>50</v>
      </c>
      <c r="B146" s="19">
        <v>15780</v>
      </c>
      <c r="C146">
        <v>15801</v>
      </c>
      <c r="D146">
        <v>323</v>
      </c>
      <c r="E146">
        <v>22.904599999999999</v>
      </c>
      <c r="F146" s="19">
        <v>15780</v>
      </c>
      <c r="G146">
        <v>15800</v>
      </c>
      <c r="H146">
        <v>53</v>
      </c>
      <c r="I146">
        <v>4.3354499999999998</v>
      </c>
      <c r="J146" s="19">
        <v>15781</v>
      </c>
      <c r="K146">
        <v>15785</v>
      </c>
      <c r="L146">
        <v>39</v>
      </c>
      <c r="M146">
        <v>2.3277899999999998</v>
      </c>
      <c r="N146" s="19">
        <v>15781</v>
      </c>
      <c r="O146">
        <v>15785</v>
      </c>
      <c r="P146">
        <v>41</v>
      </c>
      <c r="Q146">
        <v>1.72848</v>
      </c>
      <c r="R146" s="19">
        <v>15781</v>
      </c>
      <c r="S146">
        <v>15781</v>
      </c>
      <c r="T146">
        <v>10</v>
      </c>
      <c r="U146">
        <v>0.51660899999999998</v>
      </c>
      <c r="V146" s="19">
        <v>15780</v>
      </c>
      <c r="W146">
        <v>15828</v>
      </c>
      <c r="X146">
        <v>12</v>
      </c>
      <c r="Y146">
        <v>0.23950199999999999</v>
      </c>
      <c r="Z146" s="19">
        <v>15780</v>
      </c>
      <c r="AA146">
        <v>15788</v>
      </c>
      <c r="AB146">
        <v>533</v>
      </c>
      <c r="AC146">
        <v>7.6890400000000003</v>
      </c>
    </row>
    <row r="147" spans="1:29" x14ac:dyDescent="0.25">
      <c r="A147" s="6">
        <f>C153</f>
        <v>15780</v>
      </c>
      <c r="E147" s="6">
        <f>G153</f>
        <v>15780</v>
      </c>
      <c r="I147" s="6">
        <f>K153</f>
        <v>15780</v>
      </c>
      <c r="M147" s="6">
        <f>O153</f>
        <v>15780</v>
      </c>
      <c r="Q147" s="6">
        <f>S153</f>
        <v>15780</v>
      </c>
      <c r="U147" s="6">
        <f>W153</f>
        <v>15780</v>
      </c>
      <c r="Y147" s="6">
        <f>AA153</f>
        <v>15780</v>
      </c>
    </row>
    <row r="148" spans="1:29" x14ac:dyDescent="0.25">
      <c r="A148" s="6">
        <f>B150</f>
        <v>15786.2</v>
      </c>
      <c r="E148" s="6">
        <f>F150</f>
        <v>15780.1</v>
      </c>
      <c r="I148" s="6">
        <f>J150</f>
        <v>15780.4</v>
      </c>
      <c r="M148" s="6">
        <f>N150</f>
        <v>15780.2</v>
      </c>
      <c r="Q148" s="6">
        <f>R150</f>
        <v>15780.8</v>
      </c>
      <c r="U148" s="6">
        <f>V150</f>
        <v>15780</v>
      </c>
      <c r="Y148" s="6">
        <f>Z150</f>
        <v>15780</v>
      </c>
    </row>
    <row r="149" spans="1:29" x14ac:dyDescent="0.25">
      <c r="A149" s="6">
        <f>D153</f>
        <v>177.5</v>
      </c>
      <c r="E149" s="6">
        <f>H153</f>
        <v>68.3</v>
      </c>
      <c r="I149" s="6">
        <f>L153</f>
        <v>101</v>
      </c>
      <c r="M149" s="6">
        <f>P153</f>
        <v>94.2</v>
      </c>
      <c r="Q149" s="6">
        <f>T153</f>
        <v>76.3</v>
      </c>
      <c r="U149" s="6">
        <f>X153</f>
        <v>73.7</v>
      </c>
      <c r="Y149" s="6">
        <f>AB153</f>
        <v>528</v>
      </c>
    </row>
    <row r="150" spans="1:29" x14ac:dyDescent="0.25">
      <c r="A150" s="6">
        <f>E153</f>
        <v>11.552713370000001</v>
      </c>
      <c r="B150" s="19">
        <f>AVERAGE(B137:B146)</f>
        <v>15786.2</v>
      </c>
      <c r="E150" s="6">
        <f>I153</f>
        <v>4.5078300000000002</v>
      </c>
      <c r="F150" s="19">
        <f t="shared" ref="F150" si="110">AVERAGE(F137:F146)</f>
        <v>15780.1</v>
      </c>
      <c r="I150" s="6">
        <f>M153</f>
        <v>6.1414810000000006</v>
      </c>
      <c r="J150" s="19">
        <f t="shared" ref="J150" si="111">AVERAGE(J137:J146)</f>
        <v>15780.4</v>
      </c>
      <c r="M150" s="6">
        <f>Q153</f>
        <v>5.9256569999999993</v>
      </c>
      <c r="N150" s="19">
        <f t="shared" ref="N150" si="112">AVERAGE(N137:N146)</f>
        <v>15780.2</v>
      </c>
      <c r="Q150" s="6">
        <f>U153</f>
        <v>5.6789938000000006</v>
      </c>
      <c r="R150" s="19">
        <f t="shared" ref="R150" si="113">AVERAGE(R137:R146)</f>
        <v>15780.8</v>
      </c>
      <c r="U150" s="6">
        <f>Y153</f>
        <v>1.0800090999999998</v>
      </c>
      <c r="V150" s="19">
        <f t="shared" ref="V150" si="114">AVERAGE(V137:V146)</f>
        <v>15780</v>
      </c>
      <c r="Y150" s="6">
        <f>AC153</f>
        <v>7.6970261000000004</v>
      </c>
      <c r="Z150" s="19">
        <f t="shared" ref="Z150" si="115">AVERAGE(Z137:Z146)</f>
        <v>15780</v>
      </c>
    </row>
    <row r="151" spans="1:29" hidden="1" x14ac:dyDescent="0.25">
      <c r="A151" s="6"/>
      <c r="B151" s="19">
        <v>15780</v>
      </c>
      <c r="C151">
        <v>15780</v>
      </c>
      <c r="D151">
        <v>15780</v>
      </c>
      <c r="E151" s="6"/>
      <c r="F151" s="19">
        <v>15780</v>
      </c>
      <c r="G151">
        <v>15780</v>
      </c>
      <c r="H151">
        <v>15780</v>
      </c>
      <c r="I151" s="6"/>
      <c r="J151" s="19">
        <v>15780</v>
      </c>
      <c r="K151">
        <v>15780</v>
      </c>
      <c r="L151">
        <v>15780</v>
      </c>
      <c r="M151" s="6"/>
      <c r="N151" s="19">
        <v>15780</v>
      </c>
      <c r="O151">
        <v>15780</v>
      </c>
      <c r="P151">
        <v>15780</v>
      </c>
      <c r="Q151" s="6"/>
      <c r="R151" s="19">
        <v>15780</v>
      </c>
      <c r="S151">
        <v>15780</v>
      </c>
      <c r="T151">
        <v>15780</v>
      </c>
      <c r="U151" s="6"/>
      <c r="V151" s="19">
        <v>15780</v>
      </c>
      <c r="W151">
        <v>15780</v>
      </c>
      <c r="X151">
        <v>15780</v>
      </c>
      <c r="Y151" s="6"/>
      <c r="Z151" s="19">
        <v>15780</v>
      </c>
      <c r="AA151">
        <v>15780</v>
      </c>
      <c r="AB151">
        <v>15780</v>
      </c>
      <c r="AC151">
        <v>15780</v>
      </c>
    </row>
    <row r="152" spans="1:29" s="4" customFormat="1" x14ac:dyDescent="0.25">
      <c r="A152" s="6">
        <f>B152</f>
        <v>3.9290240811157964E-2</v>
      </c>
      <c r="B152" s="20">
        <f>((B150-B151)/B151)*100</f>
        <v>3.9290240811157964E-2</v>
      </c>
      <c r="E152" s="6">
        <f>F152</f>
        <v>6.3371356147252087E-4</v>
      </c>
      <c r="F152" s="20">
        <f t="shared" ref="F152" si="116">((F150-F151)/F151)*100</f>
        <v>6.3371356147252087E-4</v>
      </c>
      <c r="I152" s="6">
        <f>J152</f>
        <v>2.5348542458785567E-3</v>
      </c>
      <c r="J152" s="20">
        <f t="shared" ref="J152" si="117">((J150-J151)/J151)*100</f>
        <v>2.5348542458785567E-3</v>
      </c>
      <c r="M152" s="6">
        <f>N152</f>
        <v>1.2674271229450417E-3</v>
      </c>
      <c r="N152" s="20">
        <f t="shared" ref="N152" si="118">((N150-N151)/N151)*100</f>
        <v>1.2674271229450417E-3</v>
      </c>
      <c r="Q152" s="6">
        <f>R152</f>
        <v>5.0697084917571134E-3</v>
      </c>
      <c r="R152" s="20">
        <f t="shared" ref="R152" si="119">((R150-R151)/R151)*100</f>
        <v>5.0697084917571134E-3</v>
      </c>
      <c r="U152" s="6">
        <f>V152</f>
        <v>0</v>
      </c>
      <c r="V152" s="20">
        <f t="shared" ref="V152" si="120">((V150-V151)/V151)*100</f>
        <v>0</v>
      </c>
      <c r="Y152" s="6">
        <f>Z152</f>
        <v>0</v>
      </c>
      <c r="Z152" s="20">
        <f t="shared" ref="Z152" si="121">((Z150-Z151)/Z151)*100</f>
        <v>0</v>
      </c>
    </row>
    <row r="153" spans="1:29" s="2" customFormat="1" x14ac:dyDescent="0.25">
      <c r="B153" s="20"/>
      <c r="C153" s="2">
        <f>MIN(B137:B146)</f>
        <v>15780</v>
      </c>
      <c r="D153" s="2">
        <f>AVERAGE(D137:D146)</f>
        <v>177.5</v>
      </c>
      <c r="E153" s="2">
        <f>AVERAGE(E137:E146)</f>
        <v>11.552713370000001</v>
      </c>
      <c r="F153" s="20"/>
      <c r="G153" s="2">
        <f t="shared" ref="G153" si="122">MIN(F137:F146)</f>
        <v>15780</v>
      </c>
      <c r="H153" s="2">
        <f t="shared" ref="H153:I153" si="123">AVERAGE(H137:H146)</f>
        <v>68.3</v>
      </c>
      <c r="I153" s="2">
        <f t="shared" si="123"/>
        <v>4.5078300000000002</v>
      </c>
      <c r="J153" s="20"/>
      <c r="K153" s="2">
        <f>MIN(J137:J146)</f>
        <v>15780</v>
      </c>
      <c r="L153" s="2">
        <f t="shared" ref="L153:M153" si="124">AVERAGE(L137:L146)</f>
        <v>101</v>
      </c>
      <c r="M153" s="2">
        <f t="shared" si="124"/>
        <v>6.1414810000000006</v>
      </c>
      <c r="N153" s="20"/>
      <c r="O153" s="2">
        <f>MIN(N137:N146)</f>
        <v>15780</v>
      </c>
      <c r="P153" s="2">
        <f t="shared" ref="P153:Q153" si="125">AVERAGE(P137:P146)</f>
        <v>94.2</v>
      </c>
      <c r="Q153" s="2">
        <f t="shared" si="125"/>
        <v>5.9256569999999993</v>
      </c>
      <c r="R153" s="20"/>
      <c r="S153" s="2">
        <f t="shared" ref="S153" si="126">MIN(R137:R146)</f>
        <v>15780</v>
      </c>
      <c r="T153" s="2">
        <f t="shared" ref="T153:U153" si="127">AVERAGE(T137:T146)</f>
        <v>76.3</v>
      </c>
      <c r="U153" s="2">
        <f t="shared" si="127"/>
        <v>5.6789938000000006</v>
      </c>
      <c r="V153" s="20"/>
      <c r="W153" s="2">
        <f t="shared" ref="W153" si="128">MIN(V137:V146)</f>
        <v>15780</v>
      </c>
      <c r="X153" s="2">
        <f t="shared" ref="X153:Y153" si="129">AVERAGE(X137:X146)</f>
        <v>73.7</v>
      </c>
      <c r="Y153" s="2">
        <f t="shared" si="129"/>
        <v>1.0800090999999998</v>
      </c>
      <c r="Z153" s="20"/>
      <c r="AA153" s="2">
        <f t="shared" ref="AA153" si="130">MIN(Z137:Z146)</f>
        <v>15780</v>
      </c>
      <c r="AB153" s="2">
        <f t="shared" ref="AB153:AC153" si="131">AVERAGE(AB137:AB146)</f>
        <v>528</v>
      </c>
      <c r="AC153" s="2">
        <f t="shared" si="131"/>
        <v>7.6970261000000004</v>
      </c>
    </row>
    <row r="157" spans="1:29" x14ac:dyDescent="0.25">
      <c r="A157" t="s">
        <v>51</v>
      </c>
      <c r="B157" s="19">
        <v>3922</v>
      </c>
      <c r="C157">
        <v>3924</v>
      </c>
      <c r="D157">
        <v>314</v>
      </c>
      <c r="E157">
        <v>12.006399999999999</v>
      </c>
      <c r="F157" s="19">
        <v>3916</v>
      </c>
      <c r="G157">
        <v>3941</v>
      </c>
      <c r="H157">
        <v>10</v>
      </c>
      <c r="I157">
        <v>0.41337499999999999</v>
      </c>
      <c r="J157" s="19">
        <v>3916</v>
      </c>
      <c r="K157">
        <v>3949</v>
      </c>
      <c r="L157">
        <v>14</v>
      </c>
      <c r="M157">
        <v>0.59113599999999999</v>
      </c>
      <c r="N157" s="19">
        <v>3916</v>
      </c>
      <c r="O157">
        <v>3940</v>
      </c>
      <c r="P157">
        <v>10</v>
      </c>
      <c r="Q157">
        <v>0.41275299999999998</v>
      </c>
      <c r="R157" s="19">
        <v>3916</v>
      </c>
      <c r="S157">
        <v>3930</v>
      </c>
      <c r="T157">
        <v>4</v>
      </c>
      <c r="U157">
        <v>0.191247</v>
      </c>
      <c r="V157" s="19">
        <v>3916</v>
      </c>
      <c r="W157">
        <v>3943</v>
      </c>
      <c r="X157">
        <v>27</v>
      </c>
      <c r="Y157">
        <v>0.22254299999999999</v>
      </c>
      <c r="Z157" s="19">
        <v>3916</v>
      </c>
      <c r="AA157">
        <v>3942</v>
      </c>
      <c r="AB157">
        <v>138</v>
      </c>
      <c r="AC157">
        <v>1.14628</v>
      </c>
    </row>
    <row r="158" spans="1:29" x14ac:dyDescent="0.25">
      <c r="A158" t="s">
        <v>51</v>
      </c>
      <c r="B158" s="19">
        <v>3916</v>
      </c>
      <c r="C158">
        <v>3938</v>
      </c>
      <c r="D158">
        <v>50</v>
      </c>
      <c r="E158">
        <v>1.91652</v>
      </c>
      <c r="F158" s="19">
        <v>3916</v>
      </c>
      <c r="G158">
        <v>3940</v>
      </c>
      <c r="H158">
        <v>9</v>
      </c>
      <c r="I158">
        <v>0.37830599999999998</v>
      </c>
      <c r="J158" s="19">
        <v>3916</v>
      </c>
      <c r="K158">
        <v>3932</v>
      </c>
      <c r="L158">
        <v>34</v>
      </c>
      <c r="M158">
        <v>1.30521</v>
      </c>
      <c r="N158" s="19">
        <v>3916</v>
      </c>
      <c r="O158">
        <v>3943</v>
      </c>
      <c r="P158">
        <v>17</v>
      </c>
      <c r="Q158">
        <v>0.67106900000000003</v>
      </c>
      <c r="R158" s="19">
        <v>3916</v>
      </c>
      <c r="S158">
        <v>3923</v>
      </c>
      <c r="T158">
        <v>17</v>
      </c>
      <c r="U158">
        <v>0.66721299999999995</v>
      </c>
      <c r="V158" s="19">
        <v>3916</v>
      </c>
      <c r="W158">
        <v>3934</v>
      </c>
      <c r="X158">
        <v>38</v>
      </c>
      <c r="Y158">
        <v>0.29642499999999999</v>
      </c>
      <c r="Z158" s="19">
        <v>3916</v>
      </c>
      <c r="AA158">
        <v>3927</v>
      </c>
      <c r="AB158">
        <v>81</v>
      </c>
      <c r="AC158">
        <v>0.68279199999999995</v>
      </c>
    </row>
    <row r="159" spans="1:29" x14ac:dyDescent="0.25">
      <c r="A159" t="s">
        <v>51</v>
      </c>
      <c r="B159" s="19">
        <v>3919</v>
      </c>
      <c r="C159">
        <v>3921</v>
      </c>
      <c r="D159">
        <v>53</v>
      </c>
      <c r="E159">
        <v>2.0351699999999999</v>
      </c>
      <c r="F159" s="19">
        <v>3916</v>
      </c>
      <c r="G159">
        <v>3937</v>
      </c>
      <c r="H159">
        <v>15</v>
      </c>
      <c r="I159">
        <v>0.58956799999999998</v>
      </c>
      <c r="J159" s="19">
        <v>3916</v>
      </c>
      <c r="K159">
        <v>3940</v>
      </c>
      <c r="L159">
        <v>43</v>
      </c>
      <c r="M159">
        <v>1.6345400000000001</v>
      </c>
      <c r="N159" s="19">
        <v>3916</v>
      </c>
      <c r="O159">
        <v>3930</v>
      </c>
      <c r="P159">
        <v>18</v>
      </c>
      <c r="Q159">
        <v>0.69999599999999995</v>
      </c>
      <c r="R159" s="19">
        <v>3916</v>
      </c>
      <c r="S159">
        <v>3935</v>
      </c>
      <c r="T159">
        <v>6</v>
      </c>
      <c r="U159">
        <v>0.26479799999999998</v>
      </c>
      <c r="V159" s="19">
        <v>3916</v>
      </c>
      <c r="W159">
        <v>3934</v>
      </c>
      <c r="X159">
        <v>16</v>
      </c>
      <c r="Y159">
        <v>0.14013999999999999</v>
      </c>
      <c r="Z159" s="19">
        <v>3916</v>
      </c>
      <c r="AA159">
        <v>3926</v>
      </c>
      <c r="AB159">
        <v>102</v>
      </c>
      <c r="AC159">
        <v>0.860761</v>
      </c>
    </row>
    <row r="160" spans="1:29" x14ac:dyDescent="0.25">
      <c r="A160" t="s">
        <v>51</v>
      </c>
      <c r="B160" s="19">
        <v>3919</v>
      </c>
      <c r="C160">
        <v>3924</v>
      </c>
      <c r="D160">
        <v>184</v>
      </c>
      <c r="E160">
        <v>6.91737</v>
      </c>
      <c r="F160" s="19">
        <v>3916</v>
      </c>
      <c r="G160">
        <v>3929</v>
      </c>
      <c r="H160">
        <v>13</v>
      </c>
      <c r="I160">
        <v>0.64364699999999997</v>
      </c>
      <c r="J160" s="19">
        <v>3916</v>
      </c>
      <c r="K160">
        <v>3925</v>
      </c>
      <c r="L160">
        <v>32</v>
      </c>
      <c r="M160">
        <v>1.28653</v>
      </c>
      <c r="N160" s="19">
        <v>3916</v>
      </c>
      <c r="O160">
        <v>3943</v>
      </c>
      <c r="P160">
        <v>13</v>
      </c>
      <c r="Q160">
        <v>0.56795700000000005</v>
      </c>
      <c r="R160" s="19">
        <v>3916</v>
      </c>
      <c r="S160">
        <v>3938</v>
      </c>
      <c r="T160">
        <v>27</v>
      </c>
      <c r="U160">
        <v>1.04453</v>
      </c>
      <c r="V160" s="19">
        <v>3916</v>
      </c>
      <c r="W160">
        <v>3925</v>
      </c>
      <c r="X160">
        <v>7</v>
      </c>
      <c r="Y160">
        <v>7.0860199999999998E-2</v>
      </c>
      <c r="Z160" s="19">
        <v>3916</v>
      </c>
      <c r="AA160">
        <v>3945</v>
      </c>
      <c r="AB160">
        <v>42</v>
      </c>
      <c r="AC160">
        <v>0.365759</v>
      </c>
    </row>
    <row r="161" spans="1:29" x14ac:dyDescent="0.25">
      <c r="A161" t="s">
        <v>51</v>
      </c>
      <c r="B161" s="19">
        <v>3919</v>
      </c>
      <c r="C161">
        <v>3924</v>
      </c>
      <c r="D161">
        <v>358</v>
      </c>
      <c r="E161">
        <v>13.4072</v>
      </c>
      <c r="F161" s="19">
        <v>3916</v>
      </c>
      <c r="G161">
        <v>3941</v>
      </c>
      <c r="H161">
        <v>10</v>
      </c>
      <c r="I161">
        <v>0.41344599999999998</v>
      </c>
      <c r="J161" s="19">
        <v>3916</v>
      </c>
      <c r="K161">
        <v>3936</v>
      </c>
      <c r="L161">
        <v>20</v>
      </c>
      <c r="M161">
        <v>0.80833999999999995</v>
      </c>
      <c r="N161" s="19">
        <v>3916</v>
      </c>
      <c r="O161">
        <v>3948</v>
      </c>
      <c r="P161">
        <v>11</v>
      </c>
      <c r="Q161">
        <v>0.45081500000000002</v>
      </c>
      <c r="R161" s="19">
        <v>3916</v>
      </c>
      <c r="S161">
        <v>3934</v>
      </c>
      <c r="T161">
        <v>5</v>
      </c>
      <c r="U161">
        <v>0.22988900000000001</v>
      </c>
      <c r="V161" s="19">
        <v>3916</v>
      </c>
      <c r="W161">
        <v>3938</v>
      </c>
      <c r="X161">
        <v>19</v>
      </c>
      <c r="Y161">
        <v>0.17166799999999999</v>
      </c>
      <c r="Z161" s="19">
        <v>3916</v>
      </c>
      <c r="AA161">
        <v>3924</v>
      </c>
      <c r="AB161">
        <v>192</v>
      </c>
      <c r="AC161">
        <v>1.5832599999999999</v>
      </c>
    </row>
    <row r="162" spans="1:29" x14ac:dyDescent="0.25">
      <c r="A162" t="s">
        <v>51</v>
      </c>
      <c r="B162" s="19">
        <v>3921</v>
      </c>
      <c r="C162">
        <v>3925</v>
      </c>
      <c r="D162">
        <v>156</v>
      </c>
      <c r="E162">
        <v>5.8500399999999999</v>
      </c>
      <c r="F162" s="19">
        <v>3916</v>
      </c>
      <c r="G162">
        <v>3942</v>
      </c>
      <c r="H162">
        <v>10</v>
      </c>
      <c r="I162">
        <v>0.41414600000000001</v>
      </c>
      <c r="J162" s="19">
        <v>3916</v>
      </c>
      <c r="K162">
        <v>3939</v>
      </c>
      <c r="L162">
        <v>32</v>
      </c>
      <c r="M162">
        <v>1.23186</v>
      </c>
      <c r="N162" s="19">
        <v>3916</v>
      </c>
      <c r="O162">
        <v>3951</v>
      </c>
      <c r="P162">
        <v>10</v>
      </c>
      <c r="Q162">
        <v>0.41753899999999999</v>
      </c>
      <c r="R162" s="19">
        <v>3916</v>
      </c>
      <c r="S162">
        <v>3921</v>
      </c>
      <c r="T162">
        <v>2</v>
      </c>
      <c r="U162">
        <v>0.115527</v>
      </c>
      <c r="V162" s="19">
        <v>3916</v>
      </c>
      <c r="W162">
        <v>3938</v>
      </c>
      <c r="X162">
        <v>63</v>
      </c>
      <c r="Y162">
        <v>0.483819</v>
      </c>
      <c r="Z162" s="19">
        <v>3916</v>
      </c>
      <c r="AA162">
        <v>3933</v>
      </c>
      <c r="AB162">
        <v>46</v>
      </c>
      <c r="AC162">
        <v>0.39592899999999998</v>
      </c>
    </row>
    <row r="163" spans="1:29" x14ac:dyDescent="0.25">
      <c r="A163" t="s">
        <v>51</v>
      </c>
      <c r="B163" s="19">
        <v>3916</v>
      </c>
      <c r="C163">
        <v>3929</v>
      </c>
      <c r="D163">
        <v>180</v>
      </c>
      <c r="E163">
        <v>6.8243400000000003</v>
      </c>
      <c r="F163" s="19">
        <v>3916</v>
      </c>
      <c r="G163">
        <v>3946</v>
      </c>
      <c r="H163">
        <v>11</v>
      </c>
      <c r="I163">
        <v>0.458177</v>
      </c>
      <c r="J163" s="19">
        <v>3916</v>
      </c>
      <c r="K163">
        <v>3931</v>
      </c>
      <c r="L163">
        <v>44</v>
      </c>
      <c r="M163">
        <v>1.65577</v>
      </c>
      <c r="N163" s="19">
        <v>3916</v>
      </c>
      <c r="O163">
        <v>3948</v>
      </c>
      <c r="P163">
        <v>11</v>
      </c>
      <c r="Q163">
        <v>0.46490500000000001</v>
      </c>
      <c r="R163" s="19">
        <v>3916</v>
      </c>
      <c r="S163">
        <v>3924</v>
      </c>
      <c r="T163">
        <v>2</v>
      </c>
      <c r="U163">
        <v>0.117783</v>
      </c>
      <c r="V163" s="19">
        <v>3916</v>
      </c>
      <c r="W163">
        <v>3930</v>
      </c>
      <c r="X163">
        <v>38</v>
      </c>
      <c r="Y163">
        <v>0.30665700000000001</v>
      </c>
      <c r="Z163" s="19">
        <v>3916</v>
      </c>
      <c r="AA163">
        <v>3932</v>
      </c>
      <c r="AB163">
        <v>63</v>
      </c>
      <c r="AC163">
        <v>0.53377799999999997</v>
      </c>
    </row>
    <row r="164" spans="1:29" x14ac:dyDescent="0.25">
      <c r="A164" t="s">
        <v>51</v>
      </c>
      <c r="B164" s="19">
        <v>3916</v>
      </c>
      <c r="C164">
        <v>3944</v>
      </c>
      <c r="D164">
        <v>28</v>
      </c>
      <c r="E164">
        <v>1.09772</v>
      </c>
      <c r="F164" s="19">
        <v>3916</v>
      </c>
      <c r="G164">
        <v>3927</v>
      </c>
      <c r="H164">
        <v>9</v>
      </c>
      <c r="I164">
        <v>0.375307</v>
      </c>
      <c r="J164" s="19">
        <v>3916</v>
      </c>
      <c r="K164">
        <v>3929</v>
      </c>
      <c r="L164">
        <v>32</v>
      </c>
      <c r="M164">
        <v>1.22407</v>
      </c>
      <c r="N164" s="19">
        <v>3916</v>
      </c>
      <c r="O164">
        <v>3942</v>
      </c>
      <c r="P164">
        <v>20</v>
      </c>
      <c r="Q164">
        <v>0.78465700000000005</v>
      </c>
      <c r="R164" s="19">
        <v>3916</v>
      </c>
      <c r="S164">
        <v>3924</v>
      </c>
      <c r="T164">
        <v>10</v>
      </c>
      <c r="U164">
        <v>0.41380299999999998</v>
      </c>
      <c r="V164" s="19">
        <v>3916</v>
      </c>
      <c r="W164">
        <v>3933</v>
      </c>
      <c r="X164">
        <v>59</v>
      </c>
      <c r="Y164">
        <v>0.44616800000000001</v>
      </c>
      <c r="Z164" s="19">
        <v>3916</v>
      </c>
      <c r="AA164">
        <v>3921</v>
      </c>
      <c r="AB164">
        <v>84</v>
      </c>
      <c r="AC164">
        <v>0.70402200000000004</v>
      </c>
    </row>
    <row r="165" spans="1:29" x14ac:dyDescent="0.25">
      <c r="A165" t="s">
        <v>51</v>
      </c>
      <c r="B165" s="19">
        <v>3919</v>
      </c>
      <c r="C165">
        <v>3921</v>
      </c>
      <c r="D165">
        <v>142</v>
      </c>
      <c r="E165">
        <v>5.4514500000000004</v>
      </c>
      <c r="F165" s="19">
        <v>3916</v>
      </c>
      <c r="G165">
        <v>3924</v>
      </c>
      <c r="H165">
        <v>9</v>
      </c>
      <c r="I165">
        <v>0.37070599999999998</v>
      </c>
      <c r="J165" s="19">
        <v>3916</v>
      </c>
      <c r="K165">
        <v>3938</v>
      </c>
      <c r="L165">
        <v>23</v>
      </c>
      <c r="M165">
        <v>0.90314899999999998</v>
      </c>
      <c r="N165" s="19">
        <v>3916</v>
      </c>
      <c r="O165">
        <v>3937</v>
      </c>
      <c r="P165">
        <v>13</v>
      </c>
      <c r="Q165">
        <v>0.52092400000000005</v>
      </c>
      <c r="R165" s="19">
        <v>3916</v>
      </c>
      <c r="S165">
        <v>3922</v>
      </c>
      <c r="T165">
        <v>10</v>
      </c>
      <c r="U165">
        <v>0.40820800000000002</v>
      </c>
      <c r="V165" s="19">
        <v>3916</v>
      </c>
      <c r="W165">
        <v>3942</v>
      </c>
      <c r="X165">
        <v>18</v>
      </c>
      <c r="Y165">
        <v>0.15414900000000001</v>
      </c>
      <c r="Z165" s="19">
        <v>3916</v>
      </c>
      <c r="AA165">
        <v>3937</v>
      </c>
      <c r="AB165">
        <v>131</v>
      </c>
      <c r="AC165">
        <v>1.1029800000000001</v>
      </c>
    </row>
    <row r="166" spans="1:29" x14ac:dyDescent="0.25">
      <c r="A166" t="s">
        <v>51</v>
      </c>
      <c r="B166" s="19">
        <v>3923</v>
      </c>
      <c r="C166">
        <v>3925</v>
      </c>
      <c r="D166">
        <v>51</v>
      </c>
      <c r="E166">
        <v>1.96088</v>
      </c>
      <c r="F166" s="19">
        <v>3916</v>
      </c>
      <c r="G166">
        <v>3947</v>
      </c>
      <c r="H166">
        <v>10</v>
      </c>
      <c r="I166">
        <v>0.417522</v>
      </c>
      <c r="J166" s="19">
        <v>3916</v>
      </c>
      <c r="K166">
        <v>3934</v>
      </c>
      <c r="L166">
        <v>39</v>
      </c>
      <c r="M166">
        <v>1.4753700000000001</v>
      </c>
      <c r="N166" s="19">
        <v>3916</v>
      </c>
      <c r="O166">
        <v>3941</v>
      </c>
      <c r="P166">
        <v>13</v>
      </c>
      <c r="Q166">
        <v>0.52083599999999997</v>
      </c>
      <c r="R166" s="19">
        <v>3916</v>
      </c>
      <c r="S166">
        <v>3931</v>
      </c>
      <c r="T166">
        <v>4</v>
      </c>
      <c r="U166">
        <v>0.19006700000000001</v>
      </c>
      <c r="V166" s="19">
        <v>3916</v>
      </c>
      <c r="W166">
        <v>3921</v>
      </c>
      <c r="X166">
        <v>34</v>
      </c>
      <c r="Y166">
        <v>0.25976500000000002</v>
      </c>
      <c r="Z166" s="19">
        <v>3916</v>
      </c>
      <c r="AA166">
        <v>3941</v>
      </c>
      <c r="AB166">
        <v>29</v>
      </c>
      <c r="AC166">
        <v>0.25608900000000001</v>
      </c>
    </row>
    <row r="167" spans="1:29" x14ac:dyDescent="0.25">
      <c r="A167" s="6">
        <f>C173</f>
        <v>3916</v>
      </c>
      <c r="E167" s="6">
        <f>G173</f>
        <v>3916</v>
      </c>
      <c r="I167" s="6">
        <f>K173</f>
        <v>3916</v>
      </c>
      <c r="M167" s="6">
        <f>O173</f>
        <v>3916</v>
      </c>
      <c r="Q167" s="6">
        <f>S173</f>
        <v>3916</v>
      </c>
      <c r="U167" s="6">
        <f>W173</f>
        <v>3916</v>
      </c>
      <c r="Y167" s="6">
        <f>AA173</f>
        <v>3916</v>
      </c>
    </row>
    <row r="168" spans="1:29" x14ac:dyDescent="0.25">
      <c r="A168" s="6">
        <f>B170</f>
        <v>3919</v>
      </c>
      <c r="E168" s="6">
        <f>F170</f>
        <v>3916</v>
      </c>
      <c r="I168" s="6">
        <f>J170</f>
        <v>3916</v>
      </c>
      <c r="M168" s="6">
        <f>N170</f>
        <v>3916</v>
      </c>
      <c r="Q168" s="6">
        <f>R170</f>
        <v>3916</v>
      </c>
      <c r="U168" s="6">
        <f>V170</f>
        <v>3916</v>
      </c>
      <c r="Y168" s="6">
        <f>Z170</f>
        <v>3916</v>
      </c>
    </row>
    <row r="169" spans="1:29" x14ac:dyDescent="0.25">
      <c r="A169" s="6">
        <f>D173</f>
        <v>151.6</v>
      </c>
      <c r="E169" s="6">
        <f>H173</f>
        <v>10.6</v>
      </c>
      <c r="I169" s="6">
        <f>L173</f>
        <v>31.3</v>
      </c>
      <c r="M169" s="6">
        <f>P173</f>
        <v>13.6</v>
      </c>
      <c r="Q169" s="6">
        <f>T173</f>
        <v>8.6999999999999993</v>
      </c>
      <c r="U169" s="6">
        <f>X173</f>
        <v>31.9</v>
      </c>
      <c r="Y169" s="6">
        <f>AB173</f>
        <v>90.8</v>
      </c>
    </row>
    <row r="170" spans="1:29" x14ac:dyDescent="0.25">
      <c r="A170" s="6">
        <f>E173</f>
        <v>5.7467090000000001</v>
      </c>
      <c r="B170" s="19">
        <f>AVERAGE(B157:B166)</f>
        <v>3919</v>
      </c>
      <c r="E170" s="6">
        <f>I173</f>
        <v>0.44741999999999998</v>
      </c>
      <c r="F170" s="19">
        <f t="shared" ref="F170" si="132">AVERAGE(F157:F166)</f>
        <v>3916</v>
      </c>
      <c r="I170" s="6">
        <f>M173</f>
        <v>1.2115975000000001</v>
      </c>
      <c r="J170" s="19">
        <f t="shared" ref="J170" si="133">AVERAGE(J157:J166)</f>
        <v>3916</v>
      </c>
      <c r="M170" s="6">
        <f>Q173</f>
        <v>0.55114510000000005</v>
      </c>
      <c r="N170" s="19">
        <f t="shared" ref="N170" si="134">AVERAGE(N157:N166)</f>
        <v>3916</v>
      </c>
      <c r="Q170" s="6">
        <f>U173</f>
        <v>0.36430650000000003</v>
      </c>
      <c r="R170" s="19">
        <f t="shared" ref="R170" si="135">AVERAGE(R157:R166)</f>
        <v>3916</v>
      </c>
      <c r="U170" s="6">
        <f>Y173</f>
        <v>0.25521941999999997</v>
      </c>
      <c r="V170" s="19">
        <f t="shared" ref="V170" si="136">AVERAGE(V157:V166)</f>
        <v>3916</v>
      </c>
      <c r="Y170" s="6">
        <f>AC173</f>
        <v>0.76316499999999998</v>
      </c>
      <c r="Z170" s="19">
        <f t="shared" ref="Z170" si="137">AVERAGE(Z157:Z166)</f>
        <v>3916</v>
      </c>
    </row>
    <row r="171" spans="1:29" hidden="1" x14ac:dyDescent="0.25">
      <c r="A171" s="6"/>
      <c r="B171" s="19">
        <v>3916</v>
      </c>
      <c r="C171" s="1">
        <v>3916</v>
      </c>
      <c r="D171" s="1">
        <v>3916</v>
      </c>
      <c r="E171" s="6"/>
      <c r="F171" s="19">
        <v>3916</v>
      </c>
      <c r="G171" s="1">
        <v>3916</v>
      </c>
      <c r="H171" s="1">
        <v>3916</v>
      </c>
      <c r="I171" s="6"/>
      <c r="J171" s="19">
        <v>3916</v>
      </c>
      <c r="K171" s="1">
        <v>3916</v>
      </c>
      <c r="L171" s="1">
        <v>3916</v>
      </c>
      <c r="M171" s="6"/>
      <c r="N171" s="19">
        <v>3916</v>
      </c>
      <c r="O171" s="1">
        <v>3916</v>
      </c>
      <c r="P171" s="1">
        <v>3916</v>
      </c>
      <c r="Q171" s="6"/>
      <c r="R171" s="19">
        <v>3916</v>
      </c>
      <c r="S171" s="1">
        <v>3916</v>
      </c>
      <c r="T171" s="1">
        <v>3916</v>
      </c>
      <c r="U171" s="6"/>
      <c r="V171" s="19">
        <v>3916</v>
      </c>
      <c r="W171" s="1">
        <v>3916</v>
      </c>
      <c r="X171" s="1">
        <v>3916</v>
      </c>
      <c r="Y171" s="6"/>
      <c r="Z171" s="19">
        <v>3916</v>
      </c>
      <c r="AA171" s="1">
        <v>3916</v>
      </c>
      <c r="AB171" s="1">
        <v>3916</v>
      </c>
      <c r="AC171" s="1">
        <v>3916</v>
      </c>
    </row>
    <row r="172" spans="1:29" s="4" customFormat="1" x14ac:dyDescent="0.25">
      <c r="A172" s="6">
        <f>B172</f>
        <v>7.6608784473953015E-2</v>
      </c>
      <c r="B172" s="20">
        <f>((B170-B171)/B171)*100</f>
        <v>7.6608784473953015E-2</v>
      </c>
      <c r="E172" s="6">
        <f>F172</f>
        <v>0</v>
      </c>
      <c r="F172" s="20">
        <f t="shared" ref="F172" si="138">((F170-F171)/F171)*100</f>
        <v>0</v>
      </c>
      <c r="I172" s="6">
        <f>J172</f>
        <v>0</v>
      </c>
      <c r="J172" s="20">
        <f t="shared" ref="J172" si="139">((J170-J171)/J171)*100</f>
        <v>0</v>
      </c>
      <c r="M172" s="6">
        <f>N172</f>
        <v>0</v>
      </c>
      <c r="N172" s="20">
        <f t="shared" ref="N172" si="140">((N170-N171)/N171)*100</f>
        <v>0</v>
      </c>
      <c r="Q172" s="6">
        <f>R172</f>
        <v>0</v>
      </c>
      <c r="R172" s="20">
        <f t="shared" ref="R172" si="141">((R170-R171)/R171)*100</f>
        <v>0</v>
      </c>
      <c r="U172" s="6">
        <f>V172</f>
        <v>0</v>
      </c>
      <c r="V172" s="20">
        <f t="shared" ref="V172" si="142">((V170-V171)/V171)*100</f>
        <v>0</v>
      </c>
      <c r="Y172" s="6">
        <f>Z172</f>
        <v>0</v>
      </c>
      <c r="Z172" s="20">
        <f t="shared" ref="Z172" si="143">((Z170-Z171)/Z171)*100</f>
        <v>0</v>
      </c>
    </row>
    <row r="173" spans="1:29" s="2" customFormat="1" x14ac:dyDescent="0.25">
      <c r="B173" s="20"/>
      <c r="C173" s="2">
        <f>MIN(B157:B166)</f>
        <v>3916</v>
      </c>
      <c r="D173" s="2">
        <f>AVERAGE(D157:D166)</f>
        <v>151.6</v>
      </c>
      <c r="E173" s="2">
        <f>AVERAGE(E157:E166)</f>
        <v>5.7467090000000001</v>
      </c>
      <c r="F173" s="20"/>
      <c r="G173" s="2">
        <f t="shared" ref="G173" si="144">MIN(F157:F166)</f>
        <v>3916</v>
      </c>
      <c r="H173" s="2">
        <f t="shared" ref="H173:I173" si="145">AVERAGE(H157:H166)</f>
        <v>10.6</v>
      </c>
      <c r="I173" s="2">
        <f t="shared" si="145"/>
        <v>0.44741999999999998</v>
      </c>
      <c r="J173" s="20"/>
      <c r="K173" s="2">
        <f t="shared" ref="K173" si="146">MIN(J157:J166)</f>
        <v>3916</v>
      </c>
      <c r="L173" s="2">
        <f t="shared" ref="L173:M173" si="147">AVERAGE(L157:L166)</f>
        <v>31.3</v>
      </c>
      <c r="M173" s="2">
        <f t="shared" si="147"/>
        <v>1.2115975000000001</v>
      </c>
      <c r="N173" s="20"/>
      <c r="O173" s="2">
        <f t="shared" ref="O173" si="148">MIN(N157:N166)</f>
        <v>3916</v>
      </c>
      <c r="P173" s="2">
        <f t="shared" ref="P173:Q173" si="149">AVERAGE(P157:P166)</f>
        <v>13.6</v>
      </c>
      <c r="Q173" s="2">
        <f t="shared" si="149"/>
        <v>0.55114510000000005</v>
      </c>
      <c r="R173" s="20"/>
      <c r="S173" s="2">
        <f t="shared" ref="S173" si="150">MIN(R157:R166)</f>
        <v>3916</v>
      </c>
      <c r="T173" s="2">
        <f t="shared" ref="T173:U173" si="151">AVERAGE(T157:T166)</f>
        <v>8.6999999999999993</v>
      </c>
      <c r="U173" s="2">
        <f t="shared" si="151"/>
        <v>0.36430650000000003</v>
      </c>
      <c r="V173" s="20"/>
      <c r="W173" s="2">
        <f t="shared" ref="W173" si="152">MIN(V157:V166)</f>
        <v>3916</v>
      </c>
      <c r="X173" s="2">
        <f t="shared" ref="X173:Y173" si="153">AVERAGE(X157:X166)</f>
        <v>31.9</v>
      </c>
      <c r="Y173" s="2">
        <f t="shared" si="153"/>
        <v>0.25521941999999997</v>
      </c>
      <c r="Z173" s="20"/>
      <c r="AA173" s="2">
        <f t="shared" ref="AA173" si="154">MIN(Z157:Z166)</f>
        <v>3916</v>
      </c>
      <c r="AB173" s="2">
        <f t="shared" ref="AB173:AC173" si="155">AVERAGE(AB157:AB166)</f>
        <v>90.8</v>
      </c>
      <c r="AC173" s="2">
        <f t="shared" si="155"/>
        <v>0.76316499999999998</v>
      </c>
    </row>
    <row r="175" spans="1:29" s="7" customFormat="1" x14ac:dyDescent="0.25">
      <c r="A175" s="18" t="s">
        <v>52</v>
      </c>
      <c r="B175" s="19">
        <v>2381</v>
      </c>
      <c r="C175">
        <v>2386</v>
      </c>
      <c r="D175">
        <v>249</v>
      </c>
      <c r="E175">
        <v>16.857900000000001</v>
      </c>
      <c r="F175" s="19">
        <v>2378</v>
      </c>
      <c r="G175">
        <v>2382</v>
      </c>
      <c r="H175">
        <v>69</v>
      </c>
      <c r="I175">
        <v>4.7331200000000004</v>
      </c>
      <c r="J175" s="19">
        <v>2378</v>
      </c>
      <c r="K175">
        <v>2387</v>
      </c>
      <c r="L175">
        <v>54</v>
      </c>
      <c r="M175">
        <v>5.1597299999999997</v>
      </c>
      <c r="N175" s="19">
        <v>2378</v>
      </c>
      <c r="O175">
        <v>2380</v>
      </c>
      <c r="P175">
        <v>180</v>
      </c>
      <c r="Q175">
        <v>9.4344199999999994</v>
      </c>
      <c r="R175" s="19">
        <v>2378</v>
      </c>
      <c r="S175">
        <v>2384</v>
      </c>
      <c r="T175">
        <v>9</v>
      </c>
      <c r="U175">
        <v>0.51280800000000004</v>
      </c>
      <c r="V175" s="19">
        <v>2378</v>
      </c>
      <c r="W175">
        <v>2380</v>
      </c>
      <c r="X175">
        <v>514</v>
      </c>
      <c r="Y175">
        <v>7.1639999999999997</v>
      </c>
      <c r="Z175" s="19">
        <v>2378</v>
      </c>
      <c r="AA175">
        <v>2383</v>
      </c>
      <c r="AB175">
        <v>1037</v>
      </c>
      <c r="AC175">
        <v>16.0657</v>
      </c>
    </row>
    <row r="176" spans="1:29" s="7" customFormat="1" x14ac:dyDescent="0.25">
      <c r="A176" s="18" t="s">
        <v>52</v>
      </c>
      <c r="B176" s="19">
        <v>2382</v>
      </c>
      <c r="C176">
        <v>2384</v>
      </c>
      <c r="D176">
        <v>231</v>
      </c>
      <c r="E176">
        <v>15.6402</v>
      </c>
      <c r="F176" s="19">
        <v>2380</v>
      </c>
      <c r="G176">
        <v>2380</v>
      </c>
      <c r="H176">
        <v>8</v>
      </c>
      <c r="I176">
        <v>0.67865699999999995</v>
      </c>
      <c r="J176" s="19">
        <v>2380</v>
      </c>
      <c r="K176">
        <v>2381</v>
      </c>
      <c r="L176">
        <v>102</v>
      </c>
      <c r="M176">
        <v>7.5636200000000002</v>
      </c>
      <c r="N176" s="19">
        <v>2378</v>
      </c>
      <c r="O176">
        <v>2380</v>
      </c>
      <c r="P176">
        <v>102</v>
      </c>
      <c r="Q176">
        <v>5.3428199999999997</v>
      </c>
      <c r="R176" s="19">
        <v>2378</v>
      </c>
      <c r="S176">
        <v>2381</v>
      </c>
      <c r="T176">
        <v>55</v>
      </c>
      <c r="U176">
        <v>2.7416299999999998</v>
      </c>
      <c r="V176" s="19">
        <v>2378</v>
      </c>
      <c r="W176">
        <v>2387</v>
      </c>
      <c r="X176">
        <v>26</v>
      </c>
      <c r="Y176">
        <v>0.44081700000000001</v>
      </c>
      <c r="Z176" s="19">
        <v>2378</v>
      </c>
      <c r="AA176">
        <v>2383</v>
      </c>
      <c r="AB176">
        <v>110</v>
      </c>
      <c r="AC176">
        <v>1.59859</v>
      </c>
    </row>
    <row r="177" spans="1:31" s="7" customFormat="1" x14ac:dyDescent="0.25">
      <c r="A177" s="18" t="s">
        <v>52</v>
      </c>
      <c r="B177" s="19">
        <v>2386</v>
      </c>
      <c r="C177">
        <v>2387</v>
      </c>
      <c r="D177">
        <v>373</v>
      </c>
      <c r="E177">
        <v>30.871099999999998</v>
      </c>
      <c r="F177" s="19">
        <v>2380</v>
      </c>
      <c r="G177">
        <v>2380</v>
      </c>
      <c r="H177">
        <v>20</v>
      </c>
      <c r="I177">
        <v>1.87965</v>
      </c>
      <c r="J177" s="19">
        <v>2378</v>
      </c>
      <c r="K177">
        <v>2391</v>
      </c>
      <c r="L177">
        <v>51</v>
      </c>
      <c r="M177">
        <v>3.9330500000000002</v>
      </c>
      <c r="N177" s="19">
        <v>2378</v>
      </c>
      <c r="O177">
        <v>2385</v>
      </c>
      <c r="P177">
        <v>96</v>
      </c>
      <c r="Q177">
        <v>5.0299100000000001</v>
      </c>
      <c r="R177" s="19">
        <v>2378</v>
      </c>
      <c r="S177">
        <v>2386</v>
      </c>
      <c r="T177">
        <v>88</v>
      </c>
      <c r="U177">
        <v>4.4549899999999996</v>
      </c>
      <c r="V177" s="19">
        <v>2378</v>
      </c>
      <c r="W177">
        <v>2384</v>
      </c>
      <c r="X177">
        <v>48</v>
      </c>
      <c r="Y177">
        <v>0.88989399999999996</v>
      </c>
      <c r="Z177" s="19">
        <v>2378</v>
      </c>
      <c r="AA177">
        <v>2381</v>
      </c>
      <c r="AB177">
        <v>350</v>
      </c>
      <c r="AC177">
        <v>5.0161899999999999</v>
      </c>
    </row>
    <row r="178" spans="1:31" s="7" customFormat="1" x14ac:dyDescent="0.25">
      <c r="A178" s="18" t="s">
        <v>52</v>
      </c>
      <c r="B178" s="19">
        <v>2386</v>
      </c>
      <c r="C178">
        <v>2388</v>
      </c>
      <c r="D178">
        <v>132</v>
      </c>
      <c r="E178">
        <v>9.3221900000000009</v>
      </c>
      <c r="F178" s="19">
        <v>2380</v>
      </c>
      <c r="G178">
        <v>2380</v>
      </c>
      <c r="H178">
        <v>18</v>
      </c>
      <c r="I178">
        <v>1.29735</v>
      </c>
      <c r="J178" s="19">
        <v>2378</v>
      </c>
      <c r="K178">
        <v>2397</v>
      </c>
      <c r="L178">
        <v>29</v>
      </c>
      <c r="M178">
        <v>1.80836</v>
      </c>
      <c r="N178" s="19">
        <v>2379</v>
      </c>
      <c r="O178">
        <v>2379</v>
      </c>
      <c r="P178">
        <v>68</v>
      </c>
      <c r="Q178">
        <v>3.6702599999999999</v>
      </c>
      <c r="R178" s="19">
        <v>2378</v>
      </c>
      <c r="S178">
        <v>2384</v>
      </c>
      <c r="T178">
        <v>116</v>
      </c>
      <c r="U178">
        <v>5.9705599999999999</v>
      </c>
      <c r="V178" s="19">
        <v>2378</v>
      </c>
      <c r="W178">
        <v>2385</v>
      </c>
      <c r="X178">
        <v>43</v>
      </c>
      <c r="Y178">
        <v>0.52892399999999995</v>
      </c>
      <c r="Z178" s="19">
        <v>2378</v>
      </c>
      <c r="AA178">
        <v>2389</v>
      </c>
      <c r="AB178">
        <v>45</v>
      </c>
      <c r="AC178">
        <v>0.68560399999999999</v>
      </c>
    </row>
    <row r="179" spans="1:31" s="7" customFormat="1" x14ac:dyDescent="0.25">
      <c r="A179" s="18" t="s">
        <v>52</v>
      </c>
      <c r="B179" s="19">
        <v>2381</v>
      </c>
      <c r="C179">
        <v>2384</v>
      </c>
      <c r="D179">
        <v>217</v>
      </c>
      <c r="E179">
        <v>13.400499999999999</v>
      </c>
      <c r="F179" s="19">
        <v>2383</v>
      </c>
      <c r="G179">
        <v>2383</v>
      </c>
      <c r="H179">
        <v>19</v>
      </c>
      <c r="I179">
        <v>1.28501</v>
      </c>
      <c r="J179" s="19">
        <v>2378</v>
      </c>
      <c r="K179">
        <v>2383</v>
      </c>
      <c r="L179">
        <v>125</v>
      </c>
      <c r="M179">
        <v>8.0128299999999992</v>
      </c>
      <c r="N179" s="19">
        <v>2379</v>
      </c>
      <c r="O179">
        <v>2379</v>
      </c>
      <c r="P179">
        <v>158</v>
      </c>
      <c r="Q179">
        <v>8.4263399999999997</v>
      </c>
      <c r="R179" s="19">
        <v>2378</v>
      </c>
      <c r="S179">
        <v>2383</v>
      </c>
      <c r="T179">
        <v>34</v>
      </c>
      <c r="U179">
        <v>2.55816</v>
      </c>
      <c r="V179" s="19">
        <v>2378</v>
      </c>
      <c r="W179">
        <v>2388</v>
      </c>
      <c r="X179">
        <v>49</v>
      </c>
      <c r="Y179">
        <v>0.86334</v>
      </c>
      <c r="Z179" s="19">
        <v>2378</v>
      </c>
      <c r="AA179">
        <v>2384</v>
      </c>
      <c r="AB179">
        <v>1861</v>
      </c>
      <c r="AC179">
        <v>26.849599999999999</v>
      </c>
    </row>
    <row r="180" spans="1:31" s="7" customFormat="1" x14ac:dyDescent="0.25">
      <c r="A180" s="18" t="s">
        <v>52</v>
      </c>
      <c r="B180" s="19">
        <v>2381</v>
      </c>
      <c r="C180">
        <v>2383</v>
      </c>
      <c r="D180">
        <v>56</v>
      </c>
      <c r="E180">
        <v>4.2177800000000003</v>
      </c>
      <c r="F180" s="19">
        <v>2378</v>
      </c>
      <c r="G180">
        <v>2389</v>
      </c>
      <c r="H180">
        <v>22</v>
      </c>
      <c r="I180">
        <v>1.5320800000000001</v>
      </c>
      <c r="J180" s="19">
        <v>2378</v>
      </c>
      <c r="K180">
        <v>2383</v>
      </c>
      <c r="L180">
        <v>125</v>
      </c>
      <c r="M180">
        <v>7.3369299999999997</v>
      </c>
      <c r="N180" s="19">
        <v>2378</v>
      </c>
      <c r="O180">
        <v>2380</v>
      </c>
      <c r="P180">
        <v>170</v>
      </c>
      <c r="Q180">
        <v>8.8009799999999991</v>
      </c>
      <c r="R180" s="19">
        <v>2378</v>
      </c>
      <c r="S180">
        <v>2381</v>
      </c>
      <c r="T180">
        <v>35</v>
      </c>
      <c r="U180">
        <v>1.77291</v>
      </c>
      <c r="V180" s="19">
        <v>2378</v>
      </c>
      <c r="W180">
        <v>2388</v>
      </c>
      <c r="X180">
        <v>42</v>
      </c>
      <c r="Y180">
        <v>0.55102099999999998</v>
      </c>
      <c r="Z180" s="19">
        <v>2378</v>
      </c>
      <c r="AA180">
        <v>2380</v>
      </c>
      <c r="AB180">
        <v>956</v>
      </c>
      <c r="AC180">
        <v>13.6716</v>
      </c>
    </row>
    <row r="181" spans="1:31" s="7" customFormat="1" x14ac:dyDescent="0.25">
      <c r="A181" s="18" t="s">
        <v>52</v>
      </c>
      <c r="B181" s="19">
        <v>2381</v>
      </c>
      <c r="C181">
        <v>2383</v>
      </c>
      <c r="D181">
        <v>132</v>
      </c>
      <c r="E181">
        <v>8.0876000000000001</v>
      </c>
      <c r="F181" s="19">
        <v>2378</v>
      </c>
      <c r="G181">
        <v>2384</v>
      </c>
      <c r="H181">
        <v>41</v>
      </c>
      <c r="I181">
        <v>3.1870599999999998</v>
      </c>
      <c r="J181" s="19">
        <v>2378</v>
      </c>
      <c r="K181">
        <v>2384</v>
      </c>
      <c r="L181">
        <v>103</v>
      </c>
      <c r="M181">
        <v>7.7830399999999997</v>
      </c>
      <c r="N181" s="19">
        <v>2378</v>
      </c>
      <c r="O181">
        <v>2386</v>
      </c>
      <c r="P181">
        <v>196</v>
      </c>
      <c r="Q181">
        <v>10.436</v>
      </c>
      <c r="R181" s="19">
        <v>2378</v>
      </c>
      <c r="S181">
        <v>2386</v>
      </c>
      <c r="T181">
        <v>7</v>
      </c>
      <c r="U181">
        <v>0.42432199999999998</v>
      </c>
      <c r="V181" s="19">
        <v>2378</v>
      </c>
      <c r="W181">
        <v>2381</v>
      </c>
      <c r="X181">
        <v>153</v>
      </c>
      <c r="Y181">
        <v>2.6019399999999999</v>
      </c>
      <c r="Z181" s="19">
        <v>2378</v>
      </c>
      <c r="AA181">
        <v>2384</v>
      </c>
      <c r="AB181">
        <v>78</v>
      </c>
      <c r="AC181">
        <v>1.1457299999999999</v>
      </c>
    </row>
    <row r="182" spans="1:31" s="7" customFormat="1" x14ac:dyDescent="0.25">
      <c r="A182" s="18" t="s">
        <v>52</v>
      </c>
      <c r="B182" s="19">
        <v>2384</v>
      </c>
      <c r="C182">
        <v>2385</v>
      </c>
      <c r="D182">
        <v>184</v>
      </c>
      <c r="E182">
        <v>14.896000000000001</v>
      </c>
      <c r="F182" s="19">
        <v>2378</v>
      </c>
      <c r="G182">
        <v>2388</v>
      </c>
      <c r="H182">
        <v>16</v>
      </c>
      <c r="I182">
        <v>1.02725</v>
      </c>
      <c r="J182" s="19">
        <v>2378</v>
      </c>
      <c r="K182">
        <v>2381</v>
      </c>
      <c r="L182">
        <v>377</v>
      </c>
      <c r="M182">
        <v>25.041599999999999</v>
      </c>
      <c r="N182" s="19">
        <v>2378</v>
      </c>
      <c r="O182">
        <v>2381</v>
      </c>
      <c r="P182">
        <v>291</v>
      </c>
      <c r="Q182">
        <v>15.017799999999999</v>
      </c>
      <c r="R182" s="19">
        <v>2378</v>
      </c>
      <c r="S182">
        <v>2394</v>
      </c>
      <c r="T182">
        <v>8</v>
      </c>
      <c r="U182">
        <v>0.45990599999999998</v>
      </c>
      <c r="V182" s="19">
        <v>2378</v>
      </c>
      <c r="W182">
        <v>2388</v>
      </c>
      <c r="X182">
        <v>16</v>
      </c>
      <c r="Y182">
        <v>0.37157499999999999</v>
      </c>
      <c r="Z182" s="19">
        <v>2378</v>
      </c>
      <c r="AA182">
        <v>2380</v>
      </c>
      <c r="AB182">
        <v>473</v>
      </c>
      <c r="AC182">
        <v>6.7832299999999996</v>
      </c>
    </row>
    <row r="183" spans="1:31" s="7" customFormat="1" x14ac:dyDescent="0.25">
      <c r="A183" s="18" t="s">
        <v>52</v>
      </c>
      <c r="B183" s="19">
        <v>2385</v>
      </c>
      <c r="C183">
        <v>2387</v>
      </c>
      <c r="D183">
        <v>109</v>
      </c>
      <c r="E183">
        <v>7.9837100000000003</v>
      </c>
      <c r="F183" s="19">
        <v>2378</v>
      </c>
      <c r="G183">
        <v>2388</v>
      </c>
      <c r="H183">
        <v>21</v>
      </c>
      <c r="I183">
        <v>1.4253499999999999</v>
      </c>
      <c r="J183" s="19">
        <v>2378</v>
      </c>
      <c r="K183">
        <v>2391</v>
      </c>
      <c r="L183">
        <v>81</v>
      </c>
      <c r="M183">
        <v>4.9395800000000003</v>
      </c>
      <c r="N183" s="19">
        <v>2379</v>
      </c>
      <c r="O183">
        <v>2380</v>
      </c>
      <c r="P183">
        <v>343</v>
      </c>
      <c r="Q183">
        <v>19.122299999999999</v>
      </c>
      <c r="R183" s="19">
        <v>2378</v>
      </c>
      <c r="S183">
        <v>2382</v>
      </c>
      <c r="T183">
        <v>16</v>
      </c>
      <c r="U183">
        <v>0.86639100000000002</v>
      </c>
      <c r="V183" s="19">
        <v>2378</v>
      </c>
      <c r="W183">
        <v>2384</v>
      </c>
      <c r="X183">
        <v>87</v>
      </c>
      <c r="Y183">
        <v>1.06647</v>
      </c>
      <c r="Z183" s="19">
        <v>2378</v>
      </c>
      <c r="AA183">
        <v>2388</v>
      </c>
      <c r="AB183">
        <v>262</v>
      </c>
      <c r="AC183">
        <v>4.1813599999999997</v>
      </c>
    </row>
    <row r="184" spans="1:31" s="7" customFormat="1" x14ac:dyDescent="0.25">
      <c r="A184" s="18" t="s">
        <v>52</v>
      </c>
      <c r="B184" s="19">
        <v>2380</v>
      </c>
      <c r="C184">
        <v>2381</v>
      </c>
      <c r="D184">
        <v>298</v>
      </c>
      <c r="E184">
        <v>22.473299999999998</v>
      </c>
      <c r="F184" s="19">
        <v>2378</v>
      </c>
      <c r="G184">
        <v>2386</v>
      </c>
      <c r="H184">
        <v>11</v>
      </c>
      <c r="I184">
        <v>0.89859100000000003</v>
      </c>
      <c r="J184" s="19">
        <v>2378</v>
      </c>
      <c r="K184">
        <v>2387</v>
      </c>
      <c r="L184">
        <v>69</v>
      </c>
      <c r="M184">
        <v>5.5671999999999997</v>
      </c>
      <c r="N184" s="19">
        <v>2380</v>
      </c>
      <c r="O184">
        <v>2380</v>
      </c>
      <c r="P184">
        <v>15</v>
      </c>
      <c r="Q184">
        <v>0.87906099999999998</v>
      </c>
      <c r="R184" s="19">
        <v>2378</v>
      </c>
      <c r="S184">
        <v>2381</v>
      </c>
      <c r="T184">
        <v>79</v>
      </c>
      <c r="U184">
        <v>3.8645700000000001</v>
      </c>
      <c r="V184" s="19">
        <v>2378</v>
      </c>
      <c r="W184">
        <v>2389</v>
      </c>
      <c r="X184">
        <v>26</v>
      </c>
      <c r="Y184">
        <v>0.333227</v>
      </c>
      <c r="Z184" s="19">
        <v>2378</v>
      </c>
      <c r="AA184">
        <v>2381</v>
      </c>
      <c r="AB184">
        <v>482</v>
      </c>
      <c r="AC184">
        <v>6.9912999999999998</v>
      </c>
    </row>
    <row r="185" spans="1:31" x14ac:dyDescent="0.25">
      <c r="A185" s="6">
        <f>C191</f>
        <v>2380</v>
      </c>
      <c r="E185" s="6">
        <f>G191</f>
        <v>2378</v>
      </c>
      <c r="I185" s="6">
        <f>K191</f>
        <v>2378</v>
      </c>
      <c r="M185" s="6">
        <f>O191</f>
        <v>2378</v>
      </c>
      <c r="Q185" s="6">
        <f>S191</f>
        <v>2378</v>
      </c>
      <c r="U185" s="6">
        <f>W191</f>
        <v>2378</v>
      </c>
      <c r="Y185" s="6">
        <f>AA191</f>
        <v>2378</v>
      </c>
    </row>
    <row r="186" spans="1:31" x14ac:dyDescent="0.25">
      <c r="A186" s="6">
        <f>B188</f>
        <v>2382.6999999999998</v>
      </c>
      <c r="E186" s="6">
        <f>F188</f>
        <v>2379.1</v>
      </c>
      <c r="I186" s="6">
        <f>J188</f>
        <v>2378.1999999999998</v>
      </c>
      <c r="M186" s="6">
        <f>N188</f>
        <v>2378.5</v>
      </c>
      <c r="Q186" s="6">
        <f>R188</f>
        <v>2378</v>
      </c>
      <c r="U186" s="6">
        <f>V188</f>
        <v>2378</v>
      </c>
      <c r="Y186" s="6">
        <f>Z188</f>
        <v>2378</v>
      </c>
    </row>
    <row r="187" spans="1:31" x14ac:dyDescent="0.25">
      <c r="A187" s="6">
        <f>D191</f>
        <v>198.1</v>
      </c>
      <c r="E187" s="6">
        <f>H191</f>
        <v>24.5</v>
      </c>
      <c r="I187" s="6">
        <f>L191</f>
        <v>111.6</v>
      </c>
      <c r="M187" s="6">
        <f>P191</f>
        <v>161.9</v>
      </c>
      <c r="Q187" s="6">
        <f>T191</f>
        <v>44.7</v>
      </c>
      <c r="U187" s="6">
        <f>X191</f>
        <v>100.4</v>
      </c>
      <c r="Y187" s="6">
        <f>AB191</f>
        <v>565.4</v>
      </c>
    </row>
    <row r="188" spans="1:31" x14ac:dyDescent="0.25">
      <c r="A188" s="6">
        <f>E191</f>
        <v>14.375028</v>
      </c>
      <c r="B188" s="19">
        <f>AVERAGE(B175:B184)</f>
        <v>2382.6999999999998</v>
      </c>
      <c r="E188" s="6">
        <f>I191</f>
        <v>1.7944118</v>
      </c>
      <c r="F188" s="19">
        <f t="shared" ref="F188" si="156">AVERAGE(F175:F184)</f>
        <v>2379.1</v>
      </c>
      <c r="I188" s="6">
        <f>M191</f>
        <v>7.7145940000000008</v>
      </c>
      <c r="J188" s="19">
        <f t="shared" ref="J188" si="157">AVERAGE(J175:J184)</f>
        <v>2378.1999999999998</v>
      </c>
      <c r="M188" s="6">
        <f>Q191</f>
        <v>8.6159890999999984</v>
      </c>
      <c r="N188" s="19">
        <f t="shared" ref="N188" si="158">AVERAGE(N175:N184)</f>
        <v>2378.5</v>
      </c>
      <c r="Q188" s="6">
        <f>U191</f>
        <v>2.3626247</v>
      </c>
      <c r="R188" s="19">
        <f t="shared" ref="R188" si="159">AVERAGE(R175:R184)</f>
        <v>2378</v>
      </c>
      <c r="U188" s="6">
        <f>Y191</f>
        <v>1.4811208000000002</v>
      </c>
      <c r="V188" s="19">
        <f t="shared" ref="V188" si="160">AVERAGE(V175:V184)</f>
        <v>2378</v>
      </c>
      <c r="Y188" s="6">
        <f>AC191</f>
        <v>8.2988903999999994</v>
      </c>
      <c r="Z188" s="19">
        <f t="shared" ref="Z188" si="161">AVERAGE(Z175:Z184)</f>
        <v>2378</v>
      </c>
      <c r="AD188" s="16"/>
    </row>
    <row r="189" spans="1:31" hidden="1" x14ac:dyDescent="0.25">
      <c r="A189" s="6"/>
      <c r="B189" s="19">
        <v>2378</v>
      </c>
      <c r="C189" s="1">
        <v>2378</v>
      </c>
      <c r="D189" s="1">
        <v>2378</v>
      </c>
      <c r="E189" s="6"/>
      <c r="F189" s="19">
        <v>2378</v>
      </c>
      <c r="G189" s="1">
        <v>2378</v>
      </c>
      <c r="H189" s="1">
        <v>2378</v>
      </c>
      <c r="I189" s="6"/>
      <c r="J189" s="19">
        <v>2378</v>
      </c>
      <c r="K189" s="1">
        <v>2378</v>
      </c>
      <c r="L189" s="1">
        <v>2378</v>
      </c>
      <c r="M189" s="6"/>
      <c r="N189" s="19">
        <v>2378</v>
      </c>
      <c r="O189" s="1">
        <v>2378</v>
      </c>
      <c r="P189" s="1">
        <v>2378</v>
      </c>
      <c r="Q189" s="6"/>
      <c r="R189" s="19">
        <v>2378</v>
      </c>
      <c r="S189" s="1">
        <v>2378</v>
      </c>
      <c r="T189" s="1">
        <v>2378</v>
      </c>
      <c r="U189" s="6"/>
      <c r="V189" s="19">
        <v>2378</v>
      </c>
      <c r="W189" s="1">
        <v>2378</v>
      </c>
      <c r="X189" s="1">
        <v>2378</v>
      </c>
      <c r="Y189" s="6"/>
      <c r="Z189" s="19">
        <v>2378</v>
      </c>
      <c r="AA189" s="1">
        <v>2378</v>
      </c>
      <c r="AB189" s="1">
        <v>2378</v>
      </c>
      <c r="AC189" s="1">
        <v>2378</v>
      </c>
      <c r="AD189" s="16"/>
      <c r="AE189" s="1">
        <v>2378</v>
      </c>
    </row>
    <row r="190" spans="1:31" s="4" customFormat="1" x14ac:dyDescent="0.25">
      <c r="A190" s="6">
        <f>B190</f>
        <v>0.19764507989906721</v>
      </c>
      <c r="B190" s="20">
        <f>((B188-B189)/B189)*100</f>
        <v>0.19764507989906721</v>
      </c>
      <c r="E190" s="6">
        <f>F190</f>
        <v>4.6257359125311565E-2</v>
      </c>
      <c r="F190" s="20">
        <f t="shared" ref="F190" si="162">((F188-F189)/F189)*100</f>
        <v>4.6257359125311565E-2</v>
      </c>
      <c r="I190" s="6">
        <f>J190</f>
        <v>8.4104289318678756E-3</v>
      </c>
      <c r="J190" s="20">
        <f t="shared" ref="J190" si="163">((J188-J189)/J189)*100</f>
        <v>8.4104289318678756E-3</v>
      </c>
      <c r="M190" s="6">
        <f>N190</f>
        <v>2.1026072329688814E-2</v>
      </c>
      <c r="N190" s="20">
        <f t="shared" ref="N190" si="164">((N188-N189)/N189)*100</f>
        <v>2.1026072329688814E-2</v>
      </c>
      <c r="Q190" s="6">
        <f>R190</f>
        <v>0</v>
      </c>
      <c r="R190" s="20">
        <f t="shared" ref="R190" si="165">((R188-R189)/R189)*100</f>
        <v>0</v>
      </c>
      <c r="U190" s="6">
        <f>V190</f>
        <v>0</v>
      </c>
      <c r="V190" s="20">
        <f t="shared" ref="V190" si="166">((V188-V189)/V189)*100</f>
        <v>0</v>
      </c>
      <c r="Y190" s="6">
        <f>Z190</f>
        <v>0</v>
      </c>
      <c r="Z190" s="20">
        <f t="shared" ref="Z190" si="167">((Z188-Z189)/Z189)*100</f>
        <v>0</v>
      </c>
      <c r="AD190" s="17"/>
    </row>
    <row r="191" spans="1:31" s="2" customFormat="1" x14ac:dyDescent="0.25">
      <c r="B191" s="20"/>
      <c r="C191" s="2">
        <f>MIN(B175:B184)</f>
        <v>2380</v>
      </c>
      <c r="D191" s="2">
        <f>AVERAGE(D175:D184)</f>
        <v>198.1</v>
      </c>
      <c r="E191" s="2">
        <f>AVERAGE(E175:E184)</f>
        <v>14.375028</v>
      </c>
      <c r="F191" s="20"/>
      <c r="G191" s="2">
        <f t="shared" ref="G191" si="168">MIN(F175:F184)</f>
        <v>2378</v>
      </c>
      <c r="H191" s="2">
        <f t="shared" ref="H191:I191" si="169">AVERAGE(H175:H184)</f>
        <v>24.5</v>
      </c>
      <c r="I191" s="2">
        <f t="shared" si="169"/>
        <v>1.7944118</v>
      </c>
      <c r="J191" s="20"/>
      <c r="K191" s="2">
        <f t="shared" ref="K191" si="170">MIN(J175:J184)</f>
        <v>2378</v>
      </c>
      <c r="L191" s="2">
        <f t="shared" ref="L191:M191" si="171">AVERAGE(L175:L184)</f>
        <v>111.6</v>
      </c>
      <c r="M191" s="2">
        <f t="shared" si="171"/>
        <v>7.7145940000000008</v>
      </c>
      <c r="N191" s="20"/>
      <c r="O191" s="2">
        <f t="shared" ref="O191" si="172">MIN(N175:N184)</f>
        <v>2378</v>
      </c>
      <c r="P191" s="2">
        <f t="shared" ref="P191:Q191" si="173">AVERAGE(P175:P184)</f>
        <v>161.9</v>
      </c>
      <c r="Q191" s="2">
        <f t="shared" si="173"/>
        <v>8.6159890999999984</v>
      </c>
      <c r="R191" s="20"/>
      <c r="S191" s="2">
        <f t="shared" ref="S191" si="174">MIN(R175:R184)</f>
        <v>2378</v>
      </c>
      <c r="T191" s="2">
        <f t="shared" ref="T191:U191" si="175">AVERAGE(T175:T184)</f>
        <v>44.7</v>
      </c>
      <c r="U191" s="2">
        <f t="shared" si="175"/>
        <v>2.3626247</v>
      </c>
      <c r="V191" s="20"/>
      <c r="W191" s="2">
        <f t="shared" ref="W191" si="176">MIN(V175:V184)</f>
        <v>2378</v>
      </c>
      <c r="X191" s="2">
        <f t="shared" ref="X191:Y191" si="177">AVERAGE(X175:X184)</f>
        <v>100.4</v>
      </c>
      <c r="Y191" s="2">
        <f t="shared" si="177"/>
        <v>1.4811208000000002</v>
      </c>
      <c r="Z191" s="20"/>
      <c r="AA191" s="2">
        <f t="shared" ref="AA191" si="178">MIN(Z175:Z184)</f>
        <v>2378</v>
      </c>
      <c r="AB191" s="2">
        <f t="shared" ref="AB191:AC191" si="179">AVERAGE(AB175:AB184)</f>
        <v>565.4</v>
      </c>
      <c r="AC191" s="2">
        <f t="shared" si="179"/>
        <v>8.2988903999999994</v>
      </c>
    </row>
    <row r="195" spans="1:29" s="7" customFormat="1" x14ac:dyDescent="0.25">
      <c r="A195" s="7" t="s">
        <v>53</v>
      </c>
      <c r="B195">
        <v>28000</v>
      </c>
      <c r="C195">
        <v>28019</v>
      </c>
      <c r="D195">
        <v>380</v>
      </c>
      <c r="E195">
        <v>83.186499999999995</v>
      </c>
      <c r="F195">
        <v>27693</v>
      </c>
      <c r="G195">
        <v>27724</v>
      </c>
      <c r="H195">
        <v>83</v>
      </c>
      <c r="I195">
        <v>17.103400000000001</v>
      </c>
      <c r="J195">
        <v>27713</v>
      </c>
      <c r="K195">
        <v>27856</v>
      </c>
      <c r="L195">
        <v>345</v>
      </c>
      <c r="M195">
        <v>73.534199999999998</v>
      </c>
      <c r="N195" s="19">
        <v>27728</v>
      </c>
      <c r="O195">
        <v>27760</v>
      </c>
      <c r="P195">
        <v>105</v>
      </c>
      <c r="Q195">
        <v>20.972000000000001</v>
      </c>
      <c r="R195" s="19">
        <v>27712</v>
      </c>
      <c r="S195">
        <v>27729</v>
      </c>
      <c r="T195">
        <v>89</v>
      </c>
      <c r="U195">
        <v>15.524900000000001</v>
      </c>
      <c r="V195" s="19">
        <v>27686</v>
      </c>
      <c r="W195">
        <v>27723</v>
      </c>
      <c r="X195">
        <v>368</v>
      </c>
      <c r="Y195">
        <v>10.7012</v>
      </c>
      <c r="Z195" s="19">
        <v>27705</v>
      </c>
      <c r="AA195">
        <v>27718</v>
      </c>
      <c r="AB195">
        <v>2714</v>
      </c>
      <c r="AC195">
        <v>122.40600000000001</v>
      </c>
    </row>
    <row r="196" spans="1:29" s="7" customFormat="1" x14ac:dyDescent="0.25">
      <c r="A196" s="7" t="s">
        <v>53</v>
      </c>
      <c r="B196">
        <v>27869</v>
      </c>
      <c r="C196">
        <v>27954</v>
      </c>
      <c r="D196">
        <v>369</v>
      </c>
      <c r="E196">
        <v>77.670199999999994</v>
      </c>
      <c r="F196">
        <v>27693</v>
      </c>
      <c r="G196">
        <v>27714</v>
      </c>
      <c r="H196">
        <v>61</v>
      </c>
      <c r="I196">
        <v>13.093999999999999</v>
      </c>
      <c r="J196">
        <v>27718</v>
      </c>
      <c r="K196">
        <v>27817</v>
      </c>
      <c r="L196">
        <v>349</v>
      </c>
      <c r="M196">
        <v>72.213499999999996</v>
      </c>
      <c r="N196" s="19">
        <v>27705</v>
      </c>
      <c r="O196">
        <v>27735</v>
      </c>
      <c r="P196">
        <v>389</v>
      </c>
      <c r="Q196">
        <v>76.655299999999997</v>
      </c>
      <c r="R196" s="19">
        <v>27705</v>
      </c>
      <c r="S196">
        <v>27780</v>
      </c>
      <c r="T196">
        <v>162</v>
      </c>
      <c r="U196">
        <v>29.1511</v>
      </c>
      <c r="V196" s="19">
        <v>27705</v>
      </c>
      <c r="W196">
        <v>27728</v>
      </c>
      <c r="X196">
        <v>1649</v>
      </c>
      <c r="Y196">
        <v>48.014699999999998</v>
      </c>
      <c r="Z196" s="19">
        <v>27686</v>
      </c>
      <c r="AA196">
        <v>27756</v>
      </c>
      <c r="AB196">
        <v>1355</v>
      </c>
      <c r="AC196">
        <v>61.331000000000003</v>
      </c>
    </row>
    <row r="197" spans="1:29" s="7" customFormat="1" x14ac:dyDescent="0.25">
      <c r="A197" s="7" t="s">
        <v>53</v>
      </c>
      <c r="B197">
        <v>27998</v>
      </c>
      <c r="C197">
        <v>28034</v>
      </c>
      <c r="D197">
        <v>219</v>
      </c>
      <c r="E197">
        <v>46.077399999999997</v>
      </c>
      <c r="F197">
        <v>27709</v>
      </c>
      <c r="G197">
        <v>27729</v>
      </c>
      <c r="H197">
        <v>46</v>
      </c>
      <c r="I197">
        <v>10.837999999999999</v>
      </c>
      <c r="J197">
        <v>27732</v>
      </c>
      <c r="K197">
        <v>27823</v>
      </c>
      <c r="L197">
        <v>345</v>
      </c>
      <c r="M197">
        <v>72.751400000000004</v>
      </c>
      <c r="N197" s="19">
        <v>27709</v>
      </c>
      <c r="O197">
        <v>27764</v>
      </c>
      <c r="P197">
        <v>394</v>
      </c>
      <c r="Q197">
        <v>79.608800000000002</v>
      </c>
      <c r="R197" s="19">
        <v>27731</v>
      </c>
      <c r="S197">
        <v>27744</v>
      </c>
      <c r="T197">
        <v>190</v>
      </c>
      <c r="U197">
        <v>33.662599999999998</v>
      </c>
      <c r="V197" s="19">
        <v>27710</v>
      </c>
      <c r="W197">
        <v>27721</v>
      </c>
      <c r="X197">
        <v>683</v>
      </c>
      <c r="Y197">
        <v>19.813800000000001</v>
      </c>
      <c r="Z197" s="19">
        <v>27705</v>
      </c>
      <c r="AA197">
        <v>27720</v>
      </c>
      <c r="AB197">
        <v>1705</v>
      </c>
      <c r="AC197">
        <v>76.242999999999995</v>
      </c>
    </row>
    <row r="198" spans="1:29" s="7" customFormat="1" x14ac:dyDescent="0.25">
      <c r="A198" s="7" t="s">
        <v>53</v>
      </c>
      <c r="B198">
        <v>27964</v>
      </c>
      <c r="C198">
        <v>28028</v>
      </c>
      <c r="D198">
        <v>399</v>
      </c>
      <c r="E198">
        <v>84.543999999999997</v>
      </c>
      <c r="F198">
        <v>27759</v>
      </c>
      <c r="G198">
        <v>27775</v>
      </c>
      <c r="H198">
        <v>44</v>
      </c>
      <c r="I198">
        <v>9.0599100000000004</v>
      </c>
      <c r="J198">
        <v>27697</v>
      </c>
      <c r="K198">
        <v>27783</v>
      </c>
      <c r="L198">
        <v>286</v>
      </c>
      <c r="M198">
        <v>61.313499999999998</v>
      </c>
      <c r="N198" s="19">
        <v>27726</v>
      </c>
      <c r="O198">
        <v>27757</v>
      </c>
      <c r="P198">
        <v>398</v>
      </c>
      <c r="Q198">
        <v>79.112300000000005</v>
      </c>
      <c r="R198" s="19">
        <v>27693</v>
      </c>
      <c r="S198">
        <v>27737</v>
      </c>
      <c r="T198">
        <v>307</v>
      </c>
      <c r="U198">
        <v>54.082099999999997</v>
      </c>
      <c r="V198" s="19">
        <v>27686</v>
      </c>
      <c r="W198">
        <v>27729</v>
      </c>
      <c r="X198">
        <v>599</v>
      </c>
      <c r="Y198">
        <v>17.542000000000002</v>
      </c>
      <c r="Z198" s="19">
        <v>27709</v>
      </c>
      <c r="AA198">
        <v>27721</v>
      </c>
      <c r="AB198">
        <v>1646</v>
      </c>
      <c r="AC198">
        <v>73.008700000000005</v>
      </c>
    </row>
    <row r="199" spans="1:29" s="7" customFormat="1" x14ac:dyDescent="0.25">
      <c r="A199" s="7" t="s">
        <v>53</v>
      </c>
      <c r="B199">
        <v>27975</v>
      </c>
      <c r="C199">
        <v>28013</v>
      </c>
      <c r="D199">
        <v>186</v>
      </c>
      <c r="E199">
        <v>39.348700000000001</v>
      </c>
      <c r="F199">
        <v>27701</v>
      </c>
      <c r="G199">
        <v>27719</v>
      </c>
      <c r="H199">
        <v>33</v>
      </c>
      <c r="I199">
        <v>6.9083800000000002</v>
      </c>
      <c r="J199">
        <v>27725</v>
      </c>
      <c r="K199">
        <v>27859</v>
      </c>
      <c r="L199">
        <v>397</v>
      </c>
      <c r="M199">
        <v>86.612399999999994</v>
      </c>
      <c r="N199" s="19">
        <v>27705</v>
      </c>
      <c r="O199">
        <v>27763</v>
      </c>
      <c r="P199">
        <v>362</v>
      </c>
      <c r="Q199">
        <v>70.987399999999994</v>
      </c>
      <c r="R199" s="19">
        <v>27766</v>
      </c>
      <c r="S199">
        <v>27786</v>
      </c>
      <c r="T199">
        <v>317</v>
      </c>
      <c r="U199">
        <v>55.957999999999998</v>
      </c>
      <c r="V199" s="19">
        <v>27703</v>
      </c>
      <c r="W199">
        <v>27712</v>
      </c>
      <c r="X199">
        <v>246</v>
      </c>
      <c r="Y199">
        <v>7.2105699999999997</v>
      </c>
      <c r="Z199" s="19">
        <v>27726</v>
      </c>
      <c r="AA199">
        <v>27738</v>
      </c>
      <c r="AB199">
        <v>479</v>
      </c>
      <c r="AC199">
        <v>20.883199999999999</v>
      </c>
    </row>
    <row r="200" spans="1:29" s="7" customFormat="1" x14ac:dyDescent="0.25">
      <c r="A200" s="7" t="s">
        <v>53</v>
      </c>
      <c r="B200">
        <v>27935</v>
      </c>
      <c r="C200">
        <v>27994</v>
      </c>
      <c r="D200">
        <v>238</v>
      </c>
      <c r="E200">
        <v>50.502099999999999</v>
      </c>
      <c r="F200">
        <v>27686</v>
      </c>
      <c r="G200">
        <v>27780</v>
      </c>
      <c r="H200">
        <v>143</v>
      </c>
      <c r="I200">
        <v>29.546700000000001</v>
      </c>
      <c r="J200">
        <v>27796</v>
      </c>
      <c r="K200">
        <v>27867</v>
      </c>
      <c r="L200">
        <v>374</v>
      </c>
      <c r="M200">
        <v>80.450500000000005</v>
      </c>
      <c r="N200" s="19">
        <v>27709</v>
      </c>
      <c r="O200">
        <v>27746</v>
      </c>
      <c r="P200">
        <v>337</v>
      </c>
      <c r="Q200">
        <v>67.898799999999994</v>
      </c>
      <c r="R200" s="19">
        <v>27733</v>
      </c>
      <c r="S200">
        <v>27754</v>
      </c>
      <c r="T200">
        <v>245</v>
      </c>
      <c r="U200">
        <v>43.230200000000004</v>
      </c>
      <c r="V200" s="19">
        <v>27693</v>
      </c>
      <c r="W200">
        <v>27703</v>
      </c>
      <c r="X200">
        <v>336</v>
      </c>
      <c r="Y200">
        <v>9.79786</v>
      </c>
      <c r="Z200" s="19">
        <v>27721</v>
      </c>
      <c r="AA200">
        <v>27746</v>
      </c>
      <c r="AB200">
        <v>1762</v>
      </c>
      <c r="AC200">
        <v>77.795500000000004</v>
      </c>
    </row>
    <row r="201" spans="1:29" s="7" customFormat="1" x14ac:dyDescent="0.25">
      <c r="A201" s="7" t="s">
        <v>53</v>
      </c>
      <c r="B201">
        <v>27972</v>
      </c>
      <c r="C201">
        <v>27988</v>
      </c>
      <c r="D201">
        <v>362</v>
      </c>
      <c r="E201">
        <v>76.297300000000007</v>
      </c>
      <c r="F201">
        <v>27748</v>
      </c>
      <c r="G201">
        <v>27762</v>
      </c>
      <c r="H201">
        <v>30</v>
      </c>
      <c r="I201">
        <v>6.3011299999999997</v>
      </c>
      <c r="J201">
        <v>27713</v>
      </c>
      <c r="K201">
        <v>27778</v>
      </c>
      <c r="L201">
        <v>271</v>
      </c>
      <c r="M201">
        <v>55.442999999999998</v>
      </c>
      <c r="N201" s="19">
        <v>27705</v>
      </c>
      <c r="O201">
        <v>27767</v>
      </c>
      <c r="P201">
        <v>269</v>
      </c>
      <c r="Q201">
        <v>55.048900000000003</v>
      </c>
      <c r="R201" s="19">
        <v>27725</v>
      </c>
      <c r="S201">
        <v>27737</v>
      </c>
      <c r="T201">
        <v>82</v>
      </c>
      <c r="U201">
        <v>14.2157</v>
      </c>
      <c r="V201" s="19">
        <v>27704</v>
      </c>
      <c r="W201">
        <v>27709</v>
      </c>
      <c r="X201">
        <v>231</v>
      </c>
      <c r="Y201">
        <v>6.7402300000000004</v>
      </c>
      <c r="Z201" s="19">
        <v>27718</v>
      </c>
      <c r="AA201">
        <v>27729</v>
      </c>
      <c r="AB201">
        <v>1093</v>
      </c>
      <c r="AC201">
        <v>48.317999999999998</v>
      </c>
    </row>
    <row r="202" spans="1:29" s="7" customFormat="1" x14ac:dyDescent="0.25">
      <c r="A202" s="7" t="s">
        <v>53</v>
      </c>
      <c r="B202">
        <v>27917</v>
      </c>
      <c r="C202">
        <v>27997</v>
      </c>
      <c r="D202">
        <v>230</v>
      </c>
      <c r="E202">
        <v>48.1295</v>
      </c>
      <c r="F202">
        <v>27810</v>
      </c>
      <c r="G202">
        <v>27821</v>
      </c>
      <c r="H202">
        <v>31</v>
      </c>
      <c r="I202">
        <v>6.5174799999999999</v>
      </c>
      <c r="J202">
        <v>27733</v>
      </c>
      <c r="K202">
        <v>27816</v>
      </c>
      <c r="L202">
        <v>256</v>
      </c>
      <c r="M202">
        <v>52.121600000000001</v>
      </c>
      <c r="N202" s="19">
        <v>27705</v>
      </c>
      <c r="O202">
        <v>27747</v>
      </c>
      <c r="P202">
        <v>391</v>
      </c>
      <c r="Q202">
        <v>77.906599999999997</v>
      </c>
      <c r="R202" s="19">
        <v>27705</v>
      </c>
      <c r="S202">
        <v>27722</v>
      </c>
      <c r="T202">
        <v>93</v>
      </c>
      <c r="U202">
        <v>16.7927</v>
      </c>
      <c r="V202" s="19">
        <v>27727</v>
      </c>
      <c r="W202">
        <v>27737</v>
      </c>
      <c r="X202">
        <v>630</v>
      </c>
      <c r="Y202">
        <v>20.047000000000001</v>
      </c>
      <c r="Z202" s="19">
        <v>27693</v>
      </c>
      <c r="AA202">
        <v>27713</v>
      </c>
      <c r="AB202">
        <v>2467</v>
      </c>
      <c r="AC202">
        <v>110.962</v>
      </c>
    </row>
    <row r="203" spans="1:29" s="7" customFormat="1" x14ac:dyDescent="0.25">
      <c r="A203" s="7" t="s">
        <v>53</v>
      </c>
      <c r="B203">
        <v>28005</v>
      </c>
      <c r="C203">
        <v>28029</v>
      </c>
      <c r="D203">
        <v>244</v>
      </c>
      <c r="E203">
        <v>51.061900000000001</v>
      </c>
      <c r="F203">
        <v>27703</v>
      </c>
      <c r="G203">
        <v>27726</v>
      </c>
      <c r="H203">
        <v>44</v>
      </c>
      <c r="I203">
        <v>9.5294600000000003</v>
      </c>
      <c r="J203">
        <v>27706</v>
      </c>
      <c r="K203">
        <v>27797</v>
      </c>
      <c r="L203">
        <v>269</v>
      </c>
      <c r="M203">
        <v>54.430799999999998</v>
      </c>
      <c r="N203" s="19">
        <v>27705</v>
      </c>
      <c r="O203">
        <v>27744</v>
      </c>
      <c r="P203">
        <v>260</v>
      </c>
      <c r="Q203">
        <v>52.035200000000003</v>
      </c>
      <c r="R203" s="19">
        <v>27693</v>
      </c>
      <c r="S203">
        <v>27716</v>
      </c>
      <c r="T203">
        <v>73</v>
      </c>
      <c r="U203">
        <v>13.0556</v>
      </c>
      <c r="V203" s="19">
        <v>27715</v>
      </c>
      <c r="W203">
        <v>27732</v>
      </c>
      <c r="X203">
        <v>549</v>
      </c>
      <c r="Y203">
        <v>16.5837</v>
      </c>
      <c r="Z203" s="19">
        <v>27706</v>
      </c>
      <c r="AA203">
        <v>27714</v>
      </c>
      <c r="AB203">
        <v>732</v>
      </c>
      <c r="AC203">
        <v>33.466999999999999</v>
      </c>
    </row>
    <row r="204" spans="1:29" s="7" customFormat="1" x14ac:dyDescent="0.25">
      <c r="A204" s="7" t="s">
        <v>53</v>
      </c>
      <c r="B204">
        <v>27877</v>
      </c>
      <c r="C204">
        <v>27958</v>
      </c>
      <c r="D204">
        <v>200</v>
      </c>
      <c r="E204">
        <v>43.379800000000003</v>
      </c>
      <c r="F204">
        <v>27705</v>
      </c>
      <c r="G204">
        <v>27734</v>
      </c>
      <c r="H204">
        <v>83</v>
      </c>
      <c r="I204">
        <v>16.853000000000002</v>
      </c>
      <c r="J204">
        <v>27693</v>
      </c>
      <c r="K204">
        <v>27815</v>
      </c>
      <c r="L204">
        <v>283</v>
      </c>
      <c r="M204">
        <v>57.592399999999998</v>
      </c>
      <c r="N204" s="19">
        <v>27705</v>
      </c>
      <c r="O204">
        <v>27732</v>
      </c>
      <c r="P204">
        <v>124</v>
      </c>
      <c r="Q204">
        <v>24.5808</v>
      </c>
      <c r="R204" s="19">
        <v>27705</v>
      </c>
      <c r="S204">
        <v>27723</v>
      </c>
      <c r="T204">
        <v>184</v>
      </c>
      <c r="U204">
        <v>32.3504</v>
      </c>
      <c r="V204" s="19">
        <v>27686</v>
      </c>
      <c r="W204">
        <v>27716</v>
      </c>
      <c r="X204">
        <v>381</v>
      </c>
      <c r="Y204">
        <v>10.989800000000001</v>
      </c>
      <c r="Z204" s="19">
        <v>27708</v>
      </c>
      <c r="AA204">
        <v>27724</v>
      </c>
      <c r="AB204">
        <v>895</v>
      </c>
      <c r="AC204">
        <v>40.059800000000003</v>
      </c>
    </row>
    <row r="205" spans="1:29" x14ac:dyDescent="0.25">
      <c r="A205" s="6">
        <f>C211</f>
        <v>27869</v>
      </c>
      <c r="E205" s="6">
        <f>G211</f>
        <v>27686</v>
      </c>
      <c r="I205" s="6">
        <f>K211</f>
        <v>27693</v>
      </c>
      <c r="M205" s="6">
        <f>O211</f>
        <v>27705</v>
      </c>
      <c r="Q205" s="6">
        <f>S211</f>
        <v>27693</v>
      </c>
      <c r="U205" s="6">
        <f>W211</f>
        <v>27686</v>
      </c>
      <c r="Y205" s="6">
        <f>AA211</f>
        <v>27686</v>
      </c>
    </row>
    <row r="206" spans="1:29" x14ac:dyDescent="0.25">
      <c r="A206" s="6">
        <f>B208</f>
        <v>27951.200000000001</v>
      </c>
      <c r="E206" s="6">
        <f>F208</f>
        <v>27720.7</v>
      </c>
      <c r="I206" s="6">
        <f>J208</f>
        <v>27722.6</v>
      </c>
      <c r="M206" s="6">
        <f>N208</f>
        <v>27710.2</v>
      </c>
      <c r="Q206" s="6">
        <f>R208</f>
        <v>27716.799999999999</v>
      </c>
      <c r="U206" s="6">
        <f>V208</f>
        <v>27701.5</v>
      </c>
      <c r="Y206" s="6">
        <f>Z208</f>
        <v>27707.7</v>
      </c>
    </row>
    <row r="207" spans="1:29" x14ac:dyDescent="0.25">
      <c r="A207" s="6">
        <f>D211</f>
        <v>282.7</v>
      </c>
      <c r="E207" s="6">
        <f>H211</f>
        <v>59.8</v>
      </c>
      <c r="I207" s="6">
        <f>L211</f>
        <v>317.5</v>
      </c>
      <c r="M207" s="6">
        <f>P211</f>
        <v>302.89999999999998</v>
      </c>
      <c r="Q207" s="6">
        <f>T211</f>
        <v>174.2</v>
      </c>
      <c r="U207" s="6">
        <f>X211</f>
        <v>567.20000000000005</v>
      </c>
      <c r="Y207" s="6">
        <f>AB211</f>
        <v>1484.8</v>
      </c>
    </row>
    <row r="208" spans="1:29" x14ac:dyDescent="0.25">
      <c r="A208" s="6">
        <f>E211</f>
        <v>60.019739999999999</v>
      </c>
      <c r="B208" s="19">
        <f>AVERAGE(B195:B204)</f>
        <v>27951.200000000001</v>
      </c>
      <c r="E208" s="6">
        <f>I211</f>
        <v>12.575146</v>
      </c>
      <c r="F208" s="19">
        <f t="shared" ref="F208" si="180">AVERAGE(F195:F204)</f>
        <v>27720.7</v>
      </c>
      <c r="I208" s="6">
        <f>M211</f>
        <v>66.646330000000006</v>
      </c>
      <c r="J208" s="19">
        <f t="shared" ref="J208" si="181">AVERAGE(J195:J204)</f>
        <v>27722.6</v>
      </c>
      <c r="M208" s="6">
        <f>Q211</f>
        <v>60.480609999999992</v>
      </c>
      <c r="N208" s="19">
        <f t="shared" ref="N208" si="182">AVERAGE(N195:N204)</f>
        <v>27710.2</v>
      </c>
      <c r="Q208" s="6">
        <f>U211</f>
        <v>30.802330000000001</v>
      </c>
      <c r="R208" s="19">
        <f t="shared" ref="R208" si="183">AVERAGE(R195:R204)</f>
        <v>27716.799999999999</v>
      </c>
      <c r="U208" s="6">
        <f>Y211</f>
        <v>16.744085999999999</v>
      </c>
      <c r="V208" s="19">
        <f t="shared" ref="V208" si="184">AVERAGE(V195:V204)</f>
        <v>27701.5</v>
      </c>
      <c r="Y208" s="6">
        <f>AC211</f>
        <v>66.447419999999994</v>
      </c>
      <c r="Z208" s="19">
        <f t="shared" ref="Z208" si="185">AVERAGE(Z195:Z204)</f>
        <v>27707.7</v>
      </c>
    </row>
    <row r="209" spans="1:29" hidden="1" x14ac:dyDescent="0.25">
      <c r="A209" s="6"/>
      <c r="B209" s="19">
        <v>27686</v>
      </c>
      <c r="C209" s="1">
        <v>27686</v>
      </c>
      <c r="D209" s="1">
        <v>27686</v>
      </c>
      <c r="E209" s="6"/>
      <c r="F209" s="19">
        <v>27686</v>
      </c>
      <c r="G209" s="1">
        <v>27686</v>
      </c>
      <c r="H209" s="1">
        <v>27686</v>
      </c>
      <c r="I209" s="6"/>
      <c r="J209" s="19">
        <v>27686</v>
      </c>
      <c r="K209" s="1">
        <v>27686</v>
      </c>
      <c r="L209" s="1">
        <v>27686</v>
      </c>
      <c r="M209" s="6"/>
      <c r="N209" s="19">
        <v>27686</v>
      </c>
      <c r="O209" s="1">
        <v>27686</v>
      </c>
      <c r="P209" s="1">
        <v>27686</v>
      </c>
      <c r="Q209" s="6"/>
      <c r="R209" s="19">
        <v>27686</v>
      </c>
      <c r="S209" s="1">
        <v>27686</v>
      </c>
      <c r="T209" s="1">
        <v>27686</v>
      </c>
      <c r="U209" s="6"/>
      <c r="V209" s="19">
        <v>27686</v>
      </c>
      <c r="W209" s="1">
        <v>27686</v>
      </c>
      <c r="X209" s="1">
        <v>27686</v>
      </c>
      <c r="Y209" s="6"/>
      <c r="Z209" s="19">
        <v>27686</v>
      </c>
      <c r="AA209" s="1">
        <v>27686</v>
      </c>
      <c r="AB209" s="1">
        <v>27686</v>
      </c>
    </row>
    <row r="210" spans="1:29" s="4" customFormat="1" x14ac:dyDescent="0.25">
      <c r="A210" s="6">
        <f>B210</f>
        <v>0.95788485154952219</v>
      </c>
      <c r="B210" s="20">
        <f>((B208-B209)/B209)*100</f>
        <v>0.95788485154952219</v>
      </c>
      <c r="E210" s="6">
        <f>F210</f>
        <v>0.12533410387921956</v>
      </c>
      <c r="F210" s="20">
        <f t="shared" ref="F210" si="186">((F208-F209)/F209)*100</f>
        <v>0.12533410387921956</v>
      </c>
      <c r="I210" s="6">
        <f>J210</f>
        <v>0.13219677815501896</v>
      </c>
      <c r="J210" s="20">
        <f t="shared" ref="J210" si="187">((J208-J209)/J209)*100</f>
        <v>0.13219677815501896</v>
      </c>
      <c r="M210" s="6">
        <f>N210</f>
        <v>8.7408798670810986E-2</v>
      </c>
      <c r="N210" s="20">
        <f t="shared" ref="N210" si="188">((N208-N209)/N209)*100</f>
        <v>8.7408798670810986E-2</v>
      </c>
      <c r="Q210" s="6">
        <f>R210</f>
        <v>0.11124756194466254</v>
      </c>
      <c r="R210" s="20">
        <f t="shared" ref="R210" si="189">((R208-R209)/R209)*100</f>
        <v>0.11124756194466254</v>
      </c>
      <c r="U210" s="6">
        <f>V210</f>
        <v>5.5984974355269813E-2</v>
      </c>
      <c r="V210" s="20">
        <f t="shared" ref="V210" si="190">((V208-V209)/V209)*100</f>
        <v>5.5984974355269813E-2</v>
      </c>
      <c r="Y210" s="6">
        <f>Z210</f>
        <v>7.8378964097380363E-2</v>
      </c>
      <c r="Z210" s="20">
        <f t="shared" ref="Z210" si="191">((Z208-Z209)/Z209)*100</f>
        <v>7.8378964097380363E-2</v>
      </c>
    </row>
    <row r="211" spans="1:29" s="2" customFormat="1" x14ac:dyDescent="0.25">
      <c r="B211" s="20"/>
      <c r="C211" s="2">
        <f>MIN(B195:B204)</f>
        <v>27869</v>
      </c>
      <c r="D211" s="2">
        <f>AVERAGE(D195:D204)</f>
        <v>282.7</v>
      </c>
      <c r="E211" s="2">
        <f>AVERAGE(E195:E204)</f>
        <v>60.019739999999999</v>
      </c>
      <c r="F211" s="20"/>
      <c r="G211" s="2">
        <f t="shared" ref="G211" si="192">MIN(F195:F204)</f>
        <v>27686</v>
      </c>
      <c r="H211" s="2">
        <f t="shared" ref="H211:I211" si="193">AVERAGE(H195:H204)</f>
        <v>59.8</v>
      </c>
      <c r="I211" s="2">
        <f t="shared" si="193"/>
        <v>12.575146</v>
      </c>
      <c r="J211" s="20"/>
      <c r="K211" s="2">
        <f t="shared" ref="K211" si="194">MIN(J195:J204)</f>
        <v>27693</v>
      </c>
      <c r="L211" s="2">
        <f t="shared" ref="L211:M211" si="195">AVERAGE(L195:L204)</f>
        <v>317.5</v>
      </c>
      <c r="M211" s="2">
        <f t="shared" si="195"/>
        <v>66.646330000000006</v>
      </c>
      <c r="N211" s="20"/>
      <c r="O211" s="2">
        <f t="shared" ref="O211" si="196">MIN(N195:N204)</f>
        <v>27705</v>
      </c>
      <c r="P211" s="2">
        <f t="shared" ref="P211:Q211" si="197">AVERAGE(P195:P204)</f>
        <v>302.89999999999998</v>
      </c>
      <c r="Q211" s="2">
        <f t="shared" si="197"/>
        <v>60.480609999999992</v>
      </c>
      <c r="R211" s="20"/>
      <c r="S211" s="2">
        <f t="shared" ref="S211" si="198">MIN(R195:R204)</f>
        <v>27693</v>
      </c>
      <c r="T211" s="2">
        <f t="shared" ref="T211:U211" si="199">AVERAGE(T195:T204)</f>
        <v>174.2</v>
      </c>
      <c r="U211" s="2">
        <f t="shared" si="199"/>
        <v>30.802330000000001</v>
      </c>
      <c r="V211" s="20"/>
      <c r="W211" s="2">
        <f t="shared" ref="W211" si="200">MIN(V195:V204)</f>
        <v>27686</v>
      </c>
      <c r="X211" s="2">
        <f t="shared" ref="X211:Y211" si="201">AVERAGE(X195:X204)</f>
        <v>567.20000000000005</v>
      </c>
      <c r="Y211" s="2">
        <f t="shared" si="201"/>
        <v>16.744085999999999</v>
      </c>
      <c r="Z211" s="20"/>
      <c r="AA211" s="2">
        <f t="shared" ref="AA211" si="202">MIN(Z195:Z204)</f>
        <v>27686</v>
      </c>
      <c r="AB211" s="2">
        <f t="shared" ref="AB211:AC211" si="203">AVERAGE(AB195:AB204)</f>
        <v>1484.8</v>
      </c>
      <c r="AC211" s="2">
        <f t="shared" si="203"/>
        <v>66.447419999999994</v>
      </c>
    </row>
    <row r="220" spans="1:29" s="7" customFormat="1" x14ac:dyDescent="0.25">
      <c r="A220" s="7" t="s">
        <v>54</v>
      </c>
      <c r="B220" s="19">
        <v>436221</v>
      </c>
      <c r="C220" s="7">
        <v>445374</v>
      </c>
      <c r="D220" s="7">
        <v>21</v>
      </c>
      <c r="E220" s="7">
        <v>47.617400000000004</v>
      </c>
      <c r="F220" s="19">
        <v>409666</v>
      </c>
      <c r="G220" s="7">
        <v>422970</v>
      </c>
      <c r="H220" s="7">
        <v>130</v>
      </c>
      <c r="I220" s="7">
        <v>290.166</v>
      </c>
      <c r="J220" s="19">
        <v>401199</v>
      </c>
      <c r="K220" s="7">
        <v>401199</v>
      </c>
      <c r="L220" s="7">
        <v>0</v>
      </c>
      <c r="M220" s="7">
        <v>1.0000000000000001E-5</v>
      </c>
      <c r="N220" s="19">
        <v>401199</v>
      </c>
      <c r="O220" s="7">
        <v>401199</v>
      </c>
      <c r="P220" s="7">
        <v>0</v>
      </c>
      <c r="Q220" s="7">
        <v>1.0000000000000001E-5</v>
      </c>
      <c r="R220" s="19">
        <v>384992</v>
      </c>
      <c r="S220" s="7">
        <v>386825</v>
      </c>
      <c r="T220" s="7">
        <v>287</v>
      </c>
      <c r="U220" s="7">
        <v>492.59199999999998</v>
      </c>
      <c r="V220" s="19">
        <v>2923170</v>
      </c>
      <c r="W220" s="7">
        <v>-970808</v>
      </c>
      <c r="X220" s="7">
        <v>1999</v>
      </c>
      <c r="Y220" s="7">
        <v>403.983</v>
      </c>
      <c r="Z220" s="19"/>
    </row>
    <row r="221" spans="1:29" s="7" customFormat="1" x14ac:dyDescent="0.25">
      <c r="A221" s="7" t="s">
        <v>54</v>
      </c>
      <c r="B221" s="19">
        <v>442998</v>
      </c>
      <c r="C221" s="7">
        <v>451574</v>
      </c>
      <c r="D221" s="7">
        <v>23</v>
      </c>
      <c r="E221" s="7">
        <v>51.578499999999998</v>
      </c>
      <c r="F221" s="19">
        <v>405874</v>
      </c>
      <c r="G221" s="7">
        <v>427263</v>
      </c>
      <c r="H221" s="7">
        <v>195</v>
      </c>
      <c r="I221" s="7">
        <v>413.67200000000003</v>
      </c>
      <c r="J221" s="19">
        <v>401199</v>
      </c>
      <c r="K221" s="7">
        <v>401199</v>
      </c>
      <c r="L221" s="7">
        <v>0</v>
      </c>
      <c r="M221" s="7">
        <v>1.0000000000000001E-5</v>
      </c>
      <c r="N221" s="19">
        <v>401199</v>
      </c>
      <c r="O221" s="7">
        <v>401199</v>
      </c>
      <c r="P221" s="7">
        <v>0</v>
      </c>
      <c r="Q221" s="7">
        <v>1.0000000000000001E-5</v>
      </c>
      <c r="R221" s="19">
        <v>386995</v>
      </c>
      <c r="S221" s="7">
        <v>390900</v>
      </c>
      <c r="T221" s="7">
        <v>239</v>
      </c>
      <c r="U221" s="7">
        <v>392.46100000000001</v>
      </c>
      <c r="V221" s="19">
        <v>2961930</v>
      </c>
      <c r="W221" s="7">
        <v>-1024400</v>
      </c>
      <c r="X221" s="7">
        <v>1999</v>
      </c>
      <c r="Y221" s="7">
        <v>392.25200000000001</v>
      </c>
      <c r="Z221" s="19"/>
    </row>
    <row r="222" spans="1:29" s="7" customFormat="1" x14ac:dyDescent="0.25">
      <c r="A222" s="7" t="s">
        <v>54</v>
      </c>
      <c r="B222" s="19">
        <v>446351</v>
      </c>
      <c r="C222" s="7">
        <v>454990</v>
      </c>
      <c r="D222" s="7">
        <v>26</v>
      </c>
      <c r="E222" s="7">
        <v>59.814799999999998</v>
      </c>
      <c r="F222" s="19">
        <v>411017</v>
      </c>
      <c r="G222" s="7">
        <v>428148</v>
      </c>
      <c r="H222" s="7">
        <v>209</v>
      </c>
      <c r="I222" s="7">
        <v>456.096</v>
      </c>
      <c r="J222" s="19">
        <v>401199</v>
      </c>
      <c r="K222" s="7">
        <v>401199</v>
      </c>
      <c r="L222" s="7">
        <v>0</v>
      </c>
      <c r="M222" s="7">
        <v>1.0000000000000001E-5</v>
      </c>
      <c r="N222" s="19">
        <v>401199</v>
      </c>
      <c r="O222" s="7">
        <v>401199</v>
      </c>
      <c r="P222" s="7">
        <v>0</v>
      </c>
      <c r="Q222" s="7">
        <v>1.0000000000000001E-5</v>
      </c>
      <c r="R222" s="19">
        <v>387877</v>
      </c>
      <c r="S222" s="7">
        <v>390188</v>
      </c>
      <c r="T222" s="7">
        <v>117</v>
      </c>
      <c r="U222" s="7">
        <v>191.06100000000001</v>
      </c>
      <c r="V222" s="19">
        <v>2880180</v>
      </c>
      <c r="W222" s="7">
        <v>1069820</v>
      </c>
      <c r="X222" s="7">
        <v>1991</v>
      </c>
      <c r="Y222" s="7">
        <v>386.79399999999998</v>
      </c>
      <c r="Z222" s="19"/>
    </row>
    <row r="223" spans="1:29" s="7" customFormat="1" x14ac:dyDescent="0.25">
      <c r="A223" s="7" t="s">
        <v>54</v>
      </c>
      <c r="B223" s="19">
        <v>440013</v>
      </c>
      <c r="C223" s="7">
        <v>449494</v>
      </c>
      <c r="D223" s="7">
        <v>22</v>
      </c>
      <c r="E223" s="7">
        <v>49.693100000000001</v>
      </c>
      <c r="F223" s="19">
        <v>401095</v>
      </c>
      <c r="G223" s="7">
        <v>416531</v>
      </c>
      <c r="H223" s="7">
        <v>168</v>
      </c>
      <c r="I223" s="7">
        <v>362.697</v>
      </c>
      <c r="J223" s="19">
        <v>401199</v>
      </c>
      <c r="K223" s="7">
        <v>401199</v>
      </c>
      <c r="L223" s="7">
        <v>0</v>
      </c>
      <c r="M223" s="7">
        <v>1.0000000000000001E-5</v>
      </c>
      <c r="N223" s="19">
        <v>401199</v>
      </c>
      <c r="O223" s="7">
        <v>401199</v>
      </c>
      <c r="P223" s="7">
        <v>0</v>
      </c>
      <c r="Q223" s="7">
        <v>1.0000000000000001E-5</v>
      </c>
      <c r="R223" s="19">
        <v>387553</v>
      </c>
      <c r="S223" s="7">
        <v>391672</v>
      </c>
      <c r="T223" s="7">
        <v>272</v>
      </c>
      <c r="U223" s="7">
        <v>449.315</v>
      </c>
      <c r="V223" s="19">
        <v>2905450</v>
      </c>
      <c r="W223" s="7">
        <v>-1056970</v>
      </c>
      <c r="X223" s="7">
        <v>1995</v>
      </c>
      <c r="Y223" s="7">
        <v>392.65</v>
      </c>
      <c r="Z223" s="19"/>
    </row>
    <row r="224" spans="1:29" s="7" customFormat="1" x14ac:dyDescent="0.25">
      <c r="A224" s="7" t="s">
        <v>54</v>
      </c>
      <c r="B224" s="19">
        <v>439325</v>
      </c>
      <c r="C224" s="7">
        <v>447531</v>
      </c>
      <c r="D224" s="7">
        <v>18</v>
      </c>
      <c r="E224" s="7">
        <v>40.347900000000003</v>
      </c>
      <c r="F224" s="19">
        <v>403916</v>
      </c>
      <c r="G224" s="7">
        <v>420616</v>
      </c>
      <c r="H224" s="7">
        <v>152</v>
      </c>
      <c r="I224" s="7">
        <v>326.714</v>
      </c>
      <c r="J224" s="19">
        <v>401199</v>
      </c>
      <c r="K224" s="7">
        <v>401199</v>
      </c>
      <c r="L224" s="7">
        <v>0</v>
      </c>
      <c r="M224" s="7">
        <v>1.0000000000000001E-5</v>
      </c>
      <c r="N224" s="19">
        <v>401199</v>
      </c>
      <c r="O224" s="7">
        <v>401199</v>
      </c>
      <c r="P224" s="7">
        <v>0</v>
      </c>
      <c r="Q224" s="7">
        <v>1.0000000000000001E-5</v>
      </c>
      <c r="R224" s="19">
        <v>382548</v>
      </c>
      <c r="S224" s="7">
        <v>386605</v>
      </c>
      <c r="T224" s="7">
        <v>249</v>
      </c>
      <c r="U224" s="7">
        <v>402.85599999999999</v>
      </c>
      <c r="V224" s="19">
        <v>2953580</v>
      </c>
      <c r="W224" s="7">
        <v>-999087</v>
      </c>
      <c r="X224" s="7">
        <v>1991</v>
      </c>
      <c r="Y224" s="7">
        <v>385.27800000000002</v>
      </c>
      <c r="Z224" s="19"/>
    </row>
    <row r="225" spans="1:26" s="7" customFormat="1" x14ac:dyDescent="0.25">
      <c r="A225" s="7" t="s">
        <v>54</v>
      </c>
      <c r="B225" s="19">
        <v>427548</v>
      </c>
      <c r="C225" s="7">
        <v>439818</v>
      </c>
      <c r="D225" s="7">
        <v>60</v>
      </c>
      <c r="E225" s="7">
        <v>130.19</v>
      </c>
      <c r="F225" s="19">
        <v>405542</v>
      </c>
      <c r="G225" s="7">
        <v>425870</v>
      </c>
      <c r="H225" s="7">
        <v>191</v>
      </c>
      <c r="I225" s="7">
        <v>408.66899999999998</v>
      </c>
      <c r="J225" s="19">
        <v>401199</v>
      </c>
      <c r="K225" s="7">
        <v>401199</v>
      </c>
      <c r="L225" s="7">
        <v>0</v>
      </c>
      <c r="M225" s="7">
        <v>1.0000000000000001E-5</v>
      </c>
      <c r="N225" s="19">
        <v>401199</v>
      </c>
      <c r="O225" s="7">
        <v>401199</v>
      </c>
      <c r="P225" s="7">
        <v>0</v>
      </c>
      <c r="Q225" s="7">
        <v>1.0000000000000001E-5</v>
      </c>
      <c r="R225" s="19">
        <v>379872</v>
      </c>
      <c r="S225" s="7">
        <v>381740</v>
      </c>
      <c r="T225" s="7">
        <v>283</v>
      </c>
      <c r="U225" s="7">
        <v>457.149</v>
      </c>
      <c r="V225" s="19">
        <v>2845770</v>
      </c>
      <c r="W225" s="7">
        <v>953035</v>
      </c>
      <c r="X225" s="7">
        <v>1974</v>
      </c>
      <c r="Y225" s="7">
        <v>386.96100000000001</v>
      </c>
      <c r="Z225" s="19"/>
    </row>
    <row r="226" spans="1:26" s="7" customFormat="1" x14ac:dyDescent="0.25">
      <c r="A226" s="7" t="s">
        <v>54</v>
      </c>
      <c r="B226" s="19">
        <v>443874</v>
      </c>
      <c r="C226" s="7">
        <v>452459</v>
      </c>
      <c r="D226" s="7">
        <v>25</v>
      </c>
      <c r="E226" s="7">
        <v>57.439900000000002</v>
      </c>
      <c r="F226" s="19">
        <v>400290</v>
      </c>
      <c r="G226" s="7">
        <v>417775</v>
      </c>
      <c r="H226" s="7">
        <v>192</v>
      </c>
      <c r="I226" s="7">
        <v>413.20100000000002</v>
      </c>
      <c r="J226" s="19">
        <v>401199</v>
      </c>
      <c r="K226" s="7">
        <v>401199</v>
      </c>
      <c r="L226" s="7">
        <v>0</v>
      </c>
      <c r="M226" s="7">
        <v>1.0000000000000001E-5</v>
      </c>
      <c r="N226" s="19">
        <v>401199</v>
      </c>
      <c r="O226" s="7">
        <v>401199</v>
      </c>
      <c r="P226" s="7">
        <v>0</v>
      </c>
      <c r="Q226" s="7">
        <v>1.0000000000000001E-5</v>
      </c>
      <c r="R226" s="19">
        <v>388395</v>
      </c>
      <c r="S226" s="7">
        <v>390533</v>
      </c>
      <c r="T226" s="7">
        <v>276</v>
      </c>
      <c r="U226" s="7">
        <v>449.41899999999998</v>
      </c>
      <c r="V226" s="19">
        <v>2853790</v>
      </c>
      <c r="W226" s="7">
        <v>1038150</v>
      </c>
      <c r="X226" s="7">
        <v>1978</v>
      </c>
      <c r="Y226" s="7">
        <v>386.61399999999998</v>
      </c>
      <c r="Z226" s="19"/>
    </row>
    <row r="227" spans="1:26" s="7" customFormat="1" x14ac:dyDescent="0.25">
      <c r="A227" s="7" t="s">
        <v>54</v>
      </c>
      <c r="B227" s="19">
        <v>437786</v>
      </c>
      <c r="C227" s="7">
        <v>446757</v>
      </c>
      <c r="D227" s="7">
        <v>20</v>
      </c>
      <c r="E227" s="7">
        <v>44.977899999999998</v>
      </c>
      <c r="F227" s="19">
        <v>406354</v>
      </c>
      <c r="G227" s="7">
        <v>421799</v>
      </c>
      <c r="H227" s="7">
        <v>114</v>
      </c>
      <c r="I227" s="7">
        <v>249.02199999999999</v>
      </c>
      <c r="J227" s="19">
        <v>400537</v>
      </c>
      <c r="K227" s="7">
        <v>401072</v>
      </c>
      <c r="L227" s="7">
        <v>233</v>
      </c>
      <c r="M227" s="7">
        <v>488.54199999999997</v>
      </c>
      <c r="N227" s="19">
        <v>401199</v>
      </c>
      <c r="O227" s="7">
        <v>401199</v>
      </c>
      <c r="P227" s="7">
        <v>0</v>
      </c>
      <c r="Q227" s="7">
        <v>1.0000000000000001E-5</v>
      </c>
      <c r="R227" s="19">
        <v>384019</v>
      </c>
      <c r="S227" s="7">
        <v>387202</v>
      </c>
      <c r="T227" s="7">
        <v>266</v>
      </c>
      <c r="U227" s="7">
        <v>434.07900000000001</v>
      </c>
      <c r="V227" s="19">
        <v>2981720</v>
      </c>
      <c r="W227" s="7">
        <v>-836091</v>
      </c>
      <c r="X227" s="7">
        <v>1994</v>
      </c>
      <c r="Y227" s="7">
        <v>389.505</v>
      </c>
      <c r="Z227" s="19"/>
    </row>
    <row r="228" spans="1:26" s="7" customFormat="1" x14ac:dyDescent="0.25">
      <c r="A228" s="7" t="s">
        <v>54</v>
      </c>
      <c r="B228" s="19">
        <v>434868</v>
      </c>
      <c r="C228" s="7">
        <v>448953</v>
      </c>
      <c r="D228" s="7">
        <v>140</v>
      </c>
      <c r="E228" s="7">
        <v>302.548</v>
      </c>
      <c r="F228" s="19">
        <v>401025</v>
      </c>
      <c r="G228" s="7">
        <v>420892</v>
      </c>
      <c r="H228" s="7">
        <v>164</v>
      </c>
      <c r="I228" s="7">
        <v>347.09699999999998</v>
      </c>
      <c r="J228" s="19">
        <v>401199</v>
      </c>
      <c r="K228" s="7">
        <v>401199</v>
      </c>
      <c r="L228" s="7">
        <v>0</v>
      </c>
      <c r="M228" s="7">
        <v>1.0000000000000001E-5</v>
      </c>
      <c r="N228" s="19">
        <v>401199</v>
      </c>
      <c r="O228" s="7">
        <v>401199</v>
      </c>
      <c r="P228" s="7">
        <v>0</v>
      </c>
      <c r="Q228" s="7">
        <v>1.0000000000000001E-5</v>
      </c>
      <c r="R228" s="19">
        <v>386182</v>
      </c>
      <c r="S228" s="7">
        <v>392812</v>
      </c>
      <c r="T228" s="7">
        <v>297</v>
      </c>
      <c r="U228" s="7">
        <v>484.80099999999999</v>
      </c>
      <c r="V228" s="19">
        <v>2977590</v>
      </c>
      <c r="W228" s="7">
        <v>-865108</v>
      </c>
      <c r="X228" s="7">
        <v>1999</v>
      </c>
      <c r="Y228" s="7">
        <v>382.476</v>
      </c>
      <c r="Z228" s="19"/>
    </row>
    <row r="229" spans="1:26" s="7" customFormat="1" ht="27.75" customHeight="1" x14ac:dyDescent="0.25">
      <c r="A229" s="7" t="s">
        <v>54</v>
      </c>
      <c r="B229" s="19">
        <v>440151</v>
      </c>
      <c r="C229" s="7">
        <v>449521</v>
      </c>
      <c r="D229" s="7">
        <v>198</v>
      </c>
      <c r="E229" s="7">
        <v>420.53899999999999</v>
      </c>
      <c r="F229" s="19">
        <v>412969</v>
      </c>
      <c r="G229" s="7">
        <v>430361</v>
      </c>
      <c r="H229" s="7">
        <v>206</v>
      </c>
      <c r="I229" s="7">
        <v>442.56599999999997</v>
      </c>
      <c r="J229" s="19">
        <v>401199</v>
      </c>
      <c r="K229" s="7">
        <v>401199</v>
      </c>
      <c r="L229" s="7">
        <v>0</v>
      </c>
      <c r="M229" s="7">
        <v>1.0000000000000001E-5</v>
      </c>
      <c r="N229" s="19">
        <v>401199</v>
      </c>
      <c r="O229" s="7">
        <v>401199</v>
      </c>
      <c r="P229" s="7">
        <v>0</v>
      </c>
      <c r="Q229" s="7">
        <v>1.0000000000000001E-5</v>
      </c>
      <c r="R229" s="19">
        <v>388629</v>
      </c>
      <c r="S229" s="7">
        <v>393860</v>
      </c>
      <c r="T229" s="7">
        <v>287</v>
      </c>
      <c r="U229" s="7">
        <v>465.29599999999999</v>
      </c>
      <c r="V229" s="19">
        <v>3036770</v>
      </c>
      <c r="W229" s="7">
        <v>-699118</v>
      </c>
      <c r="X229" s="7">
        <v>1993</v>
      </c>
      <c r="Y229" s="7">
        <v>388.60399999999998</v>
      </c>
      <c r="Z229" s="19"/>
    </row>
    <row r="230" spans="1:26" x14ac:dyDescent="0.25">
      <c r="A230" s="6">
        <f>C236</f>
        <v>427548</v>
      </c>
      <c r="E230" s="6">
        <f>G236</f>
        <v>400290</v>
      </c>
      <c r="I230" s="6">
        <f>K236</f>
        <v>400537</v>
      </c>
      <c r="M230" s="6">
        <f>O236</f>
        <v>401199</v>
      </c>
      <c r="Q230" s="6">
        <f>S236</f>
        <v>379872</v>
      </c>
      <c r="U230" s="6">
        <f>W236</f>
        <v>2845770</v>
      </c>
    </row>
    <row r="231" spans="1:26" x14ac:dyDescent="0.25">
      <c r="A231" s="6">
        <f>B233</f>
        <v>438913.5</v>
      </c>
      <c r="E231" s="6">
        <f>F233</f>
        <v>405774.8</v>
      </c>
      <c r="I231" s="6">
        <f>J233</f>
        <v>401132.79999999999</v>
      </c>
      <c r="M231" s="6">
        <f>N233</f>
        <v>401199</v>
      </c>
      <c r="Q231" s="6">
        <f>R233</f>
        <v>385706.2</v>
      </c>
      <c r="U231" s="6">
        <f>V233</f>
        <v>2931995</v>
      </c>
    </row>
    <row r="232" spans="1:26" x14ac:dyDescent="0.25">
      <c r="A232" s="6">
        <f>D236</f>
        <v>55.3</v>
      </c>
      <c r="E232" s="6">
        <f>H236</f>
        <v>172.1</v>
      </c>
      <c r="I232" s="6">
        <f>L236</f>
        <v>23.3</v>
      </c>
      <c r="M232" s="6">
        <f>P236</f>
        <v>0</v>
      </c>
      <c r="Q232" s="6">
        <f>T236</f>
        <v>257.3</v>
      </c>
      <c r="U232" s="6">
        <f>X236</f>
        <v>1991.3</v>
      </c>
    </row>
    <row r="233" spans="1:26" ht="15" customHeight="1" x14ac:dyDescent="0.25">
      <c r="A233" s="6">
        <f>E236</f>
        <v>120.47465</v>
      </c>
      <c r="B233" s="19">
        <f>AVERAGE(B220:B229)</f>
        <v>438913.5</v>
      </c>
      <c r="E233" s="6">
        <f>I236</f>
        <v>370.98999999999995</v>
      </c>
      <c r="F233" s="19">
        <f t="shared" ref="F233" si="204">AVERAGE(F220:F229)</f>
        <v>405774.8</v>
      </c>
      <c r="I233" s="6">
        <f>M236</f>
        <v>48.85420899999999</v>
      </c>
      <c r="J233" s="19">
        <f t="shared" ref="J233" si="205">AVERAGE(J220:J229)</f>
        <v>401132.79999999999</v>
      </c>
      <c r="M233" s="6">
        <f>Q236</f>
        <v>1.0000000000000001E-5</v>
      </c>
      <c r="N233" s="19">
        <f t="shared" ref="N233" si="206">AVERAGE(N220:N229)</f>
        <v>401199</v>
      </c>
      <c r="Q233" s="6">
        <f>U236</f>
        <v>421.90290000000005</v>
      </c>
      <c r="R233" s="19">
        <f t="shared" ref="R233" si="207">AVERAGE(R220:R229)</f>
        <v>385706.2</v>
      </c>
      <c r="U233" s="6">
        <f>Y236</f>
        <v>389.51170000000002</v>
      </c>
      <c r="V233" s="19">
        <f t="shared" ref="V233" si="208">AVERAGE(V220:V229)</f>
        <v>2931995</v>
      </c>
    </row>
    <row r="234" spans="1:26" x14ac:dyDescent="0.25">
      <c r="A234" s="6"/>
      <c r="B234" s="19">
        <v>336556</v>
      </c>
      <c r="C234" s="1">
        <v>336556</v>
      </c>
      <c r="D234" s="1">
        <v>336556</v>
      </c>
      <c r="E234" s="1">
        <v>336556</v>
      </c>
      <c r="F234" s="19">
        <v>336556</v>
      </c>
      <c r="G234" s="1">
        <v>336556</v>
      </c>
      <c r="H234" s="1">
        <v>336556</v>
      </c>
      <c r="I234" s="1">
        <v>336556</v>
      </c>
      <c r="J234" s="19">
        <v>336556</v>
      </c>
      <c r="K234" s="1">
        <v>336556</v>
      </c>
      <c r="L234" s="1">
        <v>336556</v>
      </c>
      <c r="M234" s="1">
        <v>336556</v>
      </c>
      <c r="N234" s="19">
        <v>336556</v>
      </c>
      <c r="O234" s="1">
        <v>336556</v>
      </c>
      <c r="P234" s="1">
        <v>336556</v>
      </c>
      <c r="Q234" s="1">
        <v>336556</v>
      </c>
      <c r="R234" s="19">
        <v>336556</v>
      </c>
      <c r="S234" s="1">
        <v>336556</v>
      </c>
      <c r="T234" s="1">
        <v>336556</v>
      </c>
      <c r="U234" s="1">
        <v>336556</v>
      </c>
      <c r="V234" s="19">
        <v>336556</v>
      </c>
      <c r="W234" s="1">
        <v>336556</v>
      </c>
      <c r="X234" s="1">
        <v>336556</v>
      </c>
      <c r="Y234" s="1">
        <v>336556</v>
      </c>
    </row>
    <row r="235" spans="1:26" s="4" customFormat="1" x14ac:dyDescent="0.25">
      <c r="A235" s="6">
        <f>B235</f>
        <v>30.413215037022074</v>
      </c>
      <c r="B235" s="20">
        <f>((B233-B234)/B234)*100</f>
        <v>30.413215037022074</v>
      </c>
      <c r="E235" s="6">
        <f>F235</f>
        <v>20.566800175899402</v>
      </c>
      <c r="F235" s="20">
        <f t="shared" ref="F235" si="209">((F233-F234)/F234)*100</f>
        <v>20.566800175899402</v>
      </c>
      <c r="I235" s="6">
        <f>J235</f>
        <v>19.187534912466273</v>
      </c>
      <c r="J235" s="20">
        <f t="shared" ref="J235" si="210">((J233-J234)/J234)*100</f>
        <v>19.187534912466273</v>
      </c>
      <c r="M235" s="6">
        <f>N235</f>
        <v>19.207204744529886</v>
      </c>
      <c r="N235" s="20">
        <f t="shared" ref="N235" si="211">((N233-N234)/N234)*100</f>
        <v>19.207204744529886</v>
      </c>
      <c r="Q235" s="6">
        <f>R235</f>
        <v>14.603869786900253</v>
      </c>
      <c r="R235" s="20">
        <f t="shared" ref="R235" si="212">((R233-R234)/R234)*100</f>
        <v>14.603869786900253</v>
      </c>
      <c r="U235" s="6">
        <f>V235</f>
        <v>771.17597071512614</v>
      </c>
      <c r="V235" s="20">
        <f t="shared" ref="V235" si="213">((V233-V234)/V234)*100</f>
        <v>771.17597071512614</v>
      </c>
      <c r="Z235" s="20"/>
    </row>
    <row r="236" spans="1:26" s="2" customFormat="1" x14ac:dyDescent="0.25">
      <c r="B236" s="20"/>
      <c r="C236" s="2">
        <f>MIN(B220:B229)</f>
        <v>427548</v>
      </c>
      <c r="D236" s="2">
        <f>AVERAGE(D220:D229)</f>
        <v>55.3</v>
      </c>
      <c r="E236" s="2">
        <f>AVERAGE(E220:E229)</f>
        <v>120.47465</v>
      </c>
      <c r="F236" s="20"/>
      <c r="G236" s="2">
        <f t="shared" ref="G236" si="214">MIN(F220:F229)</f>
        <v>400290</v>
      </c>
      <c r="H236" s="2">
        <f t="shared" ref="H236:I236" si="215">AVERAGE(H220:H229)</f>
        <v>172.1</v>
      </c>
      <c r="I236" s="2">
        <f t="shared" si="215"/>
        <v>370.98999999999995</v>
      </c>
      <c r="J236" s="20"/>
      <c r="K236" s="2">
        <f t="shared" ref="K236" si="216">MIN(J220:J229)</f>
        <v>400537</v>
      </c>
      <c r="L236" s="2">
        <f t="shared" ref="L236:M236" si="217">AVERAGE(L220:L229)</f>
        <v>23.3</v>
      </c>
      <c r="M236" s="2">
        <f t="shared" si="217"/>
        <v>48.85420899999999</v>
      </c>
      <c r="N236" s="20"/>
      <c r="O236" s="2">
        <f t="shared" ref="O236" si="218">MIN(N220:N229)</f>
        <v>401199</v>
      </c>
      <c r="P236" s="2">
        <f t="shared" ref="P236:Q236" si="219">AVERAGE(P220:P229)</f>
        <v>0</v>
      </c>
      <c r="Q236" s="2">
        <f t="shared" si="219"/>
        <v>1.0000000000000001E-5</v>
      </c>
      <c r="R236" s="20"/>
      <c r="S236" s="2">
        <f t="shared" ref="S236" si="220">MIN(R220:R229)</f>
        <v>379872</v>
      </c>
      <c r="T236" s="2">
        <f t="shared" ref="T236:U236" si="221">AVERAGE(T220:T229)</f>
        <v>257.3</v>
      </c>
      <c r="U236" s="2">
        <f t="shared" si="221"/>
        <v>421.90290000000005</v>
      </c>
      <c r="V236" s="20"/>
      <c r="W236" s="2">
        <f t="shared" ref="W236" si="222">MIN(V220:V229)</f>
        <v>2845770</v>
      </c>
      <c r="X236" s="2">
        <f t="shared" ref="X236:Y236" si="223">AVERAGE(X220:X229)</f>
        <v>1991.3</v>
      </c>
      <c r="Y236" s="2">
        <f t="shared" si="223"/>
        <v>389.51170000000002</v>
      </c>
      <c r="Z236" s="20"/>
    </row>
    <row r="254" spans="1:13" x14ac:dyDescent="0.25">
      <c r="A254" t="s">
        <v>33</v>
      </c>
      <c r="B254" s="19" t="s">
        <v>40</v>
      </c>
      <c r="C254" t="s">
        <v>35</v>
      </c>
      <c r="D254" t="s">
        <v>36</v>
      </c>
      <c r="E254" t="s">
        <v>37</v>
      </c>
      <c r="F254" s="19" t="s">
        <v>41</v>
      </c>
      <c r="G254" t="s">
        <v>35</v>
      </c>
      <c r="H254" t="s">
        <v>36</v>
      </c>
      <c r="I254" t="s">
        <v>37</v>
      </c>
      <c r="J254" s="19" t="s">
        <v>137</v>
      </c>
      <c r="K254" t="s">
        <v>35</v>
      </c>
      <c r="L254" t="s">
        <v>36</v>
      </c>
      <c r="M254" t="s">
        <v>37</v>
      </c>
    </row>
    <row r="255" spans="1:13" x14ac:dyDescent="0.25">
      <c r="A255" t="s">
        <v>138</v>
      </c>
      <c r="B255" s="19">
        <v>34649</v>
      </c>
      <c r="C255">
        <v>34669</v>
      </c>
      <c r="D255">
        <v>364</v>
      </c>
      <c r="E255">
        <v>105.922</v>
      </c>
      <c r="F255" s="19">
        <v>34655</v>
      </c>
      <c r="G255">
        <v>34661</v>
      </c>
      <c r="H255">
        <v>88</v>
      </c>
      <c r="I255">
        <v>21.322700000000001</v>
      </c>
      <c r="J255" s="19">
        <v>34645</v>
      </c>
      <c r="K255">
        <v>34645</v>
      </c>
      <c r="L255">
        <v>77</v>
      </c>
      <c r="M255">
        <v>5.0624399999999996</v>
      </c>
    </row>
    <row r="256" spans="1:13" x14ac:dyDescent="0.25">
      <c r="A256" t="s">
        <v>138</v>
      </c>
      <c r="B256" s="19">
        <v>34643</v>
      </c>
      <c r="C256">
        <v>34674</v>
      </c>
      <c r="D256">
        <v>344</v>
      </c>
      <c r="E256">
        <v>97.588399999999993</v>
      </c>
      <c r="F256" s="19">
        <v>34643</v>
      </c>
      <c r="G256">
        <v>34691</v>
      </c>
      <c r="H256">
        <v>29</v>
      </c>
      <c r="I256">
        <v>7.2774200000000002</v>
      </c>
      <c r="J256" s="19">
        <v>34645</v>
      </c>
      <c r="K256">
        <v>34653</v>
      </c>
      <c r="L256">
        <v>93</v>
      </c>
      <c r="M256">
        <v>6.2791300000000003</v>
      </c>
    </row>
    <row r="257" spans="1:26" x14ac:dyDescent="0.25">
      <c r="A257" t="s">
        <v>138</v>
      </c>
      <c r="B257" s="19">
        <v>34643</v>
      </c>
      <c r="C257">
        <v>34662</v>
      </c>
      <c r="D257">
        <v>286</v>
      </c>
      <c r="E257">
        <v>80.155299999999997</v>
      </c>
      <c r="F257" s="19">
        <v>34653</v>
      </c>
      <c r="G257">
        <v>34656</v>
      </c>
      <c r="H257">
        <v>28</v>
      </c>
      <c r="I257">
        <v>6.8800999999999997</v>
      </c>
      <c r="J257" s="19">
        <v>34643</v>
      </c>
      <c r="K257">
        <v>34671</v>
      </c>
      <c r="L257">
        <v>2204</v>
      </c>
      <c r="M257">
        <v>145.012</v>
      </c>
    </row>
    <row r="258" spans="1:26" x14ac:dyDescent="0.25">
      <c r="A258" t="s">
        <v>138</v>
      </c>
      <c r="B258" s="19">
        <v>34651</v>
      </c>
      <c r="C258">
        <v>34672</v>
      </c>
      <c r="D258">
        <v>53</v>
      </c>
      <c r="E258">
        <v>16.633400000000002</v>
      </c>
      <c r="F258" s="19">
        <v>34645</v>
      </c>
      <c r="G258">
        <v>34647</v>
      </c>
      <c r="H258">
        <v>36</v>
      </c>
      <c r="I258">
        <v>8.8245799999999992</v>
      </c>
      <c r="J258" s="19">
        <v>34645</v>
      </c>
      <c r="K258">
        <v>34665</v>
      </c>
      <c r="L258">
        <v>233</v>
      </c>
      <c r="M258">
        <v>15.0661</v>
      </c>
    </row>
    <row r="259" spans="1:26" x14ac:dyDescent="0.25">
      <c r="A259" t="s">
        <v>138</v>
      </c>
      <c r="B259" s="19">
        <v>34643</v>
      </c>
      <c r="C259">
        <v>34646</v>
      </c>
      <c r="D259">
        <v>381</v>
      </c>
      <c r="E259">
        <v>108.608</v>
      </c>
      <c r="F259" s="19">
        <v>34651</v>
      </c>
      <c r="G259">
        <v>34658</v>
      </c>
      <c r="H259">
        <v>125</v>
      </c>
      <c r="I259">
        <v>29.775700000000001</v>
      </c>
      <c r="J259" s="19">
        <v>34643</v>
      </c>
      <c r="K259">
        <v>34693</v>
      </c>
      <c r="L259">
        <v>343</v>
      </c>
      <c r="M259">
        <v>22.076799999999999</v>
      </c>
    </row>
    <row r="260" spans="1:26" x14ac:dyDescent="0.25">
      <c r="A260" t="s">
        <v>138</v>
      </c>
      <c r="B260" s="19">
        <v>34643</v>
      </c>
      <c r="C260">
        <v>34699</v>
      </c>
      <c r="D260">
        <v>231</v>
      </c>
      <c r="E260">
        <v>63.6614</v>
      </c>
      <c r="F260" s="19">
        <v>34651</v>
      </c>
      <c r="G260">
        <v>34656</v>
      </c>
      <c r="H260">
        <v>67</v>
      </c>
      <c r="I260">
        <v>16.2026</v>
      </c>
      <c r="J260" s="19">
        <v>34643</v>
      </c>
      <c r="K260">
        <v>34704</v>
      </c>
      <c r="L260">
        <v>81</v>
      </c>
      <c r="M260">
        <v>5.3439800000000002</v>
      </c>
    </row>
    <row r="261" spans="1:26" x14ac:dyDescent="0.25">
      <c r="A261" t="s">
        <v>138</v>
      </c>
      <c r="B261" s="19">
        <v>34645</v>
      </c>
      <c r="C261">
        <v>34655</v>
      </c>
      <c r="D261">
        <v>141</v>
      </c>
      <c r="E261">
        <v>38.715699999999998</v>
      </c>
      <c r="F261" s="19">
        <v>34643</v>
      </c>
      <c r="G261">
        <v>34693</v>
      </c>
      <c r="H261">
        <v>47</v>
      </c>
      <c r="I261">
        <v>11.370699999999999</v>
      </c>
      <c r="J261" s="19">
        <v>34651</v>
      </c>
      <c r="K261">
        <v>34661</v>
      </c>
      <c r="L261">
        <v>1612</v>
      </c>
      <c r="M261">
        <v>109.7</v>
      </c>
    </row>
    <row r="262" spans="1:26" x14ac:dyDescent="0.25">
      <c r="A262" t="s">
        <v>138</v>
      </c>
      <c r="B262" s="19">
        <v>34645</v>
      </c>
      <c r="C262">
        <v>34656</v>
      </c>
      <c r="D262">
        <v>144</v>
      </c>
      <c r="E262">
        <v>40.322299999999998</v>
      </c>
      <c r="F262" s="19">
        <v>34653</v>
      </c>
      <c r="G262">
        <v>34657</v>
      </c>
      <c r="H262">
        <v>82</v>
      </c>
      <c r="I262">
        <v>19.599499999999999</v>
      </c>
      <c r="J262" s="19">
        <v>34643</v>
      </c>
      <c r="K262">
        <v>34645</v>
      </c>
      <c r="L262">
        <v>2401</v>
      </c>
      <c r="M262">
        <v>160.54599999999999</v>
      </c>
    </row>
    <row r="263" spans="1:26" x14ac:dyDescent="0.25">
      <c r="A263" t="s">
        <v>138</v>
      </c>
      <c r="B263" s="19">
        <v>34649</v>
      </c>
      <c r="C263">
        <v>34670</v>
      </c>
      <c r="D263">
        <v>325</v>
      </c>
      <c r="E263">
        <v>89.580600000000004</v>
      </c>
      <c r="F263" s="19">
        <v>34653</v>
      </c>
      <c r="G263">
        <v>34654</v>
      </c>
      <c r="H263">
        <v>10</v>
      </c>
      <c r="I263">
        <v>2.56006</v>
      </c>
      <c r="J263" s="19">
        <v>34643</v>
      </c>
      <c r="K263">
        <v>34649</v>
      </c>
      <c r="L263">
        <v>708</v>
      </c>
      <c r="M263">
        <v>45.461100000000002</v>
      </c>
    </row>
    <row r="264" spans="1:26" x14ac:dyDescent="0.25">
      <c r="A264" t="s">
        <v>138</v>
      </c>
      <c r="B264" s="19">
        <v>34651</v>
      </c>
      <c r="C264">
        <v>34664</v>
      </c>
      <c r="D264">
        <v>193</v>
      </c>
      <c r="E264">
        <v>52.88</v>
      </c>
      <c r="F264" s="19">
        <v>34655</v>
      </c>
      <c r="G264">
        <v>34694</v>
      </c>
      <c r="H264">
        <v>26</v>
      </c>
      <c r="I264">
        <v>6.4727300000000003</v>
      </c>
      <c r="J264" s="19">
        <v>34657</v>
      </c>
      <c r="K264">
        <v>34661</v>
      </c>
      <c r="L264">
        <v>149</v>
      </c>
      <c r="M264">
        <v>12.301500000000001</v>
      </c>
    </row>
    <row r="265" spans="1:26" x14ac:dyDescent="0.25">
      <c r="A265" s="6">
        <f>C271</f>
        <v>34643</v>
      </c>
      <c r="E265" s="6">
        <f>G271</f>
        <v>34643</v>
      </c>
      <c r="I265" s="6">
        <f>K271</f>
        <v>34643</v>
      </c>
      <c r="M265" s="6"/>
      <c r="Q265" s="6"/>
      <c r="U265" s="6"/>
    </row>
    <row r="266" spans="1:26" x14ac:dyDescent="0.25">
      <c r="A266" s="6">
        <f>B268</f>
        <v>34646.199999999997</v>
      </c>
      <c r="E266" s="6">
        <f>F268</f>
        <v>34650.199999999997</v>
      </c>
      <c r="I266" s="6">
        <f>J268</f>
        <v>34645.800000000003</v>
      </c>
      <c r="M266" s="6"/>
      <c r="Q266" s="6"/>
      <c r="U266" s="6"/>
    </row>
    <row r="267" spans="1:26" x14ac:dyDescent="0.25">
      <c r="A267" s="6">
        <f>D271</f>
        <v>246.2</v>
      </c>
      <c r="E267" s="6">
        <f>H271</f>
        <v>53.8</v>
      </c>
      <c r="I267" s="6">
        <f>L271</f>
        <v>790.1</v>
      </c>
      <c r="M267" s="6"/>
      <c r="Q267" s="6"/>
      <c r="U267" s="6"/>
    </row>
    <row r="268" spans="1:26" ht="15" customHeight="1" x14ac:dyDescent="0.25">
      <c r="A268" s="6">
        <f>E271</f>
        <v>69.406710000000004</v>
      </c>
      <c r="B268" s="19">
        <f>AVERAGE(B255:B264)</f>
        <v>34646.199999999997</v>
      </c>
      <c r="E268" s="6">
        <f>I271</f>
        <v>13.028608999999999</v>
      </c>
      <c r="F268" s="19">
        <f t="shared" ref="F268" si="224">AVERAGE(F255:F264)</f>
        <v>34650.199999999997</v>
      </c>
      <c r="I268" s="6">
        <f>M271</f>
        <v>52.684905000000001</v>
      </c>
      <c r="J268" s="19">
        <f t="shared" ref="J268" si="225">AVERAGE(J255:J264)</f>
        <v>34645.800000000003</v>
      </c>
      <c r="M268" s="6"/>
      <c r="Q268" s="6"/>
      <c r="U268" s="6"/>
    </row>
    <row r="269" spans="1:26" hidden="1" x14ac:dyDescent="0.25">
      <c r="A269" s="6"/>
      <c r="B269" s="19">
        <v>34643</v>
      </c>
      <c r="C269" s="1">
        <v>34643</v>
      </c>
      <c r="D269" s="1">
        <v>34643</v>
      </c>
      <c r="E269" s="1">
        <v>34643</v>
      </c>
      <c r="F269" s="19">
        <v>34643</v>
      </c>
      <c r="G269" s="1">
        <v>34643</v>
      </c>
      <c r="H269" s="1">
        <v>34643</v>
      </c>
      <c r="I269" s="1">
        <v>34643</v>
      </c>
      <c r="J269" s="19">
        <v>34643</v>
      </c>
      <c r="K269" s="1">
        <v>34643</v>
      </c>
      <c r="L269" s="1">
        <v>34643</v>
      </c>
      <c r="M269" s="1">
        <v>34643</v>
      </c>
      <c r="O269" s="1"/>
      <c r="P269" s="1"/>
      <c r="Q269" s="1"/>
      <c r="S269" s="1"/>
      <c r="T269" s="1"/>
      <c r="U269" s="1"/>
      <c r="W269" s="1"/>
      <c r="X269" s="1"/>
      <c r="Y269" s="1"/>
    </row>
    <row r="270" spans="1:26" s="4" customFormat="1" x14ac:dyDescent="0.25">
      <c r="A270" s="6">
        <f>B270</f>
        <v>9.2370753110212443E-3</v>
      </c>
      <c r="B270" s="20">
        <f>((B268-B269)/B269)*100</f>
        <v>9.2370753110212443E-3</v>
      </c>
      <c r="E270" s="6">
        <f>F270</f>
        <v>2.0783419449808299E-2</v>
      </c>
      <c r="F270" s="20">
        <f t="shared" ref="F270" si="226">((F268-F269)/F269)*100</f>
        <v>2.0783419449808299E-2</v>
      </c>
      <c r="I270" s="6">
        <f>J270</f>
        <v>8.0824408971593396E-3</v>
      </c>
      <c r="J270" s="20">
        <f t="shared" ref="J270" si="227">((J268-J269)/J269)*100</f>
        <v>8.0824408971593396E-3</v>
      </c>
      <c r="M270" s="6"/>
      <c r="N270" s="20"/>
      <c r="Q270" s="6"/>
      <c r="R270" s="20"/>
      <c r="U270" s="6"/>
      <c r="V270" s="20"/>
      <c r="Z270" s="20"/>
    </row>
    <row r="271" spans="1:26" s="2" customFormat="1" x14ac:dyDescent="0.25">
      <c r="B271" s="20"/>
      <c r="C271" s="2">
        <f>MIN(B255:B264)</f>
        <v>34643</v>
      </c>
      <c r="D271" s="2">
        <f>AVERAGE(D255:D264)</f>
        <v>246.2</v>
      </c>
      <c r="E271" s="2">
        <f>AVERAGE(E255:E264)</f>
        <v>69.406710000000004</v>
      </c>
      <c r="F271" s="20"/>
      <c r="G271" s="2">
        <f t="shared" ref="G271" si="228">MIN(F255:F264)</f>
        <v>34643</v>
      </c>
      <c r="H271" s="2">
        <f t="shared" ref="H271:I271" si="229">AVERAGE(H255:H264)</f>
        <v>53.8</v>
      </c>
      <c r="I271" s="2">
        <f t="shared" si="229"/>
        <v>13.028608999999999</v>
      </c>
      <c r="J271" s="20"/>
      <c r="K271" s="2">
        <f t="shared" ref="K271" si="230">MIN(J255:J264)</f>
        <v>34643</v>
      </c>
      <c r="L271" s="2">
        <f t="shared" ref="L271:M271" si="231">AVERAGE(L255:L264)</f>
        <v>790.1</v>
      </c>
      <c r="M271" s="2">
        <f t="shared" si="231"/>
        <v>52.684905000000001</v>
      </c>
      <c r="N271" s="20"/>
      <c r="R271" s="20"/>
      <c r="V271" s="20"/>
      <c r="Z271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AG61"/>
  <sheetViews>
    <sheetView topLeftCell="E1" workbookViewId="0">
      <selection activeCell="AD19" sqref="AD19:AG28"/>
    </sheetView>
  </sheetViews>
  <sheetFormatPr defaultRowHeight="15" x14ac:dyDescent="0.25"/>
  <cols>
    <col min="5" max="5" width="9.42578125" bestFit="1" customWidth="1"/>
  </cols>
  <sheetData>
    <row r="5" spans="4:11" ht="15.75" thickBot="1" x14ac:dyDescent="0.3">
      <c r="D5" s="8" t="s">
        <v>33</v>
      </c>
      <c r="E5" s="8" t="s">
        <v>55</v>
      </c>
      <c r="F5" s="8" t="s">
        <v>56</v>
      </c>
      <c r="G5" s="8" t="s">
        <v>57</v>
      </c>
      <c r="H5" s="8" t="s">
        <v>58</v>
      </c>
      <c r="I5" s="8" t="s">
        <v>59</v>
      </c>
      <c r="J5" s="8" t="s">
        <v>60</v>
      </c>
      <c r="K5" s="8" t="s">
        <v>61</v>
      </c>
    </row>
    <row r="6" spans="4:11" x14ac:dyDescent="0.25">
      <c r="D6" s="21" t="s">
        <v>62</v>
      </c>
      <c r="E6" s="14">
        <f>Data!A109</f>
        <v>118282</v>
      </c>
      <c r="F6" s="10">
        <v>6859</v>
      </c>
      <c r="G6" s="10">
        <v>6859</v>
      </c>
      <c r="H6" s="10">
        <v>6859</v>
      </c>
      <c r="I6" s="10">
        <v>6859</v>
      </c>
      <c r="J6" s="10">
        <v>6859</v>
      </c>
      <c r="K6" s="21">
        <v>6859</v>
      </c>
    </row>
    <row r="7" spans="4:11" x14ac:dyDescent="0.25">
      <c r="D7" s="22"/>
      <c r="E7" s="14">
        <f>Data!A110</f>
        <v>118282</v>
      </c>
      <c r="F7" s="9">
        <v>-6893.8</v>
      </c>
      <c r="G7" s="9" t="s">
        <v>64</v>
      </c>
      <c r="H7" s="9">
        <v>-6859.8</v>
      </c>
      <c r="I7" s="9">
        <v>-6860.1</v>
      </c>
      <c r="J7" s="9">
        <v>-6862.6</v>
      </c>
      <c r="K7" s="24"/>
    </row>
    <row r="8" spans="4:11" x14ac:dyDescent="0.25">
      <c r="D8" s="22"/>
      <c r="E8" s="14">
        <f>Data!A111</f>
        <v>34</v>
      </c>
      <c r="F8" s="9" t="s">
        <v>63</v>
      </c>
      <c r="G8" s="9" t="s">
        <v>63</v>
      </c>
      <c r="H8" s="9" t="s">
        <v>63</v>
      </c>
      <c r="I8" s="9" t="s">
        <v>65</v>
      </c>
      <c r="J8" s="9" t="s">
        <v>66</v>
      </c>
      <c r="K8" s="24"/>
    </row>
    <row r="9" spans="4:11" x14ac:dyDescent="0.25">
      <c r="D9" s="22"/>
      <c r="E9" s="14">
        <f>Data!A112</f>
        <v>0.78001730000000002</v>
      </c>
      <c r="F9" s="9">
        <v>1.4E-3</v>
      </c>
      <c r="G9" s="9">
        <v>1.4E-3</v>
      </c>
      <c r="H9" s="9">
        <v>2E-3</v>
      </c>
      <c r="I9" s="9">
        <v>1.4E-2</v>
      </c>
      <c r="J9" s="9">
        <v>0.45</v>
      </c>
      <c r="K9" s="24"/>
    </row>
    <row r="10" spans="4:11" ht="15.75" thickBot="1" x14ac:dyDescent="0.3">
      <c r="D10" s="23"/>
      <c r="E10" s="14">
        <f>Data!A113</f>
        <v>0</v>
      </c>
      <c r="F10" s="11">
        <v>5.0000000000000001E-3</v>
      </c>
      <c r="G10" s="11">
        <v>1.6000000000000001E-4</v>
      </c>
      <c r="H10" s="12">
        <v>0</v>
      </c>
      <c r="I10" s="11">
        <v>1.6000000000000001E-4</v>
      </c>
      <c r="J10" s="11">
        <v>5.0000000000000001E-4</v>
      </c>
      <c r="K10" s="23"/>
    </row>
    <row r="11" spans="4:11" x14ac:dyDescent="0.25">
      <c r="D11" s="21" t="s">
        <v>67</v>
      </c>
      <c r="E11" s="15">
        <f>Data!A128</f>
        <v>6528</v>
      </c>
      <c r="F11" s="10">
        <v>7013</v>
      </c>
      <c r="G11" s="9">
        <v>7013</v>
      </c>
      <c r="H11" s="9">
        <v>7013</v>
      </c>
      <c r="I11" s="9">
        <v>7013</v>
      </c>
      <c r="J11" s="9">
        <v>7013</v>
      </c>
      <c r="K11" s="21">
        <v>7013</v>
      </c>
    </row>
    <row r="12" spans="4:11" x14ac:dyDescent="0.25">
      <c r="D12" s="22"/>
      <c r="E12" s="9">
        <v>-7097.4</v>
      </c>
      <c r="F12" s="9">
        <v>7071.3</v>
      </c>
      <c r="G12" s="9">
        <v>7023.2</v>
      </c>
      <c r="H12" s="9">
        <v>7013.6</v>
      </c>
      <c r="I12" s="9">
        <v>7067.5</v>
      </c>
      <c r="J12" s="9">
        <v>7077.9</v>
      </c>
      <c r="K12" s="22"/>
    </row>
    <row r="13" spans="4:11" x14ac:dyDescent="0.25">
      <c r="D13" s="22"/>
      <c r="E13" s="9" t="s">
        <v>68</v>
      </c>
      <c r="F13" s="9" t="s">
        <v>69</v>
      </c>
      <c r="G13" s="9" t="s">
        <v>70</v>
      </c>
      <c r="H13" s="9" t="s">
        <v>71</v>
      </c>
      <c r="I13" s="9" t="s">
        <v>72</v>
      </c>
      <c r="J13" s="9" t="s">
        <v>73</v>
      </c>
      <c r="K13" s="22"/>
    </row>
    <row r="14" spans="4:11" x14ac:dyDescent="0.25">
      <c r="D14" s="22"/>
      <c r="E14" s="9">
        <v>8.0000000000000002E-3</v>
      </c>
      <c r="F14" s="9">
        <v>0.9</v>
      </c>
      <c r="G14" s="9">
        <v>0.16</v>
      </c>
      <c r="H14" s="9">
        <v>4.1599999999999996E-3</v>
      </c>
      <c r="I14" s="9">
        <v>2E-3</v>
      </c>
      <c r="J14" s="9">
        <v>0.06</v>
      </c>
      <c r="K14" s="22"/>
    </row>
    <row r="15" spans="4:11" ht="15.75" thickBot="1" x14ac:dyDescent="0.3">
      <c r="D15" s="23"/>
      <c r="E15" s="11">
        <v>1.2E-2</v>
      </c>
      <c r="F15" s="11">
        <v>8.3000000000000001E-3</v>
      </c>
      <c r="G15" s="11">
        <v>1.4E-3</v>
      </c>
      <c r="H15" s="11">
        <v>9.0000000000000006E-5</v>
      </c>
      <c r="I15" s="11">
        <v>7.7999999999999996E-3</v>
      </c>
      <c r="J15" s="11">
        <v>9.2999999999999992E-3</v>
      </c>
      <c r="K15" s="23"/>
    </row>
    <row r="16" spans="4:11" x14ac:dyDescent="0.25">
      <c r="D16" s="21" t="s">
        <v>74</v>
      </c>
      <c r="E16" s="9">
        <v>447</v>
      </c>
      <c r="F16" s="10">
        <v>426</v>
      </c>
      <c r="G16" s="9">
        <v>428</v>
      </c>
      <c r="H16" s="9">
        <v>427</v>
      </c>
      <c r="I16" s="9">
        <v>428</v>
      </c>
      <c r="J16" s="9">
        <v>437</v>
      </c>
      <c r="K16" s="21">
        <v>426</v>
      </c>
    </row>
    <row r="17" spans="4:33" x14ac:dyDescent="0.25">
      <c r="D17" s="22"/>
      <c r="E17" s="9">
        <v>452.1</v>
      </c>
      <c r="F17" s="9">
        <v>434.4</v>
      </c>
      <c r="G17" s="9">
        <v>433</v>
      </c>
      <c r="H17" s="9">
        <v>429.9</v>
      </c>
      <c r="I17" s="9">
        <v>431.2</v>
      </c>
      <c r="J17" s="9">
        <v>446.2</v>
      </c>
      <c r="K17" s="22"/>
      <c r="Q17" t="s">
        <v>32</v>
      </c>
    </row>
    <row r="18" spans="4:33" x14ac:dyDescent="0.25">
      <c r="D18" s="22"/>
      <c r="E18" s="9" t="s">
        <v>75</v>
      </c>
      <c r="F18" s="9" t="s">
        <v>76</v>
      </c>
      <c r="G18" s="9" t="s">
        <v>77</v>
      </c>
      <c r="H18" s="9" t="s">
        <v>78</v>
      </c>
      <c r="I18" s="9" t="s">
        <v>78</v>
      </c>
      <c r="J18" s="9" t="s">
        <v>79</v>
      </c>
      <c r="K18" s="22"/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35</v>
      </c>
      <c r="X18" t="s">
        <v>36</v>
      </c>
      <c r="Y18" t="s">
        <v>37</v>
      </c>
      <c r="Z18" t="s">
        <v>39</v>
      </c>
      <c r="AA18" t="s">
        <v>35</v>
      </c>
      <c r="AB18" t="s">
        <v>36</v>
      </c>
      <c r="AC18" t="s">
        <v>37</v>
      </c>
      <c r="AD18" t="s">
        <v>42</v>
      </c>
      <c r="AE18" t="s">
        <v>35</v>
      </c>
      <c r="AF18" t="s">
        <v>36</v>
      </c>
      <c r="AG18" t="s">
        <v>37</v>
      </c>
    </row>
    <row r="19" spans="4:33" x14ac:dyDescent="0.25">
      <c r="D19" s="22"/>
      <c r="E19" s="9">
        <v>0.26</v>
      </c>
      <c r="F19" s="9">
        <v>0.12</v>
      </c>
      <c r="G19" s="9">
        <v>0.25</v>
      </c>
      <c r="H19" s="9">
        <v>0.8</v>
      </c>
      <c r="I19" s="9">
        <v>0.8</v>
      </c>
      <c r="J19" s="9">
        <v>2.6</v>
      </c>
      <c r="K19" s="22"/>
      <c r="Q19" t="s">
        <v>52</v>
      </c>
      <c r="R19">
        <v>2381</v>
      </c>
      <c r="S19">
        <v>2386</v>
      </c>
      <c r="T19">
        <v>249</v>
      </c>
      <c r="U19">
        <v>16.857900000000001</v>
      </c>
      <c r="V19">
        <v>2378</v>
      </c>
      <c r="W19">
        <v>2382</v>
      </c>
      <c r="X19">
        <v>69</v>
      </c>
      <c r="Y19">
        <v>4.7331200000000004</v>
      </c>
      <c r="Z19">
        <v>2378</v>
      </c>
      <c r="AA19">
        <v>2387</v>
      </c>
      <c r="AB19">
        <v>54</v>
      </c>
      <c r="AC19">
        <v>5.1597299999999997</v>
      </c>
      <c r="AD19">
        <v>2378</v>
      </c>
      <c r="AE19">
        <v>2380</v>
      </c>
      <c r="AF19">
        <v>514</v>
      </c>
      <c r="AG19">
        <v>7.1639999999999997</v>
      </c>
    </row>
    <row r="20" spans="4:33" ht="15.75" thickBot="1" x14ac:dyDescent="0.3">
      <c r="D20" s="23"/>
      <c r="E20" s="11">
        <v>6.1199999999999997E-2</v>
      </c>
      <c r="F20" s="11">
        <v>1.9699999999999999E-2</v>
      </c>
      <c r="G20" s="11">
        <v>1.6400000000000001E-2</v>
      </c>
      <c r="H20" s="11">
        <v>9.1000000000000004E-3</v>
      </c>
      <c r="I20" s="11">
        <v>1.2200000000000001E-2</v>
      </c>
      <c r="J20" s="11">
        <v>4.7399999999999998E-2</v>
      </c>
      <c r="K20" s="23"/>
      <c r="Q20" t="s">
        <v>52</v>
      </c>
      <c r="R20">
        <v>2382</v>
      </c>
      <c r="S20">
        <v>2384</v>
      </c>
      <c r="T20">
        <v>231</v>
      </c>
      <c r="U20">
        <v>15.6402</v>
      </c>
      <c r="V20">
        <v>2380</v>
      </c>
      <c r="W20">
        <v>2380</v>
      </c>
      <c r="X20">
        <v>8</v>
      </c>
      <c r="Y20">
        <v>0.67865699999999995</v>
      </c>
      <c r="Z20">
        <v>2380</v>
      </c>
      <c r="AA20">
        <v>2381</v>
      </c>
      <c r="AB20">
        <v>102</v>
      </c>
      <c r="AC20">
        <v>7.5636200000000002</v>
      </c>
      <c r="AD20">
        <v>2378</v>
      </c>
      <c r="AE20">
        <v>2387</v>
      </c>
      <c r="AF20">
        <v>26</v>
      </c>
      <c r="AG20">
        <v>0.44081700000000001</v>
      </c>
    </row>
    <row r="21" spans="4:33" x14ac:dyDescent="0.25">
      <c r="D21" s="21" t="s">
        <v>80</v>
      </c>
      <c r="E21" s="9">
        <v>7662</v>
      </c>
      <c r="F21" s="10">
        <v>7542</v>
      </c>
      <c r="G21" s="9">
        <v>7542</v>
      </c>
      <c r="H21" s="9">
        <v>7542</v>
      </c>
      <c r="I21" s="9">
        <v>7542</v>
      </c>
      <c r="J21" s="9">
        <v>7542</v>
      </c>
      <c r="K21" s="21">
        <v>7542</v>
      </c>
      <c r="Q21" t="s">
        <v>52</v>
      </c>
      <c r="R21">
        <v>2386</v>
      </c>
      <c r="S21">
        <v>2387</v>
      </c>
      <c r="T21">
        <v>373</v>
      </c>
      <c r="U21">
        <v>30.871099999999998</v>
      </c>
      <c r="V21">
        <v>2380</v>
      </c>
      <c r="W21">
        <v>2380</v>
      </c>
      <c r="X21">
        <v>20</v>
      </c>
      <c r="Y21">
        <v>1.87965</v>
      </c>
      <c r="Z21">
        <v>2378</v>
      </c>
      <c r="AA21">
        <v>2391</v>
      </c>
      <c r="AB21">
        <v>51</v>
      </c>
      <c r="AC21">
        <v>3.9330500000000002</v>
      </c>
      <c r="AD21">
        <v>2378</v>
      </c>
      <c r="AE21">
        <v>2384</v>
      </c>
      <c r="AF21">
        <v>48</v>
      </c>
      <c r="AG21">
        <v>0.88989399999999996</v>
      </c>
    </row>
    <row r="22" spans="4:33" x14ac:dyDescent="0.25">
      <c r="D22" s="22"/>
      <c r="E22" s="9">
        <v>7707.3</v>
      </c>
      <c r="F22" s="9">
        <v>7666.5</v>
      </c>
      <c r="G22" s="9">
        <v>7742.9</v>
      </c>
      <c r="H22" s="9">
        <v>7560</v>
      </c>
      <c r="I22" s="9">
        <v>7651.2</v>
      </c>
      <c r="J22" s="9">
        <v>7971.7</v>
      </c>
      <c r="K22" s="22"/>
      <c r="Q22" t="s">
        <v>52</v>
      </c>
      <c r="R22">
        <v>2386</v>
      </c>
      <c r="S22">
        <v>2388</v>
      </c>
      <c r="T22">
        <v>132</v>
      </c>
      <c r="U22">
        <v>9.3221900000000009</v>
      </c>
      <c r="V22">
        <v>2380</v>
      </c>
      <c r="W22">
        <v>2380</v>
      </c>
      <c r="X22">
        <v>18</v>
      </c>
      <c r="Y22">
        <v>1.29735</v>
      </c>
      <c r="Z22">
        <v>2378</v>
      </c>
      <c r="AA22">
        <v>2397</v>
      </c>
      <c r="AB22">
        <v>29</v>
      </c>
      <c r="AC22">
        <v>1.80836</v>
      </c>
      <c r="AD22">
        <v>2378</v>
      </c>
      <c r="AE22">
        <v>2385</v>
      </c>
      <c r="AF22">
        <v>43</v>
      </c>
      <c r="AG22">
        <v>0.52892399999999995</v>
      </c>
    </row>
    <row r="23" spans="4:33" x14ac:dyDescent="0.25">
      <c r="D23" s="22"/>
      <c r="E23" s="9" t="s">
        <v>81</v>
      </c>
      <c r="F23" s="9" t="s">
        <v>82</v>
      </c>
      <c r="G23" s="9" t="s">
        <v>83</v>
      </c>
      <c r="H23" s="9" t="s">
        <v>84</v>
      </c>
      <c r="I23" s="9" t="s">
        <v>85</v>
      </c>
      <c r="J23" s="9" t="s">
        <v>86</v>
      </c>
      <c r="K23" s="22"/>
      <c r="Q23" t="s">
        <v>52</v>
      </c>
      <c r="R23">
        <v>2381</v>
      </c>
      <c r="S23">
        <v>2384</v>
      </c>
      <c r="T23">
        <v>217</v>
      </c>
      <c r="U23">
        <v>13.400499999999999</v>
      </c>
      <c r="V23">
        <v>2383</v>
      </c>
      <c r="W23">
        <v>2383</v>
      </c>
      <c r="X23">
        <v>19</v>
      </c>
      <c r="Y23">
        <v>1.28501</v>
      </c>
      <c r="Z23">
        <v>2378</v>
      </c>
      <c r="AA23">
        <v>2383</v>
      </c>
      <c r="AB23">
        <v>125</v>
      </c>
      <c r="AC23">
        <v>8.0128299999999992</v>
      </c>
      <c r="AD23">
        <v>2378</v>
      </c>
      <c r="AE23">
        <v>2388</v>
      </c>
      <c r="AF23">
        <v>49</v>
      </c>
      <c r="AG23">
        <v>0.86334</v>
      </c>
    </row>
    <row r="24" spans="4:33" x14ac:dyDescent="0.25">
      <c r="D24" s="22"/>
      <c r="E24" s="9">
        <v>0.28000000000000003</v>
      </c>
      <c r="F24" s="9">
        <v>0.1</v>
      </c>
      <c r="G24" s="9">
        <v>0.23</v>
      </c>
      <c r="H24" s="9">
        <v>0.23</v>
      </c>
      <c r="I24" s="9">
        <v>0.64</v>
      </c>
      <c r="J24" s="9">
        <v>2.8</v>
      </c>
      <c r="K24" s="22"/>
      <c r="Q24" t="s">
        <v>52</v>
      </c>
      <c r="R24">
        <v>2381</v>
      </c>
      <c r="S24">
        <v>2383</v>
      </c>
      <c r="T24">
        <v>56</v>
      </c>
      <c r="U24">
        <v>4.2177800000000003</v>
      </c>
      <c r="V24">
        <v>2378</v>
      </c>
      <c r="W24">
        <v>2389</v>
      </c>
      <c r="X24">
        <v>22</v>
      </c>
      <c r="Y24">
        <v>1.5320800000000001</v>
      </c>
      <c r="Z24">
        <v>2378</v>
      </c>
      <c r="AA24">
        <v>2383</v>
      </c>
      <c r="AB24">
        <v>125</v>
      </c>
      <c r="AC24">
        <v>7.3369299999999997</v>
      </c>
      <c r="AD24">
        <v>2378</v>
      </c>
      <c r="AE24">
        <v>2388</v>
      </c>
      <c r="AF24">
        <v>42</v>
      </c>
      <c r="AG24">
        <v>0.55102099999999998</v>
      </c>
    </row>
    <row r="25" spans="4:33" ht="15.75" thickBot="1" x14ac:dyDescent="0.3">
      <c r="D25" s="23"/>
      <c r="E25" s="11">
        <v>2.1899999999999999E-2</v>
      </c>
      <c r="F25" s="11">
        <v>1.6500000000000001E-2</v>
      </c>
      <c r="G25" s="11">
        <v>2.6599999999999999E-2</v>
      </c>
      <c r="H25" s="11">
        <v>2.3E-3</v>
      </c>
      <c r="I25" s="11">
        <v>1.4500000000000001E-2</v>
      </c>
      <c r="J25" s="11">
        <v>5.7000000000000002E-2</v>
      </c>
      <c r="K25" s="23"/>
      <c r="Q25" t="s">
        <v>52</v>
      </c>
      <c r="R25">
        <v>2381</v>
      </c>
      <c r="S25">
        <v>2383</v>
      </c>
      <c r="T25">
        <v>132</v>
      </c>
      <c r="U25">
        <v>8.0876000000000001</v>
      </c>
      <c r="V25">
        <v>2378</v>
      </c>
      <c r="W25">
        <v>2384</v>
      </c>
      <c r="X25">
        <v>41</v>
      </c>
      <c r="Y25">
        <v>3.1870599999999998</v>
      </c>
      <c r="Z25">
        <v>2378</v>
      </c>
      <c r="AA25">
        <v>2384</v>
      </c>
      <c r="AB25">
        <v>103</v>
      </c>
      <c r="AC25">
        <v>7.7830399999999997</v>
      </c>
      <c r="AD25">
        <v>2378</v>
      </c>
      <c r="AE25">
        <v>2381</v>
      </c>
      <c r="AF25">
        <v>153</v>
      </c>
      <c r="AG25">
        <v>2.6019399999999999</v>
      </c>
    </row>
    <row r="26" spans="4:33" x14ac:dyDescent="0.25">
      <c r="D26" s="21" t="s">
        <v>87</v>
      </c>
      <c r="E26" s="9">
        <v>689</v>
      </c>
      <c r="F26" s="9">
        <v>653</v>
      </c>
      <c r="G26" s="10">
        <v>633</v>
      </c>
      <c r="H26" s="9">
        <v>637</v>
      </c>
      <c r="I26" s="9">
        <v>634</v>
      </c>
      <c r="J26" s="9">
        <v>681</v>
      </c>
      <c r="K26" s="21">
        <v>629</v>
      </c>
      <c r="Q26" t="s">
        <v>52</v>
      </c>
      <c r="R26">
        <v>2384</v>
      </c>
      <c r="S26">
        <v>2385</v>
      </c>
      <c r="T26">
        <v>184</v>
      </c>
      <c r="U26">
        <v>14.896000000000001</v>
      </c>
      <c r="V26">
        <v>2378</v>
      </c>
      <c r="W26">
        <v>2388</v>
      </c>
      <c r="X26">
        <v>16</v>
      </c>
      <c r="Y26">
        <v>1.02725</v>
      </c>
      <c r="Z26">
        <v>2378</v>
      </c>
      <c r="AA26">
        <v>2381</v>
      </c>
      <c r="AB26">
        <v>377</v>
      </c>
      <c r="AC26">
        <v>25.041599999999999</v>
      </c>
      <c r="AD26">
        <v>2378</v>
      </c>
      <c r="AE26">
        <v>2388</v>
      </c>
      <c r="AF26">
        <v>16</v>
      </c>
      <c r="AG26">
        <v>0.37157499999999999</v>
      </c>
    </row>
    <row r="27" spans="4:33" x14ac:dyDescent="0.25">
      <c r="D27" s="22"/>
      <c r="E27" s="9">
        <v>694.9</v>
      </c>
      <c r="F27" s="9">
        <v>667.3</v>
      </c>
      <c r="G27" s="9">
        <v>648.20000000000005</v>
      </c>
      <c r="H27" s="9">
        <v>646.29999999999995</v>
      </c>
      <c r="I27" s="9">
        <v>647.1</v>
      </c>
      <c r="J27" s="9">
        <v>690.9</v>
      </c>
      <c r="K27" s="22"/>
      <c r="Q27" t="s">
        <v>52</v>
      </c>
      <c r="R27">
        <v>2385</v>
      </c>
      <c r="S27">
        <v>2387</v>
      </c>
      <c r="T27">
        <v>109</v>
      </c>
      <c r="U27">
        <v>7.9837100000000003</v>
      </c>
      <c r="V27">
        <v>2378</v>
      </c>
      <c r="W27">
        <v>2388</v>
      </c>
      <c r="X27">
        <v>21</v>
      </c>
      <c r="Y27">
        <v>1.4253499999999999</v>
      </c>
      <c r="Z27">
        <v>2378</v>
      </c>
      <c r="AA27">
        <v>2391</v>
      </c>
      <c r="AB27">
        <v>81</v>
      </c>
      <c r="AC27">
        <v>4.9395800000000003</v>
      </c>
      <c r="AD27">
        <v>2378</v>
      </c>
      <c r="AE27">
        <v>2384</v>
      </c>
      <c r="AF27">
        <v>87</v>
      </c>
      <c r="AG27">
        <v>1.06647</v>
      </c>
    </row>
    <row r="28" spans="4:33" x14ac:dyDescent="0.25">
      <c r="D28" s="22"/>
      <c r="E28" s="9" t="s">
        <v>88</v>
      </c>
      <c r="F28" s="9" t="s">
        <v>89</v>
      </c>
      <c r="G28" s="9" t="s">
        <v>90</v>
      </c>
      <c r="H28" s="9" t="s">
        <v>91</v>
      </c>
      <c r="I28" s="9" t="s">
        <v>92</v>
      </c>
      <c r="J28" s="9" t="s">
        <v>93</v>
      </c>
      <c r="K28" s="22"/>
      <c r="Q28" t="s">
        <v>52</v>
      </c>
      <c r="R28">
        <v>2380</v>
      </c>
      <c r="S28">
        <v>2381</v>
      </c>
      <c r="T28">
        <v>298</v>
      </c>
      <c r="U28">
        <v>22.473299999999998</v>
      </c>
      <c r="V28">
        <v>2378</v>
      </c>
      <c r="W28">
        <v>2386</v>
      </c>
      <c r="X28">
        <v>11</v>
      </c>
      <c r="Y28">
        <v>0.89859100000000003</v>
      </c>
      <c r="Z28">
        <v>2378</v>
      </c>
      <c r="AA28">
        <v>2387</v>
      </c>
      <c r="AB28">
        <v>69</v>
      </c>
      <c r="AC28">
        <v>5.5671999999999997</v>
      </c>
      <c r="AD28">
        <v>2378</v>
      </c>
      <c r="AE28">
        <v>2389</v>
      </c>
      <c r="AF28">
        <v>26</v>
      </c>
      <c r="AG28">
        <v>0.333227</v>
      </c>
    </row>
    <row r="29" spans="4:33" x14ac:dyDescent="0.25">
      <c r="D29" s="22"/>
      <c r="E29" s="9">
        <v>1</v>
      </c>
      <c r="F29" s="9">
        <v>0.68</v>
      </c>
      <c r="G29" s="9">
        <v>1.7</v>
      </c>
      <c r="H29" s="9">
        <v>1.64</v>
      </c>
      <c r="I29" s="9">
        <v>3.2</v>
      </c>
      <c r="J29" s="9">
        <v>7.1</v>
      </c>
      <c r="K29" s="22"/>
    </row>
    <row r="30" spans="4:33" ht="15.75" thickBot="1" x14ac:dyDescent="0.3">
      <c r="D30" s="23"/>
      <c r="E30" s="11">
        <v>0.1048</v>
      </c>
      <c r="F30" s="11">
        <v>6.0900000000000003E-2</v>
      </c>
      <c r="G30" s="11">
        <v>3.0499999999999999E-2</v>
      </c>
      <c r="H30" s="11">
        <v>2.75E-2</v>
      </c>
      <c r="I30" s="11">
        <v>2.8799999999999999E-2</v>
      </c>
      <c r="J30" s="11">
        <v>9.8400000000000001E-2</v>
      </c>
      <c r="K30" s="23"/>
    </row>
    <row r="31" spans="4:33" x14ac:dyDescent="0.25">
      <c r="D31" s="21" t="s">
        <v>94</v>
      </c>
      <c r="E31" s="9">
        <v>124663</v>
      </c>
      <c r="F31" s="9">
        <v>122166</v>
      </c>
      <c r="G31" s="9">
        <v>122606</v>
      </c>
      <c r="H31" s="10">
        <v>118944</v>
      </c>
      <c r="I31" s="9">
        <v>119032</v>
      </c>
      <c r="J31" s="9">
        <v>126639</v>
      </c>
      <c r="K31" s="21">
        <v>118282</v>
      </c>
    </row>
    <row r="32" spans="4:33" x14ac:dyDescent="0.25">
      <c r="D32" s="22"/>
      <c r="E32" s="9">
        <v>125706.9</v>
      </c>
      <c r="F32" s="9">
        <v>125392</v>
      </c>
      <c r="G32" s="9">
        <v>123877</v>
      </c>
      <c r="H32" s="9">
        <v>120672.3</v>
      </c>
      <c r="I32" s="9">
        <v>120827.2</v>
      </c>
      <c r="J32" s="9">
        <v>131807</v>
      </c>
      <c r="K32" s="22"/>
    </row>
    <row r="33" spans="4:11" x14ac:dyDescent="0.25">
      <c r="D33" s="22"/>
      <c r="E33" s="9" t="s">
        <v>95</v>
      </c>
      <c r="F33" s="9" t="s">
        <v>96</v>
      </c>
      <c r="G33" s="9" t="s">
        <v>97</v>
      </c>
      <c r="H33" s="9" t="s">
        <v>98</v>
      </c>
      <c r="I33" s="9" t="s">
        <v>99</v>
      </c>
      <c r="J33" s="9" t="s">
        <v>100</v>
      </c>
      <c r="K33" s="22"/>
    </row>
    <row r="34" spans="4:11" x14ac:dyDescent="0.25">
      <c r="D34" s="22"/>
      <c r="E34" s="9">
        <v>1.65</v>
      </c>
      <c r="F34" s="9">
        <v>1.1499999999999999</v>
      </c>
      <c r="G34" s="9">
        <v>2.79</v>
      </c>
      <c r="H34" s="9">
        <v>2.35</v>
      </c>
      <c r="I34" s="9">
        <v>4.3</v>
      </c>
      <c r="J34" s="9">
        <v>13.31</v>
      </c>
      <c r="K34" s="22"/>
    </row>
    <row r="35" spans="4:11" ht="15.75" thickBot="1" x14ac:dyDescent="0.3">
      <c r="D35" s="23"/>
      <c r="E35" s="11">
        <v>6.3E-2</v>
      </c>
      <c r="F35" s="11">
        <v>0.06</v>
      </c>
      <c r="G35" s="11">
        <v>4.7300000000000002E-2</v>
      </c>
      <c r="H35" s="11">
        <v>2.0199999999999999E-2</v>
      </c>
      <c r="I35" s="11">
        <v>2.1499999999999998E-2</v>
      </c>
      <c r="J35" s="11">
        <v>0.1143</v>
      </c>
      <c r="K35" s="23"/>
    </row>
    <row r="36" spans="4:11" x14ac:dyDescent="0.25">
      <c r="D36" s="21" t="s">
        <v>101</v>
      </c>
      <c r="E36" s="9">
        <v>6684</v>
      </c>
      <c r="F36" s="9">
        <v>6769</v>
      </c>
      <c r="G36" s="9">
        <v>6619</v>
      </c>
      <c r="H36" s="9">
        <v>6575</v>
      </c>
      <c r="I36" s="10">
        <v>6562</v>
      </c>
      <c r="J36" s="9">
        <v>7423</v>
      </c>
      <c r="K36" s="21">
        <v>6528</v>
      </c>
    </row>
    <row r="37" spans="4:11" x14ac:dyDescent="0.25">
      <c r="D37" s="22"/>
      <c r="E37" s="9">
        <v>6767.1</v>
      </c>
      <c r="F37" s="9">
        <v>6933.3</v>
      </c>
      <c r="G37" s="9">
        <v>6700.7</v>
      </c>
      <c r="H37" s="9">
        <v>6665.4</v>
      </c>
      <c r="I37" s="9">
        <v>6630.1</v>
      </c>
      <c r="J37" s="9">
        <v>7614.6</v>
      </c>
      <c r="K37" s="22"/>
    </row>
    <row r="38" spans="4:11" x14ac:dyDescent="0.25">
      <c r="D38" s="22"/>
      <c r="E38" s="9" t="s">
        <v>102</v>
      </c>
      <c r="F38" s="9" t="s">
        <v>103</v>
      </c>
      <c r="G38" s="9" t="s">
        <v>104</v>
      </c>
      <c r="H38" s="9" t="s">
        <v>105</v>
      </c>
      <c r="I38" s="9" t="s">
        <v>92</v>
      </c>
      <c r="J38" s="9" t="s">
        <v>106</v>
      </c>
      <c r="K38" s="22"/>
    </row>
    <row r="39" spans="4:11" x14ac:dyDescent="0.25">
      <c r="D39" s="22"/>
      <c r="E39" s="9">
        <v>3.16</v>
      </c>
      <c r="F39" s="9">
        <v>1.47</v>
      </c>
      <c r="G39" s="9">
        <v>4.07</v>
      </c>
      <c r="H39" s="9">
        <v>3.34</v>
      </c>
      <c r="I39" s="9">
        <v>6.1</v>
      </c>
      <c r="J39" s="9">
        <v>16.72</v>
      </c>
      <c r="K39" s="22"/>
    </row>
    <row r="40" spans="4:11" ht="15.75" thickBot="1" x14ac:dyDescent="0.3">
      <c r="D40" s="23"/>
      <c r="E40" s="11">
        <v>3.6600000000000001E-2</v>
      </c>
      <c r="F40" s="11">
        <v>6.2E-2</v>
      </c>
      <c r="G40" s="11">
        <v>2.5999999999999999E-2</v>
      </c>
      <c r="H40" s="11">
        <v>2.1000000000000001E-2</v>
      </c>
      <c r="I40" s="11">
        <v>1.5599999999999999E-2</v>
      </c>
      <c r="J40" s="11">
        <v>0.16639999999999999</v>
      </c>
      <c r="K40" s="23"/>
    </row>
    <row r="41" spans="4:11" x14ac:dyDescent="0.25">
      <c r="D41" s="21" t="s">
        <v>107</v>
      </c>
      <c r="E41" s="9">
        <v>17024</v>
      </c>
      <c r="F41" s="9">
        <v>16985</v>
      </c>
      <c r="G41" s="9">
        <v>16832</v>
      </c>
      <c r="H41" s="9">
        <v>16409</v>
      </c>
      <c r="I41" s="10">
        <v>16216</v>
      </c>
      <c r="J41" s="9">
        <v>17750</v>
      </c>
      <c r="K41" s="21">
        <v>15780</v>
      </c>
    </row>
    <row r="42" spans="4:11" x14ac:dyDescent="0.25">
      <c r="D42" s="22"/>
      <c r="E42" s="9">
        <v>17386.599999999999</v>
      </c>
      <c r="F42" s="9">
        <v>17300.5</v>
      </c>
      <c r="G42" s="9">
        <v>17386.8</v>
      </c>
      <c r="H42" s="9">
        <v>16647.900000000001</v>
      </c>
      <c r="I42" s="9">
        <v>16562</v>
      </c>
      <c r="J42" s="9">
        <v>18383.599999999999</v>
      </c>
      <c r="K42" s="22"/>
    </row>
    <row r="43" spans="4:11" x14ac:dyDescent="0.25">
      <c r="D43" s="22"/>
      <c r="E43" s="9" t="s">
        <v>108</v>
      </c>
      <c r="F43" s="9" t="s">
        <v>109</v>
      </c>
      <c r="G43" s="9" t="s">
        <v>110</v>
      </c>
      <c r="H43" s="9" t="s">
        <v>111</v>
      </c>
      <c r="I43" s="9" t="s">
        <v>112</v>
      </c>
      <c r="J43" s="9" t="s">
        <v>113</v>
      </c>
      <c r="K43" s="22"/>
    </row>
    <row r="44" spans="4:11" x14ac:dyDescent="0.25">
      <c r="D44" s="22"/>
      <c r="E44" s="9">
        <v>2.7</v>
      </c>
      <c r="F44" s="9">
        <v>4.4000000000000004</v>
      </c>
      <c r="G44" s="9">
        <v>5.86</v>
      </c>
      <c r="H44" s="9">
        <v>5.7</v>
      </c>
      <c r="I44" s="9">
        <v>9.6</v>
      </c>
      <c r="J44" s="9">
        <v>27.7</v>
      </c>
      <c r="K44" s="22"/>
    </row>
    <row r="45" spans="4:11" ht="15.75" thickBot="1" x14ac:dyDescent="0.3">
      <c r="D45" s="23"/>
      <c r="E45" s="11">
        <v>0.1018</v>
      </c>
      <c r="F45" s="11">
        <v>9.6299999999999997E-2</v>
      </c>
      <c r="G45" s="11">
        <v>0.1018</v>
      </c>
      <c r="H45" s="11">
        <v>5.5E-2</v>
      </c>
      <c r="I45" s="11">
        <v>4.9500000000000002E-2</v>
      </c>
      <c r="J45" s="11">
        <v>0.16500000000000001</v>
      </c>
      <c r="K45" s="23"/>
    </row>
    <row r="46" spans="4:11" x14ac:dyDescent="0.25">
      <c r="D46" s="21" t="s">
        <v>114</v>
      </c>
      <c r="E46" s="9">
        <v>4271</v>
      </c>
      <c r="F46" s="9">
        <v>4221</v>
      </c>
      <c r="G46" s="9">
        <v>4274</v>
      </c>
      <c r="H46" s="10">
        <v>4003</v>
      </c>
      <c r="I46" s="9">
        <v>4016</v>
      </c>
      <c r="J46" s="9">
        <v>6074</v>
      </c>
      <c r="K46" s="21">
        <v>3916</v>
      </c>
    </row>
    <row r="47" spans="4:11" x14ac:dyDescent="0.25">
      <c r="D47" s="22"/>
      <c r="E47" s="9">
        <v>4364.5</v>
      </c>
      <c r="F47" s="9">
        <v>4354.2</v>
      </c>
      <c r="G47" s="9">
        <v>4491.2</v>
      </c>
      <c r="H47" s="9">
        <v>4146.1000000000004</v>
      </c>
      <c r="I47" s="9">
        <v>4095</v>
      </c>
      <c r="J47" s="9">
        <v>6506.7</v>
      </c>
      <c r="K47" s="22"/>
    </row>
    <row r="48" spans="4:11" x14ac:dyDescent="0.25">
      <c r="D48" s="22"/>
      <c r="E48" s="9" t="s">
        <v>115</v>
      </c>
      <c r="F48" s="9" t="s">
        <v>116</v>
      </c>
      <c r="G48" s="9" t="s">
        <v>117</v>
      </c>
      <c r="H48" s="9" t="s">
        <v>118</v>
      </c>
      <c r="I48" s="9" t="s">
        <v>119</v>
      </c>
      <c r="J48" s="9" t="s">
        <v>120</v>
      </c>
      <c r="K48" s="22"/>
    </row>
    <row r="49" spans="4:11" x14ac:dyDescent="0.25">
      <c r="D49" s="22"/>
      <c r="E49" s="9">
        <v>5.59</v>
      </c>
      <c r="F49" s="9">
        <v>5.19</v>
      </c>
      <c r="G49" s="9">
        <v>8.67</v>
      </c>
      <c r="H49" s="9">
        <v>6.91</v>
      </c>
      <c r="I49" s="9">
        <v>13.65</v>
      </c>
      <c r="J49" s="9">
        <v>7.11</v>
      </c>
      <c r="K49" s="22"/>
    </row>
    <row r="50" spans="4:11" ht="15.75" thickBot="1" x14ac:dyDescent="0.3">
      <c r="D50" s="23"/>
      <c r="E50" s="11">
        <v>0.1145</v>
      </c>
      <c r="F50" s="11">
        <v>0.1119</v>
      </c>
      <c r="G50" s="11">
        <v>0.1469</v>
      </c>
      <c r="H50" s="11">
        <v>5.8799999999999998E-2</v>
      </c>
      <c r="I50" s="11">
        <v>4.5699999999999998E-2</v>
      </c>
      <c r="J50" s="11">
        <v>0.66120000000000001</v>
      </c>
      <c r="K50" s="23"/>
    </row>
    <row r="51" spans="4:11" x14ac:dyDescent="0.25">
      <c r="D51" s="21" t="s">
        <v>121</v>
      </c>
      <c r="E51" s="9">
        <v>2595</v>
      </c>
      <c r="F51" s="9">
        <v>2591</v>
      </c>
      <c r="G51" s="9">
        <v>2621</v>
      </c>
      <c r="H51" s="10">
        <v>2422</v>
      </c>
      <c r="I51" s="9">
        <v>2440</v>
      </c>
      <c r="J51" s="9">
        <v>3982</v>
      </c>
      <c r="K51" s="21">
        <v>2378</v>
      </c>
    </row>
    <row r="52" spans="4:11" x14ac:dyDescent="0.25">
      <c r="D52" s="22"/>
      <c r="E52" s="9">
        <v>2658.3</v>
      </c>
      <c r="F52" s="9">
        <v>2643.9</v>
      </c>
      <c r="G52" s="9">
        <v>2785.2</v>
      </c>
      <c r="H52" s="9">
        <v>2505.6999999999998</v>
      </c>
      <c r="I52" s="9">
        <v>2508.4</v>
      </c>
      <c r="J52" s="9">
        <v>4326.3</v>
      </c>
      <c r="K52" s="22"/>
    </row>
    <row r="53" spans="4:11" x14ac:dyDescent="0.25">
      <c r="D53" s="22"/>
      <c r="E53" s="9" t="s">
        <v>122</v>
      </c>
      <c r="F53" s="9" t="s">
        <v>123</v>
      </c>
      <c r="G53" s="9" t="s">
        <v>124</v>
      </c>
      <c r="H53" s="9" t="s">
        <v>125</v>
      </c>
      <c r="I53" s="9" t="s">
        <v>126</v>
      </c>
      <c r="J53" s="9" t="s">
        <v>127</v>
      </c>
      <c r="K53" s="22"/>
    </row>
    <row r="54" spans="4:11" x14ac:dyDescent="0.25">
      <c r="D54" s="22"/>
      <c r="E54" s="9">
        <v>9.82</v>
      </c>
      <c r="F54" s="9">
        <v>5.38</v>
      </c>
      <c r="G54" s="9">
        <v>11.67</v>
      </c>
      <c r="H54" s="9">
        <v>12.03</v>
      </c>
      <c r="I54" s="9">
        <v>16.899999999999999</v>
      </c>
      <c r="J54" s="9">
        <v>9.48</v>
      </c>
      <c r="K54" s="22"/>
    </row>
    <row r="55" spans="4:11" ht="15.75" thickBot="1" x14ac:dyDescent="0.3">
      <c r="D55" s="23"/>
      <c r="E55" s="11">
        <v>0.1179</v>
      </c>
      <c r="F55" s="11">
        <v>0.1118</v>
      </c>
      <c r="G55" s="11">
        <v>0.17119999999999999</v>
      </c>
      <c r="H55" s="11">
        <v>5.3699999999999998E-2</v>
      </c>
      <c r="I55" s="11">
        <v>5.4800000000000001E-2</v>
      </c>
      <c r="J55" s="11">
        <v>0.81930000000000003</v>
      </c>
      <c r="K55" s="23"/>
    </row>
    <row r="56" spans="4:11" x14ac:dyDescent="0.25">
      <c r="D56" s="21" t="s">
        <v>128</v>
      </c>
      <c r="E56" s="9">
        <v>33054</v>
      </c>
      <c r="F56" s="9">
        <v>31126</v>
      </c>
      <c r="G56" s="9">
        <v>34828</v>
      </c>
      <c r="H56" s="9">
        <v>30286</v>
      </c>
      <c r="I56" s="10">
        <v>29872</v>
      </c>
      <c r="J56" s="9">
        <v>77130</v>
      </c>
      <c r="K56" s="21"/>
    </row>
    <row r="57" spans="4:11" x14ac:dyDescent="0.25">
      <c r="D57" s="22"/>
      <c r="E57" s="9">
        <v>33607.199999999997</v>
      </c>
      <c r="F57" s="9">
        <v>32666.5</v>
      </c>
      <c r="G57" s="9">
        <v>35142.9</v>
      </c>
      <c r="H57" s="9">
        <v>30811.4</v>
      </c>
      <c r="I57" s="9">
        <v>30569.200000000001</v>
      </c>
      <c r="J57" s="9">
        <v>80589.2</v>
      </c>
      <c r="K57" s="22"/>
    </row>
    <row r="58" spans="4:11" x14ac:dyDescent="0.25">
      <c r="D58" s="22"/>
      <c r="E58" s="9" t="s">
        <v>129</v>
      </c>
      <c r="F58" s="9" t="s">
        <v>130</v>
      </c>
      <c r="G58" s="9" t="s">
        <v>131</v>
      </c>
      <c r="H58" s="9" t="s">
        <v>132</v>
      </c>
      <c r="I58" s="9" t="s">
        <v>133</v>
      </c>
      <c r="J58" s="9" t="s">
        <v>134</v>
      </c>
      <c r="K58" s="22"/>
    </row>
    <row r="59" spans="4:11" x14ac:dyDescent="0.25">
      <c r="D59" s="22"/>
      <c r="E59" s="9">
        <v>30.14</v>
      </c>
      <c r="F59" s="9">
        <v>38.32</v>
      </c>
      <c r="G59" s="9">
        <v>25.96</v>
      </c>
      <c r="H59" s="9">
        <v>48.63</v>
      </c>
      <c r="I59" s="9">
        <v>62.8</v>
      </c>
      <c r="J59" s="9">
        <v>34.69</v>
      </c>
      <c r="K59" s="22"/>
    </row>
    <row r="60" spans="4:11" ht="15.75" thickBot="1" x14ac:dyDescent="0.3">
      <c r="D60" s="23"/>
      <c r="E60" s="8">
        <v>21.38</v>
      </c>
      <c r="F60" s="11">
        <v>0.1799</v>
      </c>
      <c r="G60" s="11">
        <v>0.26929999999999998</v>
      </c>
      <c r="H60" s="11">
        <v>0.1129</v>
      </c>
      <c r="I60" s="11">
        <v>0.1041</v>
      </c>
      <c r="J60" s="12">
        <v>1.91</v>
      </c>
      <c r="K60" s="23"/>
    </row>
    <row r="61" spans="4:11" ht="15.75" thickBot="1" x14ac:dyDescent="0.3">
      <c r="D61" s="8" t="s">
        <v>135</v>
      </c>
      <c r="E61" s="8"/>
      <c r="F61" s="8"/>
      <c r="G61" s="8"/>
      <c r="H61" s="8"/>
      <c r="I61" s="13"/>
      <c r="J61" s="8"/>
      <c r="K61" s="8"/>
    </row>
  </sheetData>
  <mergeCells count="22">
    <mergeCell ref="D51:D55"/>
    <mergeCell ref="K51:K55"/>
    <mergeCell ref="D56:D60"/>
    <mergeCell ref="K56:K60"/>
    <mergeCell ref="D36:D40"/>
    <mergeCell ref="K36:K40"/>
    <mergeCell ref="D41:D45"/>
    <mergeCell ref="K41:K45"/>
    <mergeCell ref="D46:D50"/>
    <mergeCell ref="K46:K50"/>
    <mergeCell ref="D21:D25"/>
    <mergeCell ref="K21:K25"/>
    <mergeCell ref="D26:D30"/>
    <mergeCell ref="K26:K30"/>
    <mergeCell ref="D31:D35"/>
    <mergeCell ref="K31:K35"/>
    <mergeCell ref="D6:D10"/>
    <mergeCell ref="K6:K10"/>
    <mergeCell ref="D11:D15"/>
    <mergeCell ref="K11:K15"/>
    <mergeCell ref="D16:D20"/>
    <mergeCell ref="K16:K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gareth</cp:lastModifiedBy>
  <dcterms:created xsi:type="dcterms:W3CDTF">2014-08-15T18:15:02Z</dcterms:created>
  <dcterms:modified xsi:type="dcterms:W3CDTF">2014-08-20T23:48:22Z</dcterms:modified>
</cp:coreProperties>
</file>