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810" windowWidth="24615" windowHeight="11265"/>
  </bookViews>
  <sheets>
    <sheet name="Data" sheetId="1" r:id="rId1"/>
  </sheets>
  <calcPr calcId="144525"/>
</workbook>
</file>

<file path=xl/calcChain.xml><?xml version="1.0" encoding="utf-8"?>
<calcChain xmlns="http://schemas.openxmlformats.org/spreadsheetml/2006/main">
  <c r="Y236" i="1" l="1"/>
  <c r="X236" i="1"/>
  <c r="U232" i="1" s="1"/>
  <c r="W236" i="1"/>
  <c r="U236" i="1"/>
  <c r="T236" i="1"/>
  <c r="S236" i="1"/>
  <c r="Q230" i="1" s="1"/>
  <c r="Q236" i="1"/>
  <c r="P236" i="1"/>
  <c r="M232" i="1" s="1"/>
  <c r="O236" i="1"/>
  <c r="M236" i="1"/>
  <c r="L236" i="1"/>
  <c r="K236" i="1"/>
  <c r="I230" i="1" s="1"/>
  <c r="I236" i="1"/>
  <c r="H236" i="1"/>
  <c r="E232" i="1" s="1"/>
  <c r="G236" i="1"/>
  <c r="E236" i="1"/>
  <c r="D236" i="1"/>
  <c r="C236" i="1"/>
  <c r="A230" i="1" s="1"/>
  <c r="V233" i="1"/>
  <c r="V235" i="1" s="1"/>
  <c r="U235" i="1" s="1"/>
  <c r="U233" i="1"/>
  <c r="R233" i="1"/>
  <c r="R235" i="1" s="1"/>
  <c r="Q235" i="1" s="1"/>
  <c r="Q233" i="1"/>
  <c r="N233" i="1"/>
  <c r="N235" i="1" s="1"/>
  <c r="M235" i="1" s="1"/>
  <c r="M233" i="1"/>
  <c r="J233" i="1"/>
  <c r="J235" i="1" s="1"/>
  <c r="I235" i="1" s="1"/>
  <c r="I233" i="1"/>
  <c r="F233" i="1"/>
  <c r="F235" i="1" s="1"/>
  <c r="E235" i="1" s="1"/>
  <c r="E233" i="1"/>
  <c r="B233" i="1"/>
  <c r="B235" i="1" s="1"/>
  <c r="A235" i="1" s="1"/>
  <c r="A233" i="1"/>
  <c r="Q232" i="1"/>
  <c r="I232" i="1"/>
  <c r="A232" i="1"/>
  <c r="U231" i="1"/>
  <c r="Q231" i="1"/>
  <c r="M231" i="1"/>
  <c r="I231" i="1"/>
  <c r="E231" i="1"/>
  <c r="A231" i="1"/>
  <c r="U230" i="1"/>
  <c r="M230" i="1"/>
  <c r="E230" i="1"/>
  <c r="G97" i="1" l="1"/>
  <c r="H97" i="1"/>
  <c r="I97" i="1"/>
  <c r="K97" i="1"/>
  <c r="I91" i="1" s="1"/>
  <c r="L97" i="1"/>
  <c r="M97" i="1"/>
  <c r="O97" i="1"/>
  <c r="P97" i="1"/>
  <c r="Q97" i="1"/>
  <c r="S97" i="1"/>
  <c r="Q91" i="1" s="1"/>
  <c r="T97" i="1"/>
  <c r="U97" i="1"/>
  <c r="W97" i="1"/>
  <c r="X97" i="1"/>
  <c r="Y97" i="1"/>
  <c r="E97" i="1"/>
  <c r="D97" i="1"/>
  <c r="C97" i="1"/>
  <c r="A91" i="1" s="1"/>
  <c r="M94" i="1"/>
  <c r="I94" i="1"/>
  <c r="E94" i="1"/>
  <c r="Q94" i="1"/>
  <c r="U94" i="1"/>
  <c r="U93" i="1"/>
  <c r="Q93" i="1"/>
  <c r="M93" i="1"/>
  <c r="I93" i="1"/>
  <c r="E93" i="1"/>
  <c r="A93" i="1"/>
  <c r="U91" i="1"/>
  <c r="M91" i="1"/>
  <c r="E91" i="1"/>
  <c r="C153" i="1"/>
  <c r="A147" i="1" s="1"/>
  <c r="Y153" i="1"/>
  <c r="U150" i="1" s="1"/>
  <c r="X153" i="1"/>
  <c r="U149" i="1" s="1"/>
  <c r="W153" i="1"/>
  <c r="U147" i="1" s="1"/>
  <c r="U153" i="1"/>
  <c r="Q150" i="1" s="1"/>
  <c r="T153" i="1"/>
  <c r="Q149" i="1" s="1"/>
  <c r="S153" i="1"/>
  <c r="Q147" i="1" s="1"/>
  <c r="Q153" i="1"/>
  <c r="M150" i="1" s="1"/>
  <c r="P153" i="1"/>
  <c r="M149" i="1" s="1"/>
  <c r="O153" i="1"/>
  <c r="M147" i="1" s="1"/>
  <c r="M153" i="1"/>
  <c r="I150" i="1" s="1"/>
  <c r="L153" i="1"/>
  <c r="I149" i="1" s="1"/>
  <c r="K153" i="1"/>
  <c r="I147" i="1" s="1"/>
  <c r="I153" i="1"/>
  <c r="E150" i="1" s="1"/>
  <c r="H153" i="1"/>
  <c r="E149" i="1" s="1"/>
  <c r="G153" i="1"/>
  <c r="E147" i="1" s="1"/>
  <c r="E153" i="1"/>
  <c r="A150" i="1" s="1"/>
  <c r="D153" i="1"/>
  <c r="A149" i="1" s="1"/>
  <c r="Y134" i="1"/>
  <c r="U131" i="1" s="1"/>
  <c r="X134" i="1"/>
  <c r="U130" i="1" s="1"/>
  <c r="W134" i="1"/>
  <c r="U128" i="1" s="1"/>
  <c r="U134" i="1"/>
  <c r="Q131" i="1" s="1"/>
  <c r="T134" i="1"/>
  <c r="Q130" i="1" s="1"/>
  <c r="S134" i="1"/>
  <c r="Q128" i="1" s="1"/>
  <c r="Q134" i="1"/>
  <c r="M131" i="1" s="1"/>
  <c r="P134" i="1"/>
  <c r="M130" i="1" s="1"/>
  <c r="O134" i="1"/>
  <c r="M128" i="1" s="1"/>
  <c r="M134" i="1"/>
  <c r="I131" i="1" s="1"/>
  <c r="L134" i="1"/>
  <c r="I130" i="1" s="1"/>
  <c r="K134" i="1"/>
  <c r="I128" i="1" s="1"/>
  <c r="I134" i="1"/>
  <c r="E131" i="1" s="1"/>
  <c r="H134" i="1"/>
  <c r="E130" i="1" s="1"/>
  <c r="G134" i="1"/>
  <c r="E128" i="1" s="1"/>
  <c r="E134" i="1"/>
  <c r="A131" i="1" s="1"/>
  <c r="D134" i="1"/>
  <c r="A130" i="1" s="1"/>
  <c r="C134" i="1"/>
  <c r="A128" i="1" s="1"/>
  <c r="O115" i="1"/>
  <c r="M109" i="1" s="1"/>
  <c r="K115" i="1"/>
  <c r="I109" i="1" s="1"/>
  <c r="C115" i="1"/>
  <c r="A109" i="1" s="1"/>
  <c r="Y115" i="1"/>
  <c r="U112" i="1" s="1"/>
  <c r="X115" i="1"/>
  <c r="U111" i="1" s="1"/>
  <c r="W115" i="1"/>
  <c r="U109" i="1" s="1"/>
  <c r="U115" i="1"/>
  <c r="Q112" i="1" s="1"/>
  <c r="T115" i="1"/>
  <c r="Q111" i="1" s="1"/>
  <c r="S115" i="1"/>
  <c r="Q109" i="1" s="1"/>
  <c r="Q115" i="1"/>
  <c r="M112" i="1" s="1"/>
  <c r="P115" i="1"/>
  <c r="M111" i="1" s="1"/>
  <c r="M115" i="1"/>
  <c r="I112" i="1" s="1"/>
  <c r="L115" i="1"/>
  <c r="I111" i="1" s="1"/>
  <c r="I115" i="1"/>
  <c r="E112" i="1" s="1"/>
  <c r="H115" i="1"/>
  <c r="E111" i="1" s="1"/>
  <c r="G115" i="1"/>
  <c r="E109" i="1" s="1"/>
  <c r="E115" i="1"/>
  <c r="A112" i="1" s="1"/>
  <c r="D115" i="1"/>
  <c r="A111" i="1" s="1"/>
  <c r="B208" i="1"/>
  <c r="A206" i="1" s="1"/>
  <c r="Y173" i="1"/>
  <c r="U170" i="1" s="1"/>
  <c r="X173" i="1"/>
  <c r="U169" i="1" s="1"/>
  <c r="W173" i="1"/>
  <c r="U167" i="1" s="1"/>
  <c r="U173" i="1"/>
  <c r="Q170" i="1" s="1"/>
  <c r="T173" i="1"/>
  <c r="Q169" i="1" s="1"/>
  <c r="S173" i="1"/>
  <c r="Q167" i="1" s="1"/>
  <c r="Q173" i="1"/>
  <c r="M170" i="1" s="1"/>
  <c r="P173" i="1"/>
  <c r="M169" i="1" s="1"/>
  <c r="O173" i="1"/>
  <c r="M167" i="1" s="1"/>
  <c r="M173" i="1"/>
  <c r="I170" i="1" s="1"/>
  <c r="L173" i="1"/>
  <c r="I169" i="1" s="1"/>
  <c r="K173" i="1"/>
  <c r="I167" i="1" s="1"/>
  <c r="I173" i="1"/>
  <c r="E170" i="1" s="1"/>
  <c r="H173" i="1"/>
  <c r="E169" i="1" s="1"/>
  <c r="G173" i="1"/>
  <c r="E167" i="1" s="1"/>
  <c r="E173" i="1"/>
  <c r="A170" i="1" s="1"/>
  <c r="D173" i="1"/>
  <c r="A169" i="1" s="1"/>
  <c r="C173" i="1"/>
  <c r="A167" i="1" s="1"/>
  <c r="Y211" i="1"/>
  <c r="U208" i="1" s="1"/>
  <c r="X211" i="1"/>
  <c r="U207" i="1" s="1"/>
  <c r="W211" i="1"/>
  <c r="U205" i="1" s="1"/>
  <c r="U211" i="1"/>
  <c r="Q208" i="1" s="1"/>
  <c r="T211" i="1"/>
  <c r="Q207" i="1" s="1"/>
  <c r="S211" i="1"/>
  <c r="Q205" i="1" s="1"/>
  <c r="Q211" i="1"/>
  <c r="M208" i="1" s="1"/>
  <c r="P211" i="1"/>
  <c r="M207" i="1" s="1"/>
  <c r="O211" i="1"/>
  <c r="M205" i="1" s="1"/>
  <c r="M211" i="1"/>
  <c r="I208" i="1" s="1"/>
  <c r="L211" i="1"/>
  <c r="I207" i="1" s="1"/>
  <c r="K211" i="1"/>
  <c r="I205" i="1" s="1"/>
  <c r="I211" i="1"/>
  <c r="E208" i="1" s="1"/>
  <c r="H211" i="1"/>
  <c r="E207" i="1" s="1"/>
  <c r="G211" i="1"/>
  <c r="E205" i="1" s="1"/>
  <c r="E211" i="1"/>
  <c r="A208" i="1" s="1"/>
  <c r="D211" i="1"/>
  <c r="A207" i="1" s="1"/>
  <c r="C211" i="1"/>
  <c r="A205" i="1" s="1"/>
  <c r="G191" i="1"/>
  <c r="E185" i="1" s="1"/>
  <c r="H191" i="1"/>
  <c r="E187" i="1" s="1"/>
  <c r="I191" i="1"/>
  <c r="E188" i="1" s="1"/>
  <c r="K191" i="1"/>
  <c r="I185" i="1" s="1"/>
  <c r="L191" i="1"/>
  <c r="I187" i="1" s="1"/>
  <c r="M191" i="1"/>
  <c r="I188" i="1" s="1"/>
  <c r="O191" i="1"/>
  <c r="M185" i="1" s="1"/>
  <c r="P191" i="1"/>
  <c r="M187" i="1" s="1"/>
  <c r="Q191" i="1"/>
  <c r="M188" i="1" s="1"/>
  <c r="S191" i="1"/>
  <c r="Q185" i="1" s="1"/>
  <c r="T191" i="1"/>
  <c r="Q187" i="1" s="1"/>
  <c r="U191" i="1"/>
  <c r="Q188" i="1" s="1"/>
  <c r="W191" i="1"/>
  <c r="U185" i="1" s="1"/>
  <c r="X191" i="1"/>
  <c r="U187" i="1" s="1"/>
  <c r="Y191" i="1"/>
  <c r="U188" i="1" s="1"/>
  <c r="E191" i="1"/>
  <c r="A188" i="1" s="1"/>
  <c r="D191" i="1"/>
  <c r="A187" i="1" s="1"/>
  <c r="C191" i="1"/>
  <c r="A185" i="1" s="1"/>
  <c r="V208" i="1"/>
  <c r="V210" i="1" s="1"/>
  <c r="U210" i="1" s="1"/>
  <c r="R208" i="1"/>
  <c r="R210" i="1" s="1"/>
  <c r="Q210" i="1" s="1"/>
  <c r="N208" i="1"/>
  <c r="N210" i="1" s="1"/>
  <c r="M210" i="1" s="1"/>
  <c r="J208" i="1"/>
  <c r="J210" i="1" s="1"/>
  <c r="I210" i="1" s="1"/>
  <c r="F208" i="1"/>
  <c r="F210" i="1" s="1"/>
  <c r="E210" i="1" s="1"/>
  <c r="B210" i="1"/>
  <c r="A210" i="1" s="1"/>
  <c r="V188" i="1"/>
  <c r="V190" i="1" s="1"/>
  <c r="U190" i="1" s="1"/>
  <c r="R188" i="1"/>
  <c r="R190" i="1" s="1"/>
  <c r="Q190" i="1" s="1"/>
  <c r="N188" i="1"/>
  <c r="N190" i="1" s="1"/>
  <c r="M190" i="1" s="1"/>
  <c r="J188" i="1"/>
  <c r="J190" i="1" s="1"/>
  <c r="I190" i="1" s="1"/>
  <c r="F188" i="1"/>
  <c r="F190" i="1" s="1"/>
  <c r="E190" i="1" s="1"/>
  <c r="B188" i="1"/>
  <c r="B190" i="1" s="1"/>
  <c r="A190" i="1" s="1"/>
  <c r="V170" i="1"/>
  <c r="V172" i="1" s="1"/>
  <c r="U172" i="1" s="1"/>
  <c r="R170" i="1"/>
  <c r="R172" i="1" s="1"/>
  <c r="Q172" i="1" s="1"/>
  <c r="N170" i="1"/>
  <c r="N172" i="1" s="1"/>
  <c r="M172" i="1" s="1"/>
  <c r="J170" i="1"/>
  <c r="J172" i="1" s="1"/>
  <c r="I172" i="1" s="1"/>
  <c r="F170" i="1"/>
  <c r="F172" i="1" s="1"/>
  <c r="E172" i="1" s="1"/>
  <c r="B170" i="1"/>
  <c r="B172" i="1" s="1"/>
  <c r="A172" i="1" s="1"/>
  <c r="A94" i="1"/>
  <c r="W79" i="1"/>
  <c r="U73" i="1" s="1"/>
  <c r="S79" i="1"/>
  <c r="Q73" i="1" s="1"/>
  <c r="O79" i="1"/>
  <c r="M73" i="1" s="1"/>
  <c r="K79" i="1"/>
  <c r="I73" i="1" s="1"/>
  <c r="G79" i="1"/>
  <c r="E73" i="1" s="1"/>
  <c r="C79" i="1"/>
  <c r="A73" i="1" s="1"/>
  <c r="W60" i="1"/>
  <c r="U54" i="1" s="1"/>
  <c r="S60" i="1"/>
  <c r="Q54" i="1" s="1"/>
  <c r="O60" i="1"/>
  <c r="M54" i="1" s="1"/>
  <c r="K60" i="1"/>
  <c r="I54" i="1" s="1"/>
  <c r="G60" i="1"/>
  <c r="E54" i="1" s="1"/>
  <c r="C60" i="1"/>
  <c r="A54" i="1" s="1"/>
  <c r="W41" i="1"/>
  <c r="U35" i="1" s="1"/>
  <c r="S41" i="1"/>
  <c r="Q35" i="1" s="1"/>
  <c r="O41" i="1"/>
  <c r="M35" i="1" s="1"/>
  <c r="K41" i="1"/>
  <c r="I35" i="1" s="1"/>
  <c r="G41" i="1"/>
  <c r="E35" i="1" s="1"/>
  <c r="C41" i="1"/>
  <c r="A35" i="1" s="1"/>
  <c r="C22" i="1"/>
  <c r="A16" i="1" s="1"/>
  <c r="D22" i="1"/>
  <c r="A18" i="1" s="1"/>
  <c r="E22" i="1"/>
  <c r="Y22" i="1"/>
  <c r="U19" i="1" s="1"/>
  <c r="X22" i="1"/>
  <c r="W22" i="1"/>
  <c r="U16" i="1" s="1"/>
  <c r="U22" i="1"/>
  <c r="T22" i="1"/>
  <c r="Q18" i="1" s="1"/>
  <c r="S22" i="1"/>
  <c r="Q16" i="1" s="1"/>
  <c r="Q22" i="1"/>
  <c r="M19" i="1" s="1"/>
  <c r="P22" i="1"/>
  <c r="O22" i="1"/>
  <c r="M16" i="1" s="1"/>
  <c r="M22" i="1"/>
  <c r="L22" i="1"/>
  <c r="I18" i="1" s="1"/>
  <c r="K22" i="1"/>
  <c r="I16" i="1" s="1"/>
  <c r="I22" i="1"/>
  <c r="E19" i="1" s="1"/>
  <c r="H22" i="1"/>
  <c r="G22" i="1"/>
  <c r="E16" i="1" s="1"/>
  <c r="D41" i="1" l="1"/>
  <c r="A37" i="1" s="1"/>
  <c r="I41" i="1"/>
  <c r="E38" i="1" s="1"/>
  <c r="L41" i="1"/>
  <c r="I37" i="1" s="1"/>
  <c r="Q41" i="1"/>
  <c r="M38" i="1" s="1"/>
  <c r="T41" i="1"/>
  <c r="Q37" i="1" s="1"/>
  <c r="Y41" i="1"/>
  <c r="U38" i="1" s="1"/>
  <c r="A186" i="1"/>
  <c r="I186" i="1"/>
  <c r="Q186" i="1"/>
  <c r="E186" i="1"/>
  <c r="M186" i="1"/>
  <c r="U186" i="1"/>
  <c r="E206" i="1"/>
  <c r="M206" i="1"/>
  <c r="U206" i="1"/>
  <c r="I206" i="1"/>
  <c r="Q206" i="1"/>
  <c r="E168" i="1"/>
  <c r="M168" i="1"/>
  <c r="U168" i="1"/>
  <c r="A168" i="1"/>
  <c r="I168" i="1"/>
  <c r="Q168" i="1"/>
  <c r="H41" i="1"/>
  <c r="E18" i="1"/>
  <c r="M41" i="1"/>
  <c r="I19" i="1"/>
  <c r="P41" i="1"/>
  <c r="M18" i="1"/>
  <c r="U41" i="1"/>
  <c r="Q19" i="1"/>
  <c r="X41" i="1"/>
  <c r="U18" i="1"/>
  <c r="E41" i="1"/>
  <c r="A19" i="1"/>
  <c r="D60" i="1"/>
  <c r="I60" i="1"/>
  <c r="L60" i="1"/>
  <c r="Q60" i="1"/>
  <c r="T60" i="1"/>
  <c r="Y60" i="1"/>
  <c r="V150" i="1"/>
  <c r="R150" i="1"/>
  <c r="N150" i="1"/>
  <c r="J150" i="1"/>
  <c r="F150" i="1"/>
  <c r="B150" i="1"/>
  <c r="V131" i="1"/>
  <c r="R131" i="1"/>
  <c r="N131" i="1"/>
  <c r="J131" i="1"/>
  <c r="F131" i="1"/>
  <c r="B131" i="1"/>
  <c r="V112" i="1"/>
  <c r="R112" i="1"/>
  <c r="N112" i="1"/>
  <c r="J112" i="1"/>
  <c r="F112" i="1"/>
  <c r="B112" i="1"/>
  <c r="V94" i="1"/>
  <c r="R94" i="1"/>
  <c r="N94" i="1"/>
  <c r="J94" i="1"/>
  <c r="F94" i="1"/>
  <c r="B94" i="1"/>
  <c r="V76" i="1"/>
  <c r="R76" i="1"/>
  <c r="N76" i="1"/>
  <c r="J76" i="1"/>
  <c r="F76" i="1"/>
  <c r="B76" i="1"/>
  <c r="V57" i="1"/>
  <c r="R57" i="1"/>
  <c r="N57" i="1"/>
  <c r="J57" i="1"/>
  <c r="F57" i="1"/>
  <c r="B57" i="1"/>
  <c r="V38" i="1"/>
  <c r="R38" i="1"/>
  <c r="N38" i="1"/>
  <c r="J38" i="1"/>
  <c r="F38" i="1"/>
  <c r="B38" i="1"/>
  <c r="V19" i="1"/>
  <c r="R19" i="1"/>
  <c r="N19" i="1"/>
  <c r="J19" i="1"/>
  <c r="F19" i="1"/>
  <c r="B19" i="1"/>
  <c r="B152" i="1" l="1"/>
  <c r="A152" i="1" s="1"/>
  <c r="A148" i="1"/>
  <c r="J152" i="1"/>
  <c r="I152" i="1" s="1"/>
  <c r="I148" i="1"/>
  <c r="R152" i="1"/>
  <c r="Q152" i="1" s="1"/>
  <c r="Q148" i="1"/>
  <c r="F152" i="1"/>
  <c r="E152" i="1" s="1"/>
  <c r="E148" i="1"/>
  <c r="N152" i="1"/>
  <c r="M152" i="1" s="1"/>
  <c r="M148" i="1"/>
  <c r="V152" i="1"/>
  <c r="U152" i="1" s="1"/>
  <c r="U148" i="1"/>
  <c r="B133" i="1"/>
  <c r="A133" i="1" s="1"/>
  <c r="A129" i="1"/>
  <c r="J133" i="1"/>
  <c r="I133" i="1" s="1"/>
  <c r="I129" i="1"/>
  <c r="R133" i="1"/>
  <c r="Q133" i="1" s="1"/>
  <c r="Q129" i="1"/>
  <c r="F133" i="1"/>
  <c r="E133" i="1" s="1"/>
  <c r="E129" i="1"/>
  <c r="N133" i="1"/>
  <c r="M133" i="1" s="1"/>
  <c r="M129" i="1"/>
  <c r="V133" i="1"/>
  <c r="U133" i="1" s="1"/>
  <c r="U129" i="1"/>
  <c r="B114" i="1"/>
  <c r="A114" i="1" s="1"/>
  <c r="A110" i="1"/>
  <c r="J114" i="1"/>
  <c r="I114" i="1" s="1"/>
  <c r="I110" i="1"/>
  <c r="R114" i="1"/>
  <c r="Q114" i="1" s="1"/>
  <c r="Q110" i="1"/>
  <c r="F114" i="1"/>
  <c r="E114" i="1" s="1"/>
  <c r="E110" i="1"/>
  <c r="N114" i="1"/>
  <c r="M114" i="1" s="1"/>
  <c r="M110" i="1"/>
  <c r="V114" i="1"/>
  <c r="U114" i="1" s="1"/>
  <c r="U110" i="1"/>
  <c r="B96" i="1"/>
  <c r="A96" i="1" s="1"/>
  <c r="A92" i="1"/>
  <c r="J96" i="1"/>
  <c r="I96" i="1" s="1"/>
  <c r="I92" i="1"/>
  <c r="R96" i="1"/>
  <c r="Q96" i="1" s="1"/>
  <c r="Q92" i="1"/>
  <c r="F96" i="1"/>
  <c r="E96" i="1" s="1"/>
  <c r="E92" i="1"/>
  <c r="N96" i="1"/>
  <c r="M96" i="1" s="1"/>
  <c r="M92" i="1"/>
  <c r="V96" i="1"/>
  <c r="U96" i="1" s="1"/>
  <c r="U92" i="1"/>
  <c r="B78" i="1"/>
  <c r="A78" i="1" s="1"/>
  <c r="A74" i="1"/>
  <c r="J78" i="1"/>
  <c r="I78" i="1" s="1"/>
  <c r="I74" i="1"/>
  <c r="R78" i="1"/>
  <c r="Q78" i="1" s="1"/>
  <c r="Q74" i="1"/>
  <c r="F78" i="1"/>
  <c r="E78" i="1" s="1"/>
  <c r="E74" i="1"/>
  <c r="N78" i="1"/>
  <c r="M78" i="1" s="1"/>
  <c r="M74" i="1"/>
  <c r="V78" i="1"/>
  <c r="U78" i="1" s="1"/>
  <c r="U74" i="1"/>
  <c r="B59" i="1"/>
  <c r="A59" i="1" s="1"/>
  <c r="A55" i="1"/>
  <c r="J59" i="1"/>
  <c r="I59" i="1" s="1"/>
  <c r="I55" i="1"/>
  <c r="R59" i="1"/>
  <c r="Q59" i="1" s="1"/>
  <c r="Q55" i="1"/>
  <c r="F59" i="1"/>
  <c r="E59" i="1" s="1"/>
  <c r="E55" i="1"/>
  <c r="N59" i="1"/>
  <c r="M59" i="1" s="1"/>
  <c r="M55" i="1"/>
  <c r="V59" i="1"/>
  <c r="U59" i="1" s="1"/>
  <c r="U55" i="1"/>
  <c r="B40" i="1"/>
  <c r="A40" i="1" s="1"/>
  <c r="A36" i="1"/>
  <c r="J40" i="1"/>
  <c r="I40" i="1" s="1"/>
  <c r="I36" i="1"/>
  <c r="R40" i="1"/>
  <c r="Q40" i="1" s="1"/>
  <c r="Q36" i="1"/>
  <c r="F40" i="1"/>
  <c r="E40" i="1" s="1"/>
  <c r="E36" i="1"/>
  <c r="N40" i="1"/>
  <c r="M40" i="1" s="1"/>
  <c r="M36" i="1"/>
  <c r="V40" i="1"/>
  <c r="U40" i="1" s="1"/>
  <c r="U36" i="1"/>
  <c r="B21" i="1"/>
  <c r="A21" i="1" s="1"/>
  <c r="A17" i="1"/>
  <c r="J21" i="1"/>
  <c r="I21" i="1" s="1"/>
  <c r="I17" i="1"/>
  <c r="R21" i="1"/>
  <c r="Q21" i="1" s="1"/>
  <c r="Q17" i="1"/>
  <c r="U57" i="1"/>
  <c r="Y79" i="1"/>
  <c r="U76" i="1" s="1"/>
  <c r="M57" i="1"/>
  <c r="Q79" i="1"/>
  <c r="M76" i="1" s="1"/>
  <c r="E57" i="1"/>
  <c r="I79" i="1"/>
  <c r="E76" i="1" s="1"/>
  <c r="F21" i="1"/>
  <c r="E21" i="1" s="1"/>
  <c r="E17" i="1"/>
  <c r="N21" i="1"/>
  <c r="M21" i="1" s="1"/>
  <c r="M17" i="1"/>
  <c r="V21" i="1"/>
  <c r="U21" i="1" s="1"/>
  <c r="U17" i="1"/>
  <c r="Q56" i="1"/>
  <c r="T79" i="1"/>
  <c r="Q75" i="1" s="1"/>
  <c r="I56" i="1"/>
  <c r="L79" i="1"/>
  <c r="I75" i="1" s="1"/>
  <c r="A56" i="1"/>
  <c r="D79" i="1"/>
  <c r="A75" i="1" s="1"/>
  <c r="A38" i="1"/>
  <c r="E60" i="1"/>
  <c r="X60" i="1"/>
  <c r="U37" i="1"/>
  <c r="U60" i="1"/>
  <c r="Q38" i="1"/>
  <c r="P60" i="1"/>
  <c r="M37" i="1"/>
  <c r="M60" i="1"/>
  <c r="I38" i="1"/>
  <c r="H60" i="1"/>
  <c r="E37" i="1"/>
  <c r="A57" i="1" l="1"/>
  <c r="E79" i="1"/>
  <c r="A76" i="1" s="1"/>
  <c r="H79" i="1"/>
  <c r="E75" i="1" s="1"/>
  <c r="E56" i="1"/>
  <c r="M79" i="1"/>
  <c r="I76" i="1" s="1"/>
  <c r="I57" i="1"/>
  <c r="P79" i="1"/>
  <c r="M75" i="1" s="1"/>
  <c r="M56" i="1"/>
  <c r="U79" i="1"/>
  <c r="Q76" i="1" s="1"/>
  <c r="Q57" i="1"/>
  <c r="X79" i="1"/>
  <c r="U75" i="1" s="1"/>
  <c r="U56" i="1"/>
</calcChain>
</file>

<file path=xl/sharedStrings.xml><?xml version="1.0" encoding="utf-8"?>
<sst xmlns="http://schemas.openxmlformats.org/spreadsheetml/2006/main" count="183" uniqueCount="55">
  <si>
    <t>2opt</t>
  </si>
  <si>
    <t>3opt</t>
  </si>
  <si>
    <t>Algorithm</t>
  </si>
  <si>
    <t>Elite Weight</t>
  </si>
  <si>
    <t>Epochs</t>
  </si>
  <si>
    <t>LKHopt</t>
  </si>
  <si>
    <t>Max stags</t>
  </si>
  <si>
    <t>Problem Name</t>
  </si>
  <si>
    <t>alpha</t>
  </si>
  <si>
    <t>beta</t>
  </si>
  <si>
    <t>file name</t>
  </si>
  <si>
    <t>lambda</t>
  </si>
  <si>
    <t>mutationRatio</t>
  </si>
  <si>
    <t>no of ants</t>
  </si>
  <si>
    <t>opt solution</t>
  </si>
  <si>
    <t>q0</t>
  </si>
  <si>
    <t>r0</t>
  </si>
  <si>
    <t>rho</t>
  </si>
  <si>
    <t>xi</t>
  </si>
  <si>
    <t>1</t>
  </si>
  <si>
    <t>0</t>
  </si>
  <si>
    <t>10</t>
  </si>
  <si>
    <t>10000</t>
  </si>
  <si>
    <t>100</t>
  </si>
  <si>
    <t>U</t>
  </si>
  <si>
    <t>4</t>
  </si>
  <si>
    <t>0.05</t>
  </si>
  <si>
    <t>0.98</t>
  </si>
  <si>
    <t>25</t>
  </si>
  <si>
    <t>0.9</t>
  </si>
  <si>
    <t>0.1</t>
  </si>
  <si>
    <t>0.3</t>
  </si>
  <si>
    <t>*LocalSearchTest and best tour*</t>
  </si>
  <si>
    <t>Problem</t>
  </si>
  <si>
    <t>simple Ant System</t>
  </si>
  <si>
    <t>Mean</t>
  </si>
  <si>
    <t>itter found</t>
  </si>
  <si>
    <t>Time taken</t>
  </si>
  <si>
    <t>Elitist Ant System</t>
  </si>
  <si>
    <t>Best Worst Ant System</t>
  </si>
  <si>
    <t>Min Max Ant System</t>
  </si>
  <si>
    <t>Ant Colony System</t>
  </si>
  <si>
    <t>Genetic System</t>
  </si>
  <si>
    <t>C:\tsp\berlin52.tsp</t>
  </si>
  <si>
    <t>C:\tsp\eil101.tsp</t>
  </si>
  <si>
    <t>C:\tsp\eil51.tsp</t>
  </si>
  <si>
    <t>C:\tsp\ulysses16.tsp</t>
  </si>
  <si>
    <t>C:\tsp\ulysses22.tsp</t>
  </si>
  <si>
    <t>C:\tsp\bier127.tsp</t>
  </si>
  <si>
    <t>C:\tsp\ch150.tsp</t>
  </si>
  <si>
    <t>C:\tsp\d198.tsp</t>
  </si>
  <si>
    <t>C:\tsp\tsp225.tsp</t>
  </si>
  <si>
    <t>C:\tsp\gil262.tsp</t>
  </si>
  <si>
    <t>C:\tsp\att532.tsp</t>
  </si>
  <si>
    <t>C:\tsp\vm1748.tsp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</si>
</sst>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charset val="204"/>
    </font>
    <font>
      <sz val="11"/>
      <color theme="4"/>
      <name val="Calibri"/>
      <family val="2"/>
    </font>
    <font>
      <sz val="11"/>
      <color theme="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2" fontId="0" fillId="2" borderId="0" xfId="0" applyNumberFormat="1" applyFill="1"/>
    <xf numFmtId="2" fontId="0" fillId="0" borderId="0" xfId="0" applyNumberFormat="1"/>
    <xf numFmtId="2" fontId="2" fillId="2" borderId="0" xfId="0" applyNumberFormat="1" applyFont="1" applyFill="1"/>
    <xf numFmtId="2" fontId="0" fillId="3" borderId="0" xfId="0" applyNumberFormat="1" applyFill="1"/>
    <xf numFmtId="0" fontId="0" fillId="4" borderId="0" xfId="0" applyFill="1"/>
    <xf numFmtId="0" fontId="1" fillId="4" borderId="0" xfId="0" applyFont="1" applyFill="1"/>
    <xf numFmtId="2" fontId="1" fillId="4" borderId="0" xfId="0" applyNumberFormat="1" applyFont="1" applyFill="1"/>
    <xf numFmtId="2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6"/>
  <sheetViews>
    <sheetView tabSelected="1" topLeftCell="B1" workbookViewId="0">
      <selection activeCell="V1" sqref="V1:V1048576"/>
    </sheetView>
  </sheetViews>
  <sheetFormatPr defaultRowHeight="15" x14ac:dyDescent="0.25"/>
  <cols>
    <col min="1" max="1" width="20.5703125" customWidth="1"/>
    <col min="2" max="2" width="9.140625" style="6"/>
    <col min="3" max="3" width="9.5703125" bestFit="1" customWidth="1"/>
    <col min="5" max="5" width="10.5703125" customWidth="1"/>
    <col min="6" max="6" width="9.140625" style="6"/>
    <col min="7" max="7" width="9.5703125" bestFit="1" customWidth="1"/>
    <col min="9" max="9" width="12" customWidth="1"/>
    <col min="10" max="10" width="9.140625" style="6"/>
    <col min="11" max="11" width="9.5703125" bestFit="1" customWidth="1"/>
    <col min="13" max="13" width="10.140625" customWidth="1"/>
    <col min="14" max="14" width="9.140625" style="6"/>
    <col min="15" max="15" width="9.5703125" bestFit="1" customWidth="1"/>
    <col min="17" max="17" width="12" customWidth="1"/>
    <col min="18" max="18" width="9.140625" style="6"/>
    <col min="19" max="19" width="14.140625" customWidth="1"/>
    <col min="21" max="21" width="13" customWidth="1"/>
    <col min="22" max="22" width="9.140625" style="6" customWidth="1"/>
    <col min="23" max="23" width="12.140625" customWidth="1"/>
  </cols>
  <sheetData>
    <row r="1" spans="1:25" x14ac:dyDescent="0.25">
      <c r="A1" t="s">
        <v>0</v>
      </c>
      <c r="B1" s="6" t="s">
        <v>1</v>
      </c>
      <c r="C1" t="s">
        <v>2</v>
      </c>
      <c r="D1" t="s">
        <v>3</v>
      </c>
      <c r="E1" t="s">
        <v>4</v>
      </c>
      <c r="F1" s="6" t="s">
        <v>5</v>
      </c>
      <c r="G1" t="s">
        <v>6</v>
      </c>
      <c r="H1" t="s">
        <v>7</v>
      </c>
      <c r="I1" t="s">
        <v>8</v>
      </c>
      <c r="J1" s="6" t="s">
        <v>9</v>
      </c>
      <c r="K1" t="s">
        <v>10</v>
      </c>
      <c r="L1" t="s">
        <v>11</v>
      </c>
      <c r="M1" t="s">
        <v>12</v>
      </c>
      <c r="N1" s="6" t="s">
        <v>13</v>
      </c>
      <c r="O1" t="s">
        <v>14</v>
      </c>
      <c r="P1" t="s">
        <v>15</v>
      </c>
      <c r="Q1" t="s">
        <v>16</v>
      </c>
      <c r="R1" s="6" t="s">
        <v>17</v>
      </c>
      <c r="S1" t="s">
        <v>18</v>
      </c>
    </row>
    <row r="2" spans="1:25" x14ac:dyDescent="0.25">
      <c r="A2" t="s">
        <v>19</v>
      </c>
      <c r="B2" s="6" t="s">
        <v>20</v>
      </c>
      <c r="D2" t="s">
        <v>21</v>
      </c>
      <c r="E2" t="s">
        <v>22</v>
      </c>
      <c r="F2" s="6" t="s">
        <v>20</v>
      </c>
      <c r="G2" t="s">
        <v>23</v>
      </c>
      <c r="H2" t="s">
        <v>24</v>
      </c>
      <c r="I2" t="s">
        <v>19</v>
      </c>
      <c r="J2" s="6" t="s">
        <v>25</v>
      </c>
      <c r="K2" t="s">
        <v>24</v>
      </c>
      <c r="L2" t="s">
        <v>26</v>
      </c>
      <c r="M2" t="s">
        <v>27</v>
      </c>
      <c r="N2" s="6" t="s">
        <v>28</v>
      </c>
      <c r="O2" t="s">
        <v>20</v>
      </c>
      <c r="P2" t="s">
        <v>29</v>
      </c>
      <c r="Q2" t="s">
        <v>30</v>
      </c>
      <c r="R2" s="6" t="s">
        <v>31</v>
      </c>
      <c r="S2" t="s">
        <v>31</v>
      </c>
    </row>
    <row r="4" spans="1:25" x14ac:dyDescent="0.25">
      <c r="A4" t="s">
        <v>32</v>
      </c>
    </row>
    <row r="5" spans="1:25" x14ac:dyDescent="0.25">
      <c r="A5" t="s">
        <v>33</v>
      </c>
      <c r="B5" s="6" t="s">
        <v>34</v>
      </c>
      <c r="C5" t="s">
        <v>35</v>
      </c>
      <c r="D5" t="s">
        <v>36</v>
      </c>
      <c r="E5" t="s">
        <v>37</v>
      </c>
      <c r="F5" s="6" t="s">
        <v>38</v>
      </c>
      <c r="G5" t="s">
        <v>35</v>
      </c>
      <c r="H5" t="s">
        <v>36</v>
      </c>
      <c r="I5" t="s">
        <v>37</v>
      </c>
      <c r="J5" s="6" t="s">
        <v>39</v>
      </c>
      <c r="K5" t="s">
        <v>35</v>
      </c>
      <c r="L5" t="s">
        <v>36</v>
      </c>
      <c r="M5" t="s">
        <v>37</v>
      </c>
      <c r="N5" s="6" t="s">
        <v>40</v>
      </c>
      <c r="O5" t="s">
        <v>35</v>
      </c>
      <c r="P5" t="s">
        <v>36</v>
      </c>
      <c r="Q5" t="s">
        <v>37</v>
      </c>
      <c r="R5" s="6" t="s">
        <v>41</v>
      </c>
      <c r="S5" t="s">
        <v>35</v>
      </c>
      <c r="T5" t="s">
        <v>36</v>
      </c>
      <c r="U5" t="s">
        <v>37</v>
      </c>
      <c r="V5" s="6" t="s">
        <v>42</v>
      </c>
      <c r="W5" t="s">
        <v>35</v>
      </c>
      <c r="X5" t="s">
        <v>36</v>
      </c>
      <c r="Y5" t="s">
        <v>37</v>
      </c>
    </row>
    <row r="6" spans="1:25" x14ac:dyDescent="0.25">
      <c r="A6" t="s">
        <v>43</v>
      </c>
      <c r="B6" s="6">
        <v>7542</v>
      </c>
      <c r="C6">
        <v>7956</v>
      </c>
      <c r="D6">
        <v>79</v>
      </c>
      <c r="E6">
        <v>0.15318499999999999</v>
      </c>
      <c r="F6" s="6">
        <v>7542</v>
      </c>
      <c r="G6">
        <v>8234</v>
      </c>
      <c r="H6">
        <v>14</v>
      </c>
      <c r="I6">
        <v>2.9148E-2</v>
      </c>
      <c r="J6" s="6">
        <v>7715</v>
      </c>
      <c r="K6">
        <v>7769</v>
      </c>
      <c r="L6">
        <v>43</v>
      </c>
      <c r="M6">
        <v>8.57517E-2</v>
      </c>
      <c r="N6" s="6">
        <v>7542</v>
      </c>
      <c r="O6">
        <v>7762</v>
      </c>
      <c r="P6">
        <v>183</v>
      </c>
      <c r="Q6">
        <v>0.342582</v>
      </c>
      <c r="R6" s="6">
        <v>7542</v>
      </c>
      <c r="S6">
        <v>7907</v>
      </c>
      <c r="T6">
        <v>34</v>
      </c>
      <c r="U6">
        <v>0.131217</v>
      </c>
      <c r="V6" s="6">
        <v>8010</v>
      </c>
      <c r="W6">
        <v>8155</v>
      </c>
      <c r="X6">
        <v>1025</v>
      </c>
      <c r="Y6">
        <v>0.70116900000000004</v>
      </c>
    </row>
    <row r="7" spans="1:25" x14ac:dyDescent="0.25">
      <c r="A7" t="s">
        <v>43</v>
      </c>
      <c r="B7" s="6">
        <v>7542</v>
      </c>
      <c r="C7">
        <v>7796</v>
      </c>
      <c r="D7">
        <v>151</v>
      </c>
      <c r="E7">
        <v>0.32333099999999998</v>
      </c>
      <c r="F7" s="6">
        <v>7542</v>
      </c>
      <c r="G7">
        <v>8371</v>
      </c>
      <c r="H7">
        <v>14</v>
      </c>
      <c r="I7">
        <v>2.9644199999999999E-2</v>
      </c>
      <c r="J7" s="6">
        <v>7944</v>
      </c>
      <c r="K7">
        <v>7986</v>
      </c>
      <c r="L7">
        <v>69</v>
      </c>
      <c r="M7">
        <v>0.13161200000000001</v>
      </c>
      <c r="N7" s="6">
        <v>7542</v>
      </c>
      <c r="O7">
        <v>8278</v>
      </c>
      <c r="P7">
        <v>8</v>
      </c>
      <c r="Q7">
        <v>1.8954599999999999E-2</v>
      </c>
      <c r="R7" s="6">
        <v>7902</v>
      </c>
      <c r="S7">
        <v>7922</v>
      </c>
      <c r="T7">
        <v>186</v>
      </c>
      <c r="U7">
        <v>0.715615</v>
      </c>
      <c r="V7" s="6">
        <v>7542</v>
      </c>
      <c r="W7">
        <v>7957</v>
      </c>
      <c r="X7">
        <v>312</v>
      </c>
      <c r="Y7">
        <v>0.20163200000000001</v>
      </c>
    </row>
    <row r="8" spans="1:25" x14ac:dyDescent="0.25">
      <c r="A8" t="s">
        <v>43</v>
      </c>
      <c r="B8" s="6">
        <v>7566</v>
      </c>
      <c r="C8">
        <v>7711</v>
      </c>
      <c r="D8">
        <v>127</v>
      </c>
      <c r="E8">
        <v>0.240563</v>
      </c>
      <c r="F8" s="6">
        <v>7715</v>
      </c>
      <c r="G8">
        <v>7738</v>
      </c>
      <c r="H8">
        <v>34</v>
      </c>
      <c r="I8">
        <v>6.8086099999999997E-2</v>
      </c>
      <c r="J8" s="6">
        <v>7902</v>
      </c>
      <c r="K8">
        <v>8050</v>
      </c>
      <c r="L8">
        <v>340</v>
      </c>
      <c r="M8">
        <v>0.63458899999999996</v>
      </c>
      <c r="N8" s="6">
        <v>7542</v>
      </c>
      <c r="O8">
        <v>7854</v>
      </c>
      <c r="P8">
        <v>295</v>
      </c>
      <c r="Q8">
        <v>0.58737600000000001</v>
      </c>
      <c r="R8" s="6">
        <v>7748</v>
      </c>
      <c r="S8">
        <v>7759</v>
      </c>
      <c r="T8">
        <v>47</v>
      </c>
      <c r="U8">
        <v>0.17821300000000001</v>
      </c>
      <c r="V8" s="6">
        <v>7542</v>
      </c>
      <c r="W8">
        <v>7905</v>
      </c>
      <c r="X8">
        <v>1530</v>
      </c>
      <c r="Y8">
        <v>1.0341100000000001</v>
      </c>
    </row>
    <row r="9" spans="1:25" x14ac:dyDescent="0.25">
      <c r="A9" t="s">
        <v>43</v>
      </c>
      <c r="B9" s="6">
        <v>7657</v>
      </c>
      <c r="C9">
        <v>7710</v>
      </c>
      <c r="D9">
        <v>92</v>
      </c>
      <c r="E9">
        <v>0.20653199999999999</v>
      </c>
      <c r="F9" s="6">
        <v>7947</v>
      </c>
      <c r="G9">
        <v>7964</v>
      </c>
      <c r="H9">
        <v>17</v>
      </c>
      <c r="I9">
        <v>7.1573600000000001E-2</v>
      </c>
      <c r="J9" s="6">
        <v>7542</v>
      </c>
      <c r="K9">
        <v>7958</v>
      </c>
      <c r="L9">
        <v>44</v>
      </c>
      <c r="M9">
        <v>8.5619000000000001E-2</v>
      </c>
      <c r="N9" s="6">
        <v>7542</v>
      </c>
      <c r="O9">
        <v>7762</v>
      </c>
      <c r="P9">
        <v>106</v>
      </c>
      <c r="Q9">
        <v>0.23403399999999999</v>
      </c>
      <c r="R9" s="6">
        <v>7542</v>
      </c>
      <c r="S9">
        <v>8129</v>
      </c>
      <c r="T9">
        <v>29</v>
      </c>
      <c r="U9">
        <v>0.10975</v>
      </c>
      <c r="V9" s="6">
        <v>7673</v>
      </c>
      <c r="W9">
        <v>7961</v>
      </c>
      <c r="X9">
        <v>1168</v>
      </c>
      <c r="Y9">
        <v>0.81028</v>
      </c>
    </row>
    <row r="10" spans="1:25" x14ac:dyDescent="0.25">
      <c r="A10" t="s">
        <v>43</v>
      </c>
      <c r="B10" s="6">
        <v>7542</v>
      </c>
      <c r="C10">
        <v>8354</v>
      </c>
      <c r="D10">
        <v>35</v>
      </c>
      <c r="E10">
        <v>7.0628499999999997E-2</v>
      </c>
      <c r="F10" s="6">
        <v>7542</v>
      </c>
      <c r="G10">
        <v>8118</v>
      </c>
      <c r="H10">
        <v>26</v>
      </c>
      <c r="I10">
        <v>5.2751100000000002E-2</v>
      </c>
      <c r="J10" s="6">
        <v>7715</v>
      </c>
      <c r="K10">
        <v>7759</v>
      </c>
      <c r="L10">
        <v>45</v>
      </c>
      <c r="M10">
        <v>8.8475499999999999E-2</v>
      </c>
      <c r="N10" s="6">
        <v>7542</v>
      </c>
      <c r="O10">
        <v>7753</v>
      </c>
      <c r="P10">
        <v>308</v>
      </c>
      <c r="Q10">
        <v>0.66469800000000001</v>
      </c>
      <c r="R10" s="6">
        <v>7902</v>
      </c>
      <c r="S10">
        <v>7950</v>
      </c>
      <c r="T10">
        <v>379</v>
      </c>
      <c r="U10">
        <v>1.61544</v>
      </c>
      <c r="V10" s="6">
        <v>7542</v>
      </c>
      <c r="W10">
        <v>7731</v>
      </c>
      <c r="X10">
        <v>1120</v>
      </c>
      <c r="Y10">
        <v>0.77265200000000001</v>
      </c>
    </row>
    <row r="11" spans="1:25" x14ac:dyDescent="0.25">
      <c r="A11" t="s">
        <v>43</v>
      </c>
      <c r="B11" s="6">
        <v>7542</v>
      </c>
      <c r="C11">
        <v>7722</v>
      </c>
      <c r="D11">
        <v>208</v>
      </c>
      <c r="E11">
        <v>0.393928</v>
      </c>
      <c r="F11" s="6">
        <v>7542</v>
      </c>
      <c r="G11">
        <v>8670</v>
      </c>
      <c r="H11">
        <v>9</v>
      </c>
      <c r="I11">
        <v>2.3695399999999998E-2</v>
      </c>
      <c r="J11" s="6">
        <v>7915</v>
      </c>
      <c r="K11">
        <v>7936</v>
      </c>
      <c r="L11">
        <v>36</v>
      </c>
      <c r="M11">
        <v>8.5795499999999997E-2</v>
      </c>
      <c r="N11" s="6">
        <v>7542</v>
      </c>
      <c r="O11">
        <v>8454</v>
      </c>
      <c r="P11">
        <v>8</v>
      </c>
      <c r="Q11">
        <v>1.9414799999999999E-2</v>
      </c>
      <c r="R11" s="6">
        <v>7542</v>
      </c>
      <c r="S11">
        <v>8025</v>
      </c>
      <c r="T11">
        <v>18</v>
      </c>
      <c r="U11">
        <v>7.0435200000000003E-2</v>
      </c>
      <c r="V11" s="6">
        <v>7542</v>
      </c>
      <c r="W11">
        <v>8941</v>
      </c>
      <c r="X11">
        <v>74</v>
      </c>
      <c r="Y11">
        <v>5.0295300000000001E-2</v>
      </c>
    </row>
    <row r="12" spans="1:25" x14ac:dyDescent="0.25">
      <c r="A12" t="s">
        <v>43</v>
      </c>
      <c r="B12" s="6">
        <v>7542</v>
      </c>
      <c r="C12">
        <v>7733</v>
      </c>
      <c r="D12">
        <v>325</v>
      </c>
      <c r="E12">
        <v>0.64632299999999998</v>
      </c>
      <c r="F12" s="6">
        <v>7542</v>
      </c>
      <c r="G12">
        <v>8256</v>
      </c>
      <c r="H12">
        <v>21</v>
      </c>
      <c r="I12">
        <v>4.4311999999999997E-2</v>
      </c>
      <c r="J12" s="6">
        <v>7542</v>
      </c>
      <c r="K12">
        <v>8093</v>
      </c>
      <c r="L12">
        <v>27</v>
      </c>
      <c r="M12">
        <v>5.4649200000000002E-2</v>
      </c>
      <c r="N12" s="6">
        <v>7542</v>
      </c>
      <c r="O12">
        <v>8123</v>
      </c>
      <c r="P12">
        <v>16</v>
      </c>
      <c r="Q12">
        <v>3.3860899999999999E-2</v>
      </c>
      <c r="R12" s="6">
        <v>7542</v>
      </c>
      <c r="S12">
        <v>7809</v>
      </c>
      <c r="T12">
        <v>75</v>
      </c>
      <c r="U12">
        <v>0.44337300000000002</v>
      </c>
      <c r="V12" s="6">
        <v>7684</v>
      </c>
      <c r="W12">
        <v>7781</v>
      </c>
      <c r="X12">
        <v>1244</v>
      </c>
      <c r="Y12">
        <v>0.82122399999999995</v>
      </c>
    </row>
    <row r="13" spans="1:25" x14ac:dyDescent="0.25">
      <c r="A13" t="s">
        <v>43</v>
      </c>
      <c r="B13" s="6">
        <v>7566</v>
      </c>
      <c r="C13">
        <v>7750</v>
      </c>
      <c r="D13">
        <v>315</v>
      </c>
      <c r="E13">
        <v>0.63939199999999996</v>
      </c>
      <c r="F13" s="6">
        <v>7542</v>
      </c>
      <c r="G13">
        <v>8712</v>
      </c>
      <c r="H13">
        <v>10</v>
      </c>
      <c r="I13">
        <v>2.2339700000000001E-2</v>
      </c>
      <c r="J13" s="6">
        <v>7800</v>
      </c>
      <c r="K13">
        <v>7877</v>
      </c>
      <c r="L13">
        <v>329</v>
      </c>
      <c r="M13">
        <v>0.61585500000000004</v>
      </c>
      <c r="N13" s="6">
        <v>7542</v>
      </c>
      <c r="O13">
        <v>7744</v>
      </c>
      <c r="P13">
        <v>68</v>
      </c>
      <c r="Q13">
        <v>0.13250000000000001</v>
      </c>
      <c r="R13" s="6">
        <v>7542</v>
      </c>
      <c r="S13">
        <v>7773</v>
      </c>
      <c r="T13">
        <v>253</v>
      </c>
      <c r="U13">
        <v>1.0223100000000001</v>
      </c>
      <c r="V13" s="6">
        <v>8063</v>
      </c>
      <c r="W13">
        <v>8127</v>
      </c>
      <c r="X13">
        <v>1994</v>
      </c>
      <c r="Y13">
        <v>1.30298</v>
      </c>
    </row>
    <row r="14" spans="1:25" x14ac:dyDescent="0.25">
      <c r="A14" t="s">
        <v>43</v>
      </c>
      <c r="B14" s="6">
        <v>7717</v>
      </c>
      <c r="C14">
        <v>7757</v>
      </c>
      <c r="D14">
        <v>394</v>
      </c>
      <c r="E14">
        <v>0.77259199999999995</v>
      </c>
      <c r="F14" s="6">
        <v>7760</v>
      </c>
      <c r="G14">
        <v>7782</v>
      </c>
      <c r="H14">
        <v>14</v>
      </c>
      <c r="I14">
        <v>2.9828299999999999E-2</v>
      </c>
      <c r="J14" s="6">
        <v>7749</v>
      </c>
      <c r="K14">
        <v>7812</v>
      </c>
      <c r="L14">
        <v>104</v>
      </c>
      <c r="M14">
        <v>0.227851</v>
      </c>
      <c r="N14" s="6">
        <v>7542</v>
      </c>
      <c r="O14">
        <v>7790</v>
      </c>
      <c r="P14">
        <v>38</v>
      </c>
      <c r="Q14">
        <v>7.4198399999999998E-2</v>
      </c>
      <c r="R14" s="6">
        <v>7542</v>
      </c>
      <c r="S14">
        <v>7876</v>
      </c>
      <c r="T14">
        <v>38</v>
      </c>
      <c r="U14">
        <v>0.143291</v>
      </c>
      <c r="V14" s="6">
        <v>7764</v>
      </c>
      <c r="W14">
        <v>7873</v>
      </c>
      <c r="X14">
        <v>443</v>
      </c>
      <c r="Y14">
        <v>0.32061200000000001</v>
      </c>
    </row>
    <row r="15" spans="1:25" x14ac:dyDescent="0.25">
      <c r="A15" t="s">
        <v>43</v>
      </c>
      <c r="B15" s="6">
        <v>7657</v>
      </c>
      <c r="C15">
        <v>7684</v>
      </c>
      <c r="D15">
        <v>11</v>
      </c>
      <c r="E15">
        <v>2.4951899999999999E-2</v>
      </c>
      <c r="F15" s="6">
        <v>7542</v>
      </c>
      <c r="G15">
        <v>8346</v>
      </c>
      <c r="H15">
        <v>17</v>
      </c>
      <c r="I15">
        <v>3.6172999999999997E-2</v>
      </c>
      <c r="J15" s="6">
        <v>7542</v>
      </c>
      <c r="K15">
        <v>8007</v>
      </c>
      <c r="L15">
        <v>38</v>
      </c>
      <c r="M15">
        <v>7.4156399999999997E-2</v>
      </c>
      <c r="N15" s="6">
        <v>7542</v>
      </c>
      <c r="O15">
        <v>7900</v>
      </c>
      <c r="P15">
        <v>253</v>
      </c>
      <c r="Q15">
        <v>0.476578</v>
      </c>
      <c r="R15" s="6">
        <v>7542</v>
      </c>
      <c r="S15">
        <v>7796</v>
      </c>
      <c r="T15">
        <v>39</v>
      </c>
      <c r="U15">
        <v>0.14627000000000001</v>
      </c>
      <c r="V15" s="6">
        <v>8042</v>
      </c>
      <c r="W15">
        <v>8096</v>
      </c>
      <c r="X15">
        <v>1970</v>
      </c>
      <c r="Y15">
        <v>2.1937099999999998</v>
      </c>
    </row>
    <row r="16" spans="1:25" x14ac:dyDescent="0.25">
      <c r="A16" s="5">
        <f>C22</f>
        <v>7542</v>
      </c>
      <c r="B16" s="7"/>
      <c r="E16" s="5">
        <f>G22</f>
        <v>7542</v>
      </c>
      <c r="F16" s="7"/>
      <c r="I16" s="5">
        <f>K22</f>
        <v>7542</v>
      </c>
      <c r="J16" s="7"/>
      <c r="M16" s="5">
        <f>O22</f>
        <v>7542</v>
      </c>
      <c r="N16" s="7"/>
      <c r="Q16" s="5">
        <f>S22</f>
        <v>7542</v>
      </c>
      <c r="R16" s="7"/>
      <c r="U16" s="5">
        <f>W22</f>
        <v>7542</v>
      </c>
      <c r="V16" s="7"/>
    </row>
    <row r="17" spans="1:26" x14ac:dyDescent="0.25">
      <c r="A17" s="5">
        <f>B19</f>
        <v>7587.3</v>
      </c>
      <c r="B17" s="7"/>
      <c r="E17" s="5">
        <f>F19</f>
        <v>7621.6</v>
      </c>
      <c r="F17" s="7"/>
      <c r="I17" s="5">
        <f>J19</f>
        <v>7736.6</v>
      </c>
      <c r="J17" s="7"/>
      <c r="M17" s="5">
        <f>N19</f>
        <v>7542</v>
      </c>
      <c r="N17" s="7"/>
      <c r="Q17" s="5">
        <f>R19</f>
        <v>7634.6</v>
      </c>
      <c r="R17" s="7"/>
      <c r="U17" s="5">
        <f>V19</f>
        <v>7740.4</v>
      </c>
      <c r="V17" s="7"/>
    </row>
    <row r="18" spans="1:26" x14ac:dyDescent="0.25">
      <c r="A18" s="5">
        <f>D22</f>
        <v>173.7</v>
      </c>
      <c r="B18" s="7"/>
      <c r="E18" s="5">
        <f>H22</f>
        <v>17.600000000000001</v>
      </c>
      <c r="F18" s="7"/>
      <c r="I18" s="5">
        <f>L22</f>
        <v>107.5</v>
      </c>
      <c r="J18" s="7"/>
      <c r="M18" s="5">
        <f>P22</f>
        <v>128.30000000000001</v>
      </c>
      <c r="N18" s="7"/>
      <c r="Q18" s="5">
        <f>T22</f>
        <v>109.8</v>
      </c>
      <c r="R18" s="7"/>
      <c r="U18" s="5">
        <f>X22</f>
        <v>1088</v>
      </c>
      <c r="V18" s="7"/>
    </row>
    <row r="19" spans="1:26" x14ac:dyDescent="0.25">
      <c r="A19" s="5">
        <f>E22</f>
        <v>0.34714264</v>
      </c>
      <c r="B19" s="7">
        <f>AVERAGE(B6:B15)</f>
        <v>7587.3</v>
      </c>
      <c r="E19" s="5">
        <f>I22</f>
        <v>4.0755140000000002E-2</v>
      </c>
      <c r="F19" s="7">
        <f>AVERAGE(F6:F15)</f>
        <v>7621.6</v>
      </c>
      <c r="I19" s="5">
        <f>M22</f>
        <v>0.20843543000000003</v>
      </c>
      <c r="J19" s="7">
        <f>AVERAGE(J6:J15)</f>
        <v>7736.6</v>
      </c>
      <c r="M19" s="5">
        <f>Q22</f>
        <v>0.25841966999999999</v>
      </c>
      <c r="N19" s="7">
        <f>AVERAGE(N6:N15)</f>
        <v>7542</v>
      </c>
      <c r="Q19" s="5">
        <f>U22</f>
        <v>0.45759141999999997</v>
      </c>
      <c r="R19" s="7">
        <f>AVERAGE(R6:R15)</f>
        <v>7634.6</v>
      </c>
      <c r="U19" s="5">
        <f>Y22</f>
        <v>0.82086643000000004</v>
      </c>
      <c r="V19" s="7">
        <f>AVERAGE(V6:V15)</f>
        <v>7740.4</v>
      </c>
    </row>
    <row r="20" spans="1:26" hidden="1" x14ac:dyDescent="0.25">
      <c r="A20" s="5"/>
      <c r="B20" s="7">
        <v>7542</v>
      </c>
      <c r="C20">
        <v>7542</v>
      </c>
      <c r="D20">
        <v>7542</v>
      </c>
      <c r="E20" s="5"/>
      <c r="F20" s="7">
        <v>7542</v>
      </c>
      <c r="G20">
        <v>7542</v>
      </c>
      <c r="H20">
        <v>7542</v>
      </c>
      <c r="I20" s="5"/>
      <c r="J20" s="7">
        <v>7542</v>
      </c>
      <c r="K20">
        <v>7542</v>
      </c>
      <c r="L20">
        <v>7542</v>
      </c>
      <c r="M20" s="5"/>
      <c r="N20" s="7">
        <v>7542</v>
      </c>
      <c r="O20">
        <v>7542</v>
      </c>
      <c r="P20">
        <v>7542</v>
      </c>
      <c r="Q20" s="5"/>
      <c r="R20" s="7">
        <v>7542</v>
      </c>
      <c r="S20">
        <v>7542</v>
      </c>
      <c r="T20">
        <v>7542</v>
      </c>
      <c r="U20" s="5"/>
      <c r="V20" s="7">
        <v>7542</v>
      </c>
      <c r="W20">
        <v>7542</v>
      </c>
      <c r="X20">
        <v>7542</v>
      </c>
      <c r="Y20">
        <v>7542</v>
      </c>
    </row>
    <row r="21" spans="1:26" s="3" customFormat="1" x14ac:dyDescent="0.25">
      <c r="A21" s="5">
        <f>B21</f>
        <v>0.60063643595863414</v>
      </c>
      <c r="B21" s="8">
        <f>((B19-B20)/B20)*100</f>
        <v>0.60063643595863414</v>
      </c>
      <c r="E21" s="5">
        <f>F21</f>
        <v>1.0554229647308455</v>
      </c>
      <c r="F21" s="8">
        <f t="shared" ref="F21" si="0">((F19-F20)/F20)*100</f>
        <v>1.0554229647308455</v>
      </c>
      <c r="I21" s="5">
        <f>J21</f>
        <v>2.5802174489525371</v>
      </c>
      <c r="J21" s="8">
        <f t="shared" ref="J21" si="1">((J19-J20)/J20)*100</f>
        <v>2.5802174489525371</v>
      </c>
      <c r="M21" s="5">
        <f>N21</f>
        <v>0</v>
      </c>
      <c r="N21" s="8">
        <f t="shared" ref="N21" si="2">((N19-N20)/N20)*100</f>
        <v>0</v>
      </c>
      <c r="Q21" s="5">
        <f>R21</f>
        <v>1.227791036860254</v>
      </c>
      <c r="R21" s="8">
        <f t="shared" ref="R21" si="3">((R19-R20)/R20)*100</f>
        <v>1.227791036860254</v>
      </c>
      <c r="U21" s="5">
        <f>V21</f>
        <v>2.6306019623442012</v>
      </c>
      <c r="V21" s="8">
        <f t="shared" ref="V21" si="4">((V19-V20)/V20)*100</f>
        <v>2.6306019623442012</v>
      </c>
    </row>
    <row r="22" spans="1:26" s="2" customFormat="1" x14ac:dyDescent="0.25">
      <c r="B22" s="8"/>
      <c r="C22" s="4">
        <f>MIN(B6:B15)</f>
        <v>7542</v>
      </c>
      <c r="D22" s="4">
        <f>AVERAGE(D6:D15)</f>
        <v>173.7</v>
      </c>
      <c r="E22" s="4">
        <f>AVERAGE(E6:E15)</f>
        <v>0.34714264</v>
      </c>
      <c r="F22" s="9"/>
      <c r="G22" s="4">
        <f>MIN(F6:F15)</f>
        <v>7542</v>
      </c>
      <c r="H22" s="4">
        <f>AVERAGE(H6:H15)</f>
        <v>17.600000000000001</v>
      </c>
      <c r="I22" s="4">
        <f>AVERAGE(I6:I15)</f>
        <v>4.0755140000000002E-2</v>
      </c>
      <c r="J22" s="9"/>
      <c r="K22" s="4">
        <f>MIN(J6:J15)</f>
        <v>7542</v>
      </c>
      <c r="L22" s="4">
        <f>AVERAGE(L6:L15)</f>
        <v>107.5</v>
      </c>
      <c r="M22" s="4">
        <f>AVERAGE(M6:M15)</f>
        <v>0.20843543000000003</v>
      </c>
      <c r="N22" s="9"/>
      <c r="O22" s="4">
        <f>MIN(N6:N15)</f>
        <v>7542</v>
      </c>
      <c r="P22" s="4">
        <f>AVERAGE(P6:P15)</f>
        <v>128.30000000000001</v>
      </c>
      <c r="Q22" s="4">
        <f>AVERAGE(Q6:Q15)</f>
        <v>0.25841966999999999</v>
      </c>
      <c r="R22" s="9"/>
      <c r="S22" s="4">
        <f>MIN(R6:R15)</f>
        <v>7542</v>
      </c>
      <c r="T22" s="4">
        <f>AVERAGE(T6:T15)</f>
        <v>109.8</v>
      </c>
      <c r="U22" s="4">
        <f>AVERAGE(U6:U15)</f>
        <v>0.45759141999999997</v>
      </c>
      <c r="V22" s="9"/>
      <c r="W22" s="4">
        <f>MIN(V6:V15)</f>
        <v>7542</v>
      </c>
      <c r="X22" s="4">
        <f>AVERAGE(X6:X15)</f>
        <v>1088</v>
      </c>
      <c r="Y22" s="4">
        <f>AVERAGE(Y6:Y15)</f>
        <v>0.82086643000000004</v>
      </c>
      <c r="Z22" s="4"/>
    </row>
    <row r="25" spans="1:26" x14ac:dyDescent="0.25">
      <c r="A25" t="s">
        <v>44</v>
      </c>
      <c r="B25" s="6">
        <v>678</v>
      </c>
      <c r="C25">
        <v>684</v>
      </c>
      <c r="D25">
        <v>111</v>
      </c>
      <c r="E25">
        <v>0.79635299999999998</v>
      </c>
      <c r="F25" s="6">
        <v>646</v>
      </c>
      <c r="G25">
        <v>650</v>
      </c>
      <c r="H25">
        <v>31</v>
      </c>
      <c r="I25">
        <v>0.25283</v>
      </c>
      <c r="J25" s="6">
        <v>653</v>
      </c>
      <c r="K25">
        <v>667</v>
      </c>
      <c r="L25">
        <v>302</v>
      </c>
      <c r="M25">
        <v>2.14384</v>
      </c>
      <c r="N25" s="6">
        <v>636</v>
      </c>
      <c r="O25">
        <v>642</v>
      </c>
      <c r="P25">
        <v>172</v>
      </c>
      <c r="Q25">
        <v>1.21929</v>
      </c>
      <c r="R25" s="6">
        <v>651</v>
      </c>
      <c r="S25">
        <v>654</v>
      </c>
      <c r="T25">
        <v>205</v>
      </c>
      <c r="U25">
        <v>2.01261</v>
      </c>
      <c r="V25" s="6">
        <v>690</v>
      </c>
      <c r="W25">
        <v>709</v>
      </c>
      <c r="X25">
        <v>1976</v>
      </c>
      <c r="Y25">
        <v>2.7141500000000001</v>
      </c>
    </row>
    <row r="26" spans="1:26" x14ac:dyDescent="0.25">
      <c r="A26" t="s">
        <v>44</v>
      </c>
      <c r="B26" s="6">
        <v>670</v>
      </c>
      <c r="C26">
        <v>673</v>
      </c>
      <c r="D26">
        <v>18</v>
      </c>
      <c r="E26">
        <v>0.14056099999999999</v>
      </c>
      <c r="F26" s="6">
        <v>644</v>
      </c>
      <c r="G26">
        <v>647</v>
      </c>
      <c r="H26">
        <v>20</v>
      </c>
      <c r="I26">
        <v>0.15321699999999999</v>
      </c>
      <c r="J26" s="6">
        <v>642</v>
      </c>
      <c r="K26">
        <v>657</v>
      </c>
      <c r="L26">
        <v>397</v>
      </c>
      <c r="M26">
        <v>2.7977799999999999</v>
      </c>
      <c r="N26" s="6">
        <v>637</v>
      </c>
      <c r="O26">
        <v>647</v>
      </c>
      <c r="P26">
        <v>320</v>
      </c>
      <c r="Q26">
        <v>2.2804600000000002</v>
      </c>
      <c r="R26" s="6">
        <v>649</v>
      </c>
      <c r="S26">
        <v>651</v>
      </c>
      <c r="T26">
        <v>110</v>
      </c>
      <c r="U26">
        <v>1.0825499999999999</v>
      </c>
      <c r="V26" s="6">
        <v>688</v>
      </c>
      <c r="W26">
        <v>716</v>
      </c>
      <c r="X26">
        <v>1944</v>
      </c>
      <c r="Y26">
        <v>2.6749100000000001</v>
      </c>
    </row>
    <row r="27" spans="1:26" x14ac:dyDescent="0.25">
      <c r="A27" t="s">
        <v>44</v>
      </c>
      <c r="B27" s="6">
        <v>688</v>
      </c>
      <c r="C27">
        <v>692</v>
      </c>
      <c r="D27">
        <v>104</v>
      </c>
      <c r="E27">
        <v>0.75244900000000003</v>
      </c>
      <c r="F27" s="6">
        <v>645</v>
      </c>
      <c r="G27">
        <v>651</v>
      </c>
      <c r="H27">
        <v>312</v>
      </c>
      <c r="I27">
        <v>2.2806799999999998</v>
      </c>
      <c r="J27" s="6">
        <v>641</v>
      </c>
      <c r="K27">
        <v>663</v>
      </c>
      <c r="L27">
        <v>237</v>
      </c>
      <c r="M27">
        <v>2.5848300000000002</v>
      </c>
      <c r="N27" s="6">
        <v>637</v>
      </c>
      <c r="O27">
        <v>647</v>
      </c>
      <c r="P27">
        <v>239</v>
      </c>
      <c r="Q27">
        <v>2.7063999999999999</v>
      </c>
      <c r="R27" s="6">
        <v>646</v>
      </c>
      <c r="S27">
        <v>648</v>
      </c>
      <c r="T27">
        <v>104</v>
      </c>
      <c r="U27">
        <v>1.0275300000000001</v>
      </c>
      <c r="V27" s="6">
        <v>689</v>
      </c>
      <c r="W27">
        <v>718</v>
      </c>
      <c r="X27">
        <v>1856</v>
      </c>
      <c r="Y27">
        <v>2.5561400000000001</v>
      </c>
    </row>
    <row r="28" spans="1:26" x14ac:dyDescent="0.25">
      <c r="A28" t="s">
        <v>44</v>
      </c>
      <c r="B28" s="6">
        <v>678</v>
      </c>
      <c r="C28">
        <v>695</v>
      </c>
      <c r="D28">
        <v>399</v>
      </c>
      <c r="E28">
        <v>2.8744000000000001</v>
      </c>
      <c r="F28" s="6">
        <v>652</v>
      </c>
      <c r="G28">
        <v>657</v>
      </c>
      <c r="H28">
        <v>71</v>
      </c>
      <c r="I28">
        <v>0.51207999999999998</v>
      </c>
      <c r="J28" s="6">
        <v>671</v>
      </c>
      <c r="K28">
        <v>696</v>
      </c>
      <c r="L28">
        <v>312</v>
      </c>
      <c r="M28">
        <v>2.226</v>
      </c>
      <c r="N28" s="6">
        <v>631</v>
      </c>
      <c r="O28">
        <v>647</v>
      </c>
      <c r="P28">
        <v>361</v>
      </c>
      <c r="Q28">
        <v>2.86625</v>
      </c>
      <c r="R28" s="6">
        <v>643</v>
      </c>
      <c r="S28">
        <v>646</v>
      </c>
      <c r="T28">
        <v>283</v>
      </c>
      <c r="U28">
        <v>2.9911099999999999</v>
      </c>
      <c r="V28" s="6">
        <v>675</v>
      </c>
      <c r="W28">
        <v>714</v>
      </c>
      <c r="X28">
        <v>1612</v>
      </c>
      <c r="Y28">
        <v>2.3032300000000001</v>
      </c>
    </row>
    <row r="29" spans="1:26" x14ac:dyDescent="0.25">
      <c r="A29" t="s">
        <v>44</v>
      </c>
      <c r="B29" s="6">
        <v>695</v>
      </c>
      <c r="C29">
        <v>698</v>
      </c>
      <c r="D29">
        <v>316</v>
      </c>
      <c r="E29">
        <v>2.2800500000000001</v>
      </c>
      <c r="F29" s="6">
        <v>657</v>
      </c>
      <c r="G29">
        <v>661</v>
      </c>
      <c r="H29">
        <v>251</v>
      </c>
      <c r="I29">
        <v>1.7989900000000001</v>
      </c>
      <c r="J29" s="6">
        <v>651</v>
      </c>
      <c r="K29">
        <v>660</v>
      </c>
      <c r="L29">
        <v>103</v>
      </c>
      <c r="M29">
        <v>0.75024800000000003</v>
      </c>
      <c r="N29" s="6">
        <v>643</v>
      </c>
      <c r="O29">
        <v>650</v>
      </c>
      <c r="P29">
        <v>268</v>
      </c>
      <c r="Q29">
        <v>1.929</v>
      </c>
      <c r="R29" s="6">
        <v>646</v>
      </c>
      <c r="S29">
        <v>649</v>
      </c>
      <c r="T29">
        <v>249</v>
      </c>
      <c r="U29">
        <v>2.4835400000000001</v>
      </c>
      <c r="V29" s="6">
        <v>691</v>
      </c>
      <c r="W29">
        <v>722</v>
      </c>
      <c r="X29">
        <v>1836</v>
      </c>
      <c r="Y29">
        <v>4.0623100000000001</v>
      </c>
    </row>
    <row r="30" spans="1:26" x14ac:dyDescent="0.25">
      <c r="A30" t="s">
        <v>44</v>
      </c>
      <c r="B30" s="6">
        <v>690</v>
      </c>
      <c r="C30">
        <v>695</v>
      </c>
      <c r="D30">
        <v>132</v>
      </c>
      <c r="E30">
        <v>1.12626</v>
      </c>
      <c r="F30" s="6">
        <v>646</v>
      </c>
      <c r="G30">
        <v>651</v>
      </c>
      <c r="H30">
        <v>371</v>
      </c>
      <c r="I30">
        <v>2.7749899999999998</v>
      </c>
      <c r="J30" s="6">
        <v>650</v>
      </c>
      <c r="K30">
        <v>661</v>
      </c>
      <c r="L30">
        <v>171</v>
      </c>
      <c r="M30">
        <v>1.2660899999999999</v>
      </c>
      <c r="N30" s="6">
        <v>642</v>
      </c>
      <c r="O30">
        <v>653</v>
      </c>
      <c r="P30">
        <v>379</v>
      </c>
      <c r="Q30">
        <v>3.2869000000000002</v>
      </c>
      <c r="R30" s="6">
        <v>642</v>
      </c>
      <c r="S30">
        <v>643</v>
      </c>
      <c r="T30">
        <v>72</v>
      </c>
      <c r="U30">
        <v>0.74765599999999999</v>
      </c>
      <c r="V30" s="6">
        <v>725</v>
      </c>
      <c r="W30">
        <v>751</v>
      </c>
      <c r="X30">
        <v>1992</v>
      </c>
      <c r="Y30">
        <v>3.1331199999999999</v>
      </c>
    </row>
    <row r="31" spans="1:26" x14ac:dyDescent="0.25">
      <c r="A31" t="s">
        <v>44</v>
      </c>
      <c r="B31" s="6">
        <v>686</v>
      </c>
      <c r="C31">
        <v>695</v>
      </c>
      <c r="D31">
        <v>258</v>
      </c>
      <c r="E31">
        <v>1.91808</v>
      </c>
      <c r="F31" s="6">
        <v>639</v>
      </c>
      <c r="G31">
        <v>645</v>
      </c>
      <c r="H31">
        <v>154</v>
      </c>
      <c r="I31">
        <v>1.13236</v>
      </c>
      <c r="J31" s="6">
        <v>657</v>
      </c>
      <c r="K31">
        <v>671</v>
      </c>
      <c r="L31">
        <v>367</v>
      </c>
      <c r="M31">
        <v>2.7400600000000002</v>
      </c>
      <c r="N31" s="6">
        <v>645</v>
      </c>
      <c r="O31">
        <v>651</v>
      </c>
      <c r="P31">
        <v>239</v>
      </c>
      <c r="Q31">
        <v>2.0737299999999999</v>
      </c>
      <c r="R31" s="6">
        <v>644</v>
      </c>
      <c r="S31">
        <v>652</v>
      </c>
      <c r="T31">
        <v>240</v>
      </c>
      <c r="U31">
        <v>2.4375599999999999</v>
      </c>
      <c r="V31" s="6">
        <v>686</v>
      </c>
      <c r="W31">
        <v>720</v>
      </c>
      <c r="X31">
        <v>1052</v>
      </c>
      <c r="Y31">
        <v>2.9</v>
      </c>
    </row>
    <row r="32" spans="1:26" x14ac:dyDescent="0.25">
      <c r="A32" t="s">
        <v>44</v>
      </c>
      <c r="B32" s="6">
        <v>689</v>
      </c>
      <c r="C32">
        <v>692</v>
      </c>
      <c r="D32">
        <v>46</v>
      </c>
      <c r="E32">
        <v>1.3169599999999999</v>
      </c>
      <c r="F32" s="6">
        <v>644</v>
      </c>
      <c r="G32">
        <v>650</v>
      </c>
      <c r="H32">
        <v>85</v>
      </c>
      <c r="I32">
        <v>2.41208</v>
      </c>
      <c r="J32" s="6">
        <v>665</v>
      </c>
      <c r="K32">
        <v>676</v>
      </c>
      <c r="L32">
        <v>152</v>
      </c>
      <c r="M32">
        <v>1.1467400000000001</v>
      </c>
      <c r="N32" s="6">
        <v>649</v>
      </c>
      <c r="O32">
        <v>654</v>
      </c>
      <c r="P32">
        <v>35</v>
      </c>
      <c r="Q32">
        <v>0.25640800000000002</v>
      </c>
      <c r="R32" s="6">
        <v>650</v>
      </c>
      <c r="S32">
        <v>651</v>
      </c>
      <c r="T32">
        <v>195</v>
      </c>
      <c r="U32">
        <v>2.25238</v>
      </c>
      <c r="V32" s="6">
        <v>674</v>
      </c>
      <c r="W32">
        <v>719</v>
      </c>
      <c r="X32">
        <v>1944</v>
      </c>
      <c r="Y32">
        <v>4.55335</v>
      </c>
    </row>
    <row r="33" spans="1:25" x14ac:dyDescent="0.25">
      <c r="A33" t="s">
        <v>44</v>
      </c>
      <c r="B33" s="6">
        <v>688</v>
      </c>
      <c r="C33">
        <v>694</v>
      </c>
      <c r="D33">
        <v>345</v>
      </c>
      <c r="E33">
        <v>2.4796100000000001</v>
      </c>
      <c r="F33" s="6">
        <v>643</v>
      </c>
      <c r="G33">
        <v>648</v>
      </c>
      <c r="H33">
        <v>118</v>
      </c>
      <c r="I33">
        <v>0.87394700000000003</v>
      </c>
      <c r="J33" s="6">
        <v>660</v>
      </c>
      <c r="K33">
        <v>675</v>
      </c>
      <c r="L33">
        <v>304</v>
      </c>
      <c r="M33">
        <v>2.1734800000000001</v>
      </c>
      <c r="N33" s="6">
        <v>639</v>
      </c>
      <c r="O33">
        <v>649</v>
      </c>
      <c r="P33">
        <v>288</v>
      </c>
      <c r="Q33">
        <v>4.6868600000000002</v>
      </c>
      <c r="R33" s="6">
        <v>649</v>
      </c>
      <c r="S33">
        <v>656</v>
      </c>
      <c r="T33">
        <v>347</v>
      </c>
      <c r="U33">
        <v>7.4236599999999999</v>
      </c>
      <c r="V33" s="6">
        <v>669</v>
      </c>
      <c r="W33">
        <v>732</v>
      </c>
      <c r="X33">
        <v>1783</v>
      </c>
      <c r="Y33">
        <v>9.8422300000000007</v>
      </c>
    </row>
    <row r="34" spans="1:25" x14ac:dyDescent="0.25">
      <c r="A34" t="s">
        <v>44</v>
      </c>
      <c r="B34" s="6">
        <v>690</v>
      </c>
      <c r="C34">
        <v>692</v>
      </c>
      <c r="D34">
        <v>13</v>
      </c>
      <c r="E34">
        <v>0.48322100000000001</v>
      </c>
      <c r="F34" s="6">
        <v>658</v>
      </c>
      <c r="G34">
        <v>666</v>
      </c>
      <c r="H34">
        <v>396</v>
      </c>
      <c r="I34">
        <v>5.9343599999999999</v>
      </c>
      <c r="J34" s="6">
        <v>648</v>
      </c>
      <c r="K34">
        <v>660</v>
      </c>
      <c r="L34">
        <v>126</v>
      </c>
      <c r="M34">
        <v>1.7752699999999999</v>
      </c>
      <c r="N34" s="6">
        <v>634</v>
      </c>
      <c r="O34">
        <v>646</v>
      </c>
      <c r="P34">
        <v>393</v>
      </c>
      <c r="Q34">
        <v>5.6043399999999997</v>
      </c>
      <c r="R34" s="6">
        <v>639</v>
      </c>
      <c r="S34">
        <v>643</v>
      </c>
      <c r="T34">
        <v>301</v>
      </c>
      <c r="U34">
        <v>5.9173900000000001</v>
      </c>
      <c r="V34" s="6">
        <v>679</v>
      </c>
      <c r="W34">
        <v>711</v>
      </c>
      <c r="X34">
        <v>1891</v>
      </c>
      <c r="Y34">
        <v>5.7472599999999998</v>
      </c>
    </row>
    <row r="35" spans="1:25" x14ac:dyDescent="0.25">
      <c r="A35" s="5">
        <f>C41</f>
        <v>670</v>
      </c>
      <c r="B35" s="7"/>
      <c r="E35" s="5">
        <f>G41</f>
        <v>639</v>
      </c>
      <c r="F35" s="7"/>
      <c r="I35" s="5">
        <f>K41</f>
        <v>641</v>
      </c>
      <c r="J35" s="7"/>
      <c r="M35" s="5">
        <f>O41</f>
        <v>631</v>
      </c>
      <c r="N35" s="7"/>
      <c r="Q35" s="5">
        <f>S41</f>
        <v>642</v>
      </c>
      <c r="R35" s="7"/>
      <c r="U35" s="5">
        <f>W41</f>
        <v>675</v>
      </c>
      <c r="V35" s="7"/>
    </row>
    <row r="36" spans="1:25" x14ac:dyDescent="0.25">
      <c r="A36" s="5">
        <f>B38</f>
        <v>685.2</v>
      </c>
      <c r="B36" s="7"/>
      <c r="E36" s="5">
        <f>F38</f>
        <v>647.4</v>
      </c>
      <c r="F36" s="7"/>
      <c r="I36" s="5">
        <f>J38</f>
        <v>653.79999999999995</v>
      </c>
      <c r="J36" s="7"/>
      <c r="M36" s="5">
        <f>N38</f>
        <v>639.29999999999995</v>
      </c>
      <c r="N36" s="7"/>
      <c r="Q36" s="5">
        <f>R38</f>
        <v>645.9</v>
      </c>
      <c r="R36" s="7"/>
      <c r="U36" s="5">
        <f>V38</f>
        <v>686.6</v>
      </c>
      <c r="V36" s="7"/>
    </row>
    <row r="37" spans="1:25" x14ac:dyDescent="0.25">
      <c r="A37" s="5">
        <f>D41</f>
        <v>188.96250000000001</v>
      </c>
      <c r="B37" s="7"/>
      <c r="E37" s="5">
        <f>H41</f>
        <v>153.44999999999999</v>
      </c>
      <c r="F37" s="7"/>
      <c r="I37" s="5">
        <f>L41</f>
        <v>249.5625</v>
      </c>
      <c r="J37" s="7"/>
      <c r="M37" s="5">
        <f>P41</f>
        <v>263.28750000000002</v>
      </c>
      <c r="N37" s="7"/>
      <c r="Q37" s="5">
        <f>T41</f>
        <v>171.6</v>
      </c>
      <c r="R37" s="7"/>
      <c r="U37" s="5">
        <f>X41</f>
        <v>1669.5</v>
      </c>
      <c r="V37" s="7"/>
    </row>
    <row r="38" spans="1:25" x14ac:dyDescent="0.25">
      <c r="A38" s="5">
        <f>E41</f>
        <v>1.279411955</v>
      </c>
      <c r="B38" s="7">
        <f>AVERAGE(B25:B34)</f>
        <v>685.2</v>
      </c>
      <c r="E38" s="5">
        <f>I41</f>
        <v>1.1182377674999999</v>
      </c>
      <c r="F38" s="7">
        <f t="shared" ref="F38" si="5">AVERAGE(F25:F34)</f>
        <v>647.4</v>
      </c>
      <c r="I38" s="5">
        <f>M41</f>
        <v>1.83966042875</v>
      </c>
      <c r="J38" s="7">
        <f t="shared" ref="J38" si="6">AVERAGE(J25:J34)</f>
        <v>653.79999999999995</v>
      </c>
      <c r="M38" s="5">
        <f>Q41</f>
        <v>2.0775562087500004</v>
      </c>
      <c r="N38" s="7">
        <f t="shared" ref="N38" si="7">AVERAGE(N25:N34)</f>
        <v>639.29999999999995</v>
      </c>
      <c r="Q38" s="5">
        <f>U41</f>
        <v>1.6550184274999999</v>
      </c>
      <c r="R38" s="7">
        <f t="shared" ref="R38" si="8">AVERAGE(R25:R34)</f>
        <v>645.9</v>
      </c>
      <c r="U38" s="5">
        <f>Y41</f>
        <v>2.6455908037500002</v>
      </c>
      <c r="V38" s="7">
        <f t="shared" ref="V38" si="9">AVERAGE(V25:V34)</f>
        <v>686.6</v>
      </c>
    </row>
    <row r="39" spans="1:25" hidden="1" x14ac:dyDescent="0.25">
      <c r="A39" s="5"/>
      <c r="B39" s="7">
        <v>629</v>
      </c>
      <c r="C39">
        <v>629</v>
      </c>
      <c r="D39">
        <v>629</v>
      </c>
      <c r="E39" s="5"/>
      <c r="F39" s="7">
        <v>629</v>
      </c>
      <c r="G39">
        <v>629</v>
      </c>
      <c r="H39">
        <v>629</v>
      </c>
      <c r="I39" s="5"/>
      <c r="J39" s="7">
        <v>629</v>
      </c>
      <c r="K39">
        <v>629</v>
      </c>
      <c r="L39">
        <v>629</v>
      </c>
      <c r="M39" s="5"/>
      <c r="N39" s="7">
        <v>629</v>
      </c>
      <c r="O39">
        <v>629</v>
      </c>
      <c r="P39">
        <v>629</v>
      </c>
      <c r="Q39" s="5"/>
      <c r="R39" s="7">
        <v>629</v>
      </c>
      <c r="S39">
        <v>629</v>
      </c>
      <c r="T39">
        <v>629</v>
      </c>
      <c r="U39" s="5"/>
      <c r="V39" s="7">
        <v>629</v>
      </c>
      <c r="W39">
        <v>629</v>
      </c>
      <c r="X39">
        <v>629</v>
      </c>
      <c r="Y39">
        <v>629</v>
      </c>
    </row>
    <row r="40" spans="1:25" s="3" customFormat="1" x14ac:dyDescent="0.25">
      <c r="A40" s="5">
        <f>B40</f>
        <v>8.9348171701112946</v>
      </c>
      <c r="B40" s="8">
        <f>((B38-B39)/B39)*100</f>
        <v>8.9348171701112946</v>
      </c>
      <c r="E40" s="5">
        <f>F40</f>
        <v>2.9252782193958629</v>
      </c>
      <c r="F40" s="8">
        <f t="shared" ref="F40" si="10">((F38-F39)/F39)*100</f>
        <v>2.9252782193958629</v>
      </c>
      <c r="I40" s="5">
        <f>J40</f>
        <v>3.942766295707465</v>
      </c>
      <c r="J40" s="8">
        <f t="shared" ref="J40" si="11">((J38-J39)/J39)*100</f>
        <v>3.942766295707465</v>
      </c>
      <c r="M40" s="5">
        <f>N40</f>
        <v>1.6375198728139835</v>
      </c>
      <c r="N40" s="8">
        <f t="shared" ref="N40" si="12">((N38-N39)/N39)*100</f>
        <v>1.6375198728139835</v>
      </c>
      <c r="Q40" s="5">
        <f>R40</f>
        <v>2.68680445151033</v>
      </c>
      <c r="R40" s="8">
        <f t="shared" ref="R40" si="13">((R38-R39)/R39)*100</f>
        <v>2.68680445151033</v>
      </c>
      <c r="U40" s="5">
        <f>V40</f>
        <v>9.1573926868044548</v>
      </c>
      <c r="V40" s="8">
        <f t="shared" ref="V40" si="14">((V38-V39)/V39)*100</f>
        <v>9.1573926868044548</v>
      </c>
    </row>
    <row r="41" spans="1:25" s="2" customFormat="1" x14ac:dyDescent="0.25">
      <c r="B41" s="8"/>
      <c r="C41" s="2">
        <f>MIN(B22:B31)</f>
        <v>670</v>
      </c>
      <c r="D41" s="2">
        <f>AVERAGE(D22:D31)</f>
        <v>188.96250000000001</v>
      </c>
      <c r="E41" s="2">
        <f>AVERAGE(E22:E31)</f>
        <v>1.279411955</v>
      </c>
      <c r="F41" s="8"/>
      <c r="G41" s="2">
        <f>MIN(F22:F31)</f>
        <v>639</v>
      </c>
      <c r="H41" s="2">
        <f>AVERAGE(H22:H31)</f>
        <v>153.44999999999999</v>
      </c>
      <c r="I41" s="2">
        <f>AVERAGE(I22:I31)</f>
        <v>1.1182377674999999</v>
      </c>
      <c r="J41" s="8"/>
      <c r="K41" s="2">
        <f>MIN(J22:J31)</f>
        <v>641</v>
      </c>
      <c r="L41" s="2">
        <f>AVERAGE(L22:L31)</f>
        <v>249.5625</v>
      </c>
      <c r="M41" s="2">
        <f>AVERAGE(M22:M31)</f>
        <v>1.83966042875</v>
      </c>
      <c r="N41" s="8"/>
      <c r="O41" s="2">
        <f>MIN(N22:N31)</f>
        <v>631</v>
      </c>
      <c r="P41" s="2">
        <f>AVERAGE(P22:P31)</f>
        <v>263.28750000000002</v>
      </c>
      <c r="Q41" s="2">
        <f>AVERAGE(Q22:Q31)</f>
        <v>2.0775562087500004</v>
      </c>
      <c r="R41" s="8"/>
      <c r="S41" s="2">
        <f>MIN(R22:R31)</f>
        <v>642</v>
      </c>
      <c r="T41" s="2">
        <f>AVERAGE(T22:T31)</f>
        <v>171.6</v>
      </c>
      <c r="U41" s="2">
        <f>AVERAGE(U22:U31)</f>
        <v>1.6550184274999999</v>
      </c>
      <c r="V41" s="8"/>
      <c r="W41" s="2">
        <f>MIN(V22:V31)</f>
        <v>675</v>
      </c>
      <c r="X41" s="2">
        <f>AVERAGE(X22:X31)</f>
        <v>1669.5</v>
      </c>
      <c r="Y41" s="2">
        <f>AVERAGE(Y22:Y31)</f>
        <v>2.6455908037500002</v>
      </c>
    </row>
    <row r="42" spans="1:25" x14ac:dyDescent="0.25">
      <c r="B42" s="7"/>
      <c r="F42" s="7"/>
      <c r="J42" s="7"/>
      <c r="N42" s="7"/>
      <c r="R42" s="7"/>
      <c r="V42" s="7"/>
    </row>
    <row r="43" spans="1:25" x14ac:dyDescent="0.25">
      <c r="B43" s="7"/>
      <c r="F43" s="7"/>
      <c r="J43" s="7"/>
      <c r="N43" s="7"/>
      <c r="R43" s="7"/>
      <c r="V43" s="7"/>
    </row>
    <row r="44" spans="1:25" x14ac:dyDescent="0.25">
      <c r="A44" t="s">
        <v>45</v>
      </c>
      <c r="B44" s="6">
        <v>431</v>
      </c>
      <c r="C44">
        <v>435</v>
      </c>
      <c r="D44">
        <v>86</v>
      </c>
      <c r="E44">
        <v>0.324569</v>
      </c>
      <c r="F44" s="6">
        <v>426</v>
      </c>
      <c r="G44">
        <v>443</v>
      </c>
      <c r="H44">
        <v>23</v>
      </c>
      <c r="I44">
        <v>0.109435</v>
      </c>
      <c r="J44" s="6">
        <v>428</v>
      </c>
      <c r="K44">
        <v>430</v>
      </c>
      <c r="L44">
        <v>78</v>
      </c>
      <c r="M44">
        <v>0.27551799999999999</v>
      </c>
      <c r="N44" s="6">
        <v>427</v>
      </c>
      <c r="O44">
        <v>430</v>
      </c>
      <c r="P44">
        <v>179</v>
      </c>
      <c r="Q44">
        <v>0.64947500000000002</v>
      </c>
      <c r="R44" s="6">
        <v>427</v>
      </c>
      <c r="S44">
        <v>429</v>
      </c>
      <c r="T44">
        <v>273</v>
      </c>
      <c r="U44">
        <v>2.0082100000000001</v>
      </c>
      <c r="V44" s="6">
        <v>435</v>
      </c>
      <c r="W44">
        <v>441</v>
      </c>
      <c r="X44">
        <v>398</v>
      </c>
      <c r="Y44">
        <v>0.64916799999999997</v>
      </c>
    </row>
    <row r="45" spans="1:25" x14ac:dyDescent="0.25">
      <c r="A45" t="s">
        <v>45</v>
      </c>
      <c r="B45" s="6">
        <v>431</v>
      </c>
      <c r="C45">
        <v>435</v>
      </c>
      <c r="D45">
        <v>225</v>
      </c>
      <c r="E45">
        <v>0.75933700000000004</v>
      </c>
      <c r="F45" s="6">
        <v>433</v>
      </c>
      <c r="G45">
        <v>434</v>
      </c>
      <c r="H45">
        <v>135</v>
      </c>
      <c r="I45">
        <v>0.46870699999999998</v>
      </c>
      <c r="J45" s="6">
        <v>429</v>
      </c>
      <c r="K45">
        <v>433</v>
      </c>
      <c r="L45">
        <v>398</v>
      </c>
      <c r="M45">
        <v>0.94879899999999995</v>
      </c>
      <c r="N45" s="6">
        <v>426</v>
      </c>
      <c r="O45">
        <v>434</v>
      </c>
      <c r="P45">
        <v>202</v>
      </c>
      <c r="Q45">
        <v>0.48058899999999999</v>
      </c>
      <c r="R45" s="6">
        <v>427</v>
      </c>
      <c r="S45">
        <v>427</v>
      </c>
      <c r="T45">
        <v>36</v>
      </c>
      <c r="U45">
        <v>0.25634200000000001</v>
      </c>
      <c r="V45" s="6">
        <v>447</v>
      </c>
      <c r="W45">
        <v>458</v>
      </c>
      <c r="X45">
        <v>1939</v>
      </c>
      <c r="Y45">
        <v>1.73211</v>
      </c>
    </row>
    <row r="46" spans="1:25" x14ac:dyDescent="0.25">
      <c r="A46" t="s">
        <v>45</v>
      </c>
      <c r="B46" s="6">
        <v>433</v>
      </c>
      <c r="C46">
        <v>439</v>
      </c>
      <c r="D46">
        <v>353</v>
      </c>
      <c r="E46">
        <v>1.2989599999999999</v>
      </c>
      <c r="F46" s="6">
        <v>427</v>
      </c>
      <c r="G46">
        <v>428</v>
      </c>
      <c r="H46">
        <v>16</v>
      </c>
      <c r="I46">
        <v>9.9548300000000006E-2</v>
      </c>
      <c r="J46" s="6">
        <v>427</v>
      </c>
      <c r="K46">
        <v>432</v>
      </c>
      <c r="L46">
        <v>273</v>
      </c>
      <c r="M46">
        <v>1.0446500000000001</v>
      </c>
      <c r="N46" s="6">
        <v>430</v>
      </c>
      <c r="O46">
        <v>434</v>
      </c>
      <c r="P46">
        <v>347</v>
      </c>
      <c r="Q46">
        <v>1.29437</v>
      </c>
      <c r="R46" s="6">
        <v>427</v>
      </c>
      <c r="S46">
        <v>429</v>
      </c>
      <c r="T46">
        <v>69</v>
      </c>
      <c r="U46">
        <v>0.51736700000000002</v>
      </c>
      <c r="V46" s="6">
        <v>439</v>
      </c>
      <c r="W46">
        <v>446</v>
      </c>
      <c r="X46">
        <v>1879</v>
      </c>
      <c r="Y46">
        <v>2.5150299999999999</v>
      </c>
    </row>
    <row r="47" spans="1:25" x14ac:dyDescent="0.25">
      <c r="A47" t="s">
        <v>45</v>
      </c>
      <c r="B47" s="6">
        <v>428</v>
      </c>
      <c r="C47">
        <v>429</v>
      </c>
      <c r="D47">
        <v>9</v>
      </c>
      <c r="E47">
        <v>1.9587299999999998E-2</v>
      </c>
      <c r="F47" s="6">
        <v>429</v>
      </c>
      <c r="G47">
        <v>430</v>
      </c>
      <c r="H47">
        <v>20</v>
      </c>
      <c r="I47">
        <v>4.1045600000000002E-2</v>
      </c>
      <c r="J47" s="6">
        <v>427</v>
      </c>
      <c r="K47">
        <v>429</v>
      </c>
      <c r="L47">
        <v>146</v>
      </c>
      <c r="M47">
        <v>0.26683099999999998</v>
      </c>
      <c r="N47" s="6">
        <v>427</v>
      </c>
      <c r="O47">
        <v>430</v>
      </c>
      <c r="P47">
        <v>190</v>
      </c>
      <c r="Q47">
        <v>0.364591</v>
      </c>
      <c r="R47" s="6">
        <v>427</v>
      </c>
      <c r="S47">
        <v>430</v>
      </c>
      <c r="T47">
        <v>227</v>
      </c>
      <c r="U47">
        <v>0.84717399999999998</v>
      </c>
      <c r="V47" s="6">
        <v>436</v>
      </c>
      <c r="W47">
        <v>441</v>
      </c>
      <c r="X47">
        <v>1464</v>
      </c>
      <c r="Y47">
        <v>0.97629900000000003</v>
      </c>
    </row>
    <row r="48" spans="1:25" x14ac:dyDescent="0.25">
      <c r="A48" t="s">
        <v>45</v>
      </c>
      <c r="B48" s="6">
        <v>427</v>
      </c>
      <c r="C48">
        <v>431</v>
      </c>
      <c r="D48">
        <v>74</v>
      </c>
      <c r="E48">
        <v>0.137658</v>
      </c>
      <c r="F48" s="6">
        <v>428</v>
      </c>
      <c r="G48">
        <v>429</v>
      </c>
      <c r="H48">
        <v>21</v>
      </c>
      <c r="I48">
        <v>4.36642E-2</v>
      </c>
      <c r="J48" s="6">
        <v>433</v>
      </c>
      <c r="K48">
        <v>435</v>
      </c>
      <c r="L48">
        <v>234</v>
      </c>
      <c r="M48">
        <v>0.42020400000000002</v>
      </c>
      <c r="N48" s="6">
        <v>426</v>
      </c>
      <c r="O48">
        <v>431</v>
      </c>
      <c r="P48">
        <v>355</v>
      </c>
      <c r="Q48">
        <v>0.69913000000000003</v>
      </c>
      <c r="R48" s="6">
        <v>431</v>
      </c>
      <c r="S48">
        <v>431</v>
      </c>
      <c r="T48">
        <v>45</v>
      </c>
      <c r="U48">
        <v>0.165713</v>
      </c>
      <c r="V48" s="6">
        <v>434</v>
      </c>
      <c r="W48">
        <v>437</v>
      </c>
      <c r="X48">
        <v>879</v>
      </c>
      <c r="Y48">
        <v>0.560199</v>
      </c>
    </row>
    <row r="49" spans="1:25" x14ac:dyDescent="0.25">
      <c r="A49" t="s">
        <v>45</v>
      </c>
      <c r="B49" s="6">
        <v>432</v>
      </c>
      <c r="C49">
        <v>436</v>
      </c>
      <c r="D49">
        <v>107</v>
      </c>
      <c r="E49">
        <v>0.198438</v>
      </c>
      <c r="F49" s="6">
        <v>426</v>
      </c>
      <c r="G49">
        <v>466</v>
      </c>
      <c r="H49">
        <v>14</v>
      </c>
      <c r="I49">
        <v>3.11956E-2</v>
      </c>
      <c r="J49" s="6">
        <v>436</v>
      </c>
      <c r="K49">
        <v>437</v>
      </c>
      <c r="L49">
        <v>76</v>
      </c>
      <c r="M49">
        <v>0.143203</v>
      </c>
      <c r="N49" s="6">
        <v>427</v>
      </c>
      <c r="O49">
        <v>430</v>
      </c>
      <c r="P49">
        <v>179</v>
      </c>
      <c r="Q49">
        <v>0.33460699999999999</v>
      </c>
      <c r="R49" s="6">
        <v>427</v>
      </c>
      <c r="S49">
        <v>427</v>
      </c>
      <c r="T49">
        <v>75</v>
      </c>
      <c r="U49">
        <v>0.30422399999999999</v>
      </c>
      <c r="V49" s="6">
        <v>439</v>
      </c>
      <c r="W49">
        <v>443</v>
      </c>
      <c r="X49">
        <v>784</v>
      </c>
      <c r="Y49">
        <v>0.49969400000000003</v>
      </c>
    </row>
    <row r="50" spans="1:25" x14ac:dyDescent="0.25">
      <c r="A50" t="s">
        <v>45</v>
      </c>
      <c r="B50" s="6">
        <v>438</v>
      </c>
      <c r="C50">
        <v>440</v>
      </c>
      <c r="D50">
        <v>52</v>
      </c>
      <c r="E50">
        <v>9.8426700000000006E-2</v>
      </c>
      <c r="F50" s="6">
        <v>428</v>
      </c>
      <c r="G50">
        <v>429</v>
      </c>
      <c r="H50">
        <v>14</v>
      </c>
      <c r="I50">
        <v>3.0660799999999998E-2</v>
      </c>
      <c r="J50" s="6">
        <v>431</v>
      </c>
      <c r="K50">
        <v>434</v>
      </c>
      <c r="L50">
        <v>102</v>
      </c>
      <c r="M50">
        <v>0.18885399999999999</v>
      </c>
      <c r="N50" s="6">
        <v>426</v>
      </c>
      <c r="O50">
        <v>482</v>
      </c>
      <c r="P50">
        <v>9</v>
      </c>
      <c r="Q50">
        <v>1.9169499999999999E-2</v>
      </c>
      <c r="R50" s="6">
        <v>426</v>
      </c>
      <c r="S50">
        <v>428</v>
      </c>
      <c r="T50">
        <v>143</v>
      </c>
      <c r="U50">
        <v>0.52820400000000001</v>
      </c>
      <c r="V50" s="6">
        <v>438</v>
      </c>
      <c r="W50">
        <v>442</v>
      </c>
      <c r="X50">
        <v>882</v>
      </c>
      <c r="Y50">
        <v>0.55438799999999999</v>
      </c>
    </row>
    <row r="51" spans="1:25" x14ac:dyDescent="0.25">
      <c r="A51" t="s">
        <v>45</v>
      </c>
      <c r="B51" s="6">
        <v>432</v>
      </c>
      <c r="C51">
        <v>439</v>
      </c>
      <c r="D51">
        <v>214</v>
      </c>
      <c r="E51">
        <v>0.44162699999999999</v>
      </c>
      <c r="F51" s="6">
        <v>436</v>
      </c>
      <c r="G51">
        <v>436</v>
      </c>
      <c r="H51">
        <v>16</v>
      </c>
      <c r="I51">
        <v>3.19423E-2</v>
      </c>
      <c r="J51" s="6">
        <v>433</v>
      </c>
      <c r="K51">
        <v>434</v>
      </c>
      <c r="L51">
        <v>89</v>
      </c>
      <c r="M51">
        <v>0.165157</v>
      </c>
      <c r="N51" s="6">
        <v>427</v>
      </c>
      <c r="O51">
        <v>430</v>
      </c>
      <c r="P51">
        <v>130</v>
      </c>
      <c r="Q51">
        <v>0.25363200000000002</v>
      </c>
      <c r="R51" s="6">
        <v>427</v>
      </c>
      <c r="S51">
        <v>428</v>
      </c>
      <c r="T51">
        <v>162</v>
      </c>
      <c r="U51">
        <v>0.66170399999999996</v>
      </c>
      <c r="V51" s="6">
        <v>435</v>
      </c>
      <c r="W51">
        <v>437</v>
      </c>
      <c r="X51">
        <v>566</v>
      </c>
      <c r="Y51">
        <v>0.36441699999999999</v>
      </c>
    </row>
    <row r="52" spans="1:25" x14ac:dyDescent="0.25">
      <c r="A52" t="s">
        <v>45</v>
      </c>
      <c r="B52" s="6">
        <v>434</v>
      </c>
      <c r="C52">
        <v>439</v>
      </c>
      <c r="D52">
        <v>273</v>
      </c>
      <c r="E52">
        <v>0.51570199999999999</v>
      </c>
      <c r="F52" s="6">
        <v>439</v>
      </c>
      <c r="G52">
        <v>439</v>
      </c>
      <c r="H52">
        <v>5</v>
      </c>
      <c r="I52">
        <v>1.1495099999999999E-2</v>
      </c>
      <c r="J52" s="6">
        <v>431</v>
      </c>
      <c r="K52">
        <v>433</v>
      </c>
      <c r="L52">
        <v>111</v>
      </c>
      <c r="M52">
        <v>0.278451</v>
      </c>
      <c r="N52" s="6">
        <v>426</v>
      </c>
      <c r="O52">
        <v>439</v>
      </c>
      <c r="P52">
        <v>126</v>
      </c>
      <c r="Q52">
        <v>0.269729</v>
      </c>
      <c r="R52" s="6">
        <v>427</v>
      </c>
      <c r="S52">
        <v>429</v>
      </c>
      <c r="T52">
        <v>103</v>
      </c>
      <c r="U52">
        <v>0.38580500000000001</v>
      </c>
      <c r="V52" s="6">
        <v>437</v>
      </c>
      <c r="W52">
        <v>441</v>
      </c>
      <c r="X52">
        <v>573</v>
      </c>
      <c r="Y52">
        <v>0.362091</v>
      </c>
    </row>
    <row r="53" spans="1:25" x14ac:dyDescent="0.25">
      <c r="A53" t="s">
        <v>45</v>
      </c>
      <c r="B53" s="6">
        <v>435</v>
      </c>
      <c r="C53">
        <v>440</v>
      </c>
      <c r="D53">
        <v>399</v>
      </c>
      <c r="E53">
        <v>0.77043300000000003</v>
      </c>
      <c r="F53" s="6">
        <v>428</v>
      </c>
      <c r="G53">
        <v>429</v>
      </c>
      <c r="H53">
        <v>22</v>
      </c>
      <c r="I53">
        <v>4.3022699999999997E-2</v>
      </c>
      <c r="J53" s="6">
        <v>429</v>
      </c>
      <c r="K53">
        <v>431</v>
      </c>
      <c r="L53">
        <v>63</v>
      </c>
      <c r="M53">
        <v>0.122138</v>
      </c>
      <c r="N53" s="6">
        <v>426</v>
      </c>
      <c r="O53">
        <v>429</v>
      </c>
      <c r="P53">
        <v>331</v>
      </c>
      <c r="Q53">
        <v>0.61148199999999997</v>
      </c>
      <c r="R53" s="6">
        <v>432</v>
      </c>
      <c r="S53">
        <v>432</v>
      </c>
      <c r="T53">
        <v>23</v>
      </c>
      <c r="U53">
        <v>8.93819E-2</v>
      </c>
      <c r="V53" s="6">
        <v>443</v>
      </c>
      <c r="W53">
        <v>449</v>
      </c>
      <c r="X53">
        <v>912</v>
      </c>
      <c r="Y53">
        <v>0.60665199999999997</v>
      </c>
    </row>
    <row r="54" spans="1:25" x14ac:dyDescent="0.25">
      <c r="A54" s="5">
        <f>C60</f>
        <v>427</v>
      </c>
      <c r="B54" s="7"/>
      <c r="E54" s="5">
        <f>G60</f>
        <v>426</v>
      </c>
      <c r="F54" s="7"/>
      <c r="I54" s="5">
        <f>K60</f>
        <v>427</v>
      </c>
      <c r="J54" s="7"/>
      <c r="M54" s="5">
        <f>O60</f>
        <v>426</v>
      </c>
      <c r="N54" s="7"/>
      <c r="Q54" s="5">
        <f>S60</f>
        <v>426</v>
      </c>
      <c r="R54" s="7"/>
      <c r="U54" s="5">
        <f>W60</f>
        <v>434</v>
      </c>
      <c r="V54" s="7"/>
    </row>
    <row r="55" spans="1:25" x14ac:dyDescent="0.25">
      <c r="A55" s="5">
        <f>B57</f>
        <v>432.1</v>
      </c>
      <c r="B55" s="7"/>
      <c r="E55" s="5">
        <f>F57</f>
        <v>430</v>
      </c>
      <c r="F55" s="7"/>
      <c r="I55" s="5">
        <f>J57</f>
        <v>430.4</v>
      </c>
      <c r="J55" s="7"/>
      <c r="M55" s="5">
        <f>N57</f>
        <v>426.8</v>
      </c>
      <c r="N55" s="7"/>
      <c r="Q55" s="5">
        <f>R57</f>
        <v>427.8</v>
      </c>
      <c r="R55" s="7"/>
      <c r="U55" s="5">
        <f>V57</f>
        <v>438.3</v>
      </c>
      <c r="V55" s="7"/>
    </row>
    <row r="56" spans="1:25" x14ac:dyDescent="0.25">
      <c r="A56" s="5">
        <f>D60</f>
        <v>136.87031250000001</v>
      </c>
      <c r="B56" s="7"/>
      <c r="E56" s="5">
        <f>H60</f>
        <v>49.556249999999999</v>
      </c>
      <c r="F56" s="7"/>
      <c r="I56" s="5">
        <f>L60</f>
        <v>194.5703125</v>
      </c>
      <c r="J56" s="7"/>
      <c r="M56" s="5">
        <f>P60</f>
        <v>215.53593749999999</v>
      </c>
      <c r="N56" s="7"/>
      <c r="Q56" s="5">
        <f>T60</f>
        <v>129.94999999999999</v>
      </c>
      <c r="R56" s="7"/>
      <c r="U56" s="5">
        <f>X60</f>
        <v>1236.8125</v>
      </c>
      <c r="V56" s="7"/>
    </row>
    <row r="57" spans="1:25" x14ac:dyDescent="0.25">
      <c r="A57" s="5">
        <f>E60</f>
        <v>0.51454849437499994</v>
      </c>
      <c r="B57" s="7">
        <f>AVERAGE(B44:B53)</f>
        <v>432.1</v>
      </c>
      <c r="E57" s="5">
        <f>I60</f>
        <v>0.24281178343749996</v>
      </c>
      <c r="F57" s="7">
        <f t="shared" ref="F57" si="15">AVERAGE(F44:F53)</f>
        <v>430</v>
      </c>
      <c r="I57" s="5">
        <f>M60</f>
        <v>0.64096492859374998</v>
      </c>
      <c r="J57" s="7">
        <f t="shared" ref="J57" si="16">AVERAGE(J44:J53)</f>
        <v>430.4</v>
      </c>
      <c r="M57" s="5">
        <f>Q60</f>
        <v>0.73993596359375013</v>
      </c>
      <c r="N57" s="7">
        <f t="shared" ref="N57" si="17">AVERAGE(N44:N53)</f>
        <v>426.8</v>
      </c>
      <c r="Q57" s="5">
        <f>U60</f>
        <v>0.78528155343749995</v>
      </c>
      <c r="R57" s="7">
        <f t="shared" ref="R57" si="18">AVERAGE(R44:R53)</f>
        <v>427.8</v>
      </c>
      <c r="U57" s="5">
        <f>Y60</f>
        <v>1.2665598504687499</v>
      </c>
      <c r="V57" s="7">
        <f t="shared" ref="V57" si="19">AVERAGE(V44:V53)</f>
        <v>438.3</v>
      </c>
    </row>
    <row r="58" spans="1:25" hidden="1" x14ac:dyDescent="0.25">
      <c r="A58" s="5"/>
      <c r="B58" s="7">
        <v>426</v>
      </c>
      <c r="C58">
        <v>426</v>
      </c>
      <c r="D58">
        <v>426</v>
      </c>
      <c r="E58" s="5"/>
      <c r="F58" s="7">
        <v>426</v>
      </c>
      <c r="G58">
        <v>426</v>
      </c>
      <c r="H58">
        <v>426</v>
      </c>
      <c r="I58" s="5"/>
      <c r="J58" s="7">
        <v>426</v>
      </c>
      <c r="K58">
        <v>426</v>
      </c>
      <c r="L58">
        <v>426</v>
      </c>
      <c r="M58" s="5"/>
      <c r="N58" s="7">
        <v>426</v>
      </c>
      <c r="O58">
        <v>426</v>
      </c>
      <c r="P58">
        <v>426</v>
      </c>
      <c r="Q58" s="5"/>
      <c r="R58" s="7">
        <v>426</v>
      </c>
      <c r="S58">
        <v>426</v>
      </c>
      <c r="T58">
        <v>426</v>
      </c>
      <c r="U58" s="5"/>
      <c r="V58" s="7">
        <v>426</v>
      </c>
      <c r="W58">
        <v>426</v>
      </c>
      <c r="X58">
        <v>426</v>
      </c>
      <c r="Y58">
        <v>426</v>
      </c>
    </row>
    <row r="59" spans="1:25" s="3" customFormat="1" x14ac:dyDescent="0.25">
      <c r="A59" s="5">
        <f>B59</f>
        <v>1.4319248826291133</v>
      </c>
      <c r="B59" s="8">
        <f>((B57-B58)/B58)*100</f>
        <v>1.4319248826291133</v>
      </c>
      <c r="E59" s="5">
        <f>F59</f>
        <v>0.93896713615023475</v>
      </c>
      <c r="F59" s="8">
        <f t="shared" ref="F59" si="20">((F57-F58)/F58)*100</f>
        <v>0.93896713615023475</v>
      </c>
      <c r="I59" s="5">
        <f>J59</f>
        <v>1.0328638497652527</v>
      </c>
      <c r="J59" s="8">
        <f t="shared" ref="J59" si="21">((J57-J58)/J58)*100</f>
        <v>1.0328638497652527</v>
      </c>
      <c r="M59" s="5">
        <f>N59</f>
        <v>0.1877934272300496</v>
      </c>
      <c r="N59" s="8">
        <f t="shared" ref="N59" si="22">((N57-N58)/N58)*100</f>
        <v>0.1877934272300496</v>
      </c>
      <c r="Q59" s="5">
        <f>R59</f>
        <v>0.42253521126760829</v>
      </c>
      <c r="R59" s="8">
        <f t="shared" ref="R59" si="23">((R57-R58)/R58)*100</f>
        <v>0.42253521126760829</v>
      </c>
      <c r="U59" s="5">
        <f>V59</f>
        <v>2.8873239436619746</v>
      </c>
      <c r="V59" s="8">
        <f t="shared" ref="V59" si="24">((V57-V58)/V58)*100</f>
        <v>2.8873239436619746</v>
      </c>
    </row>
    <row r="60" spans="1:25" s="2" customFormat="1" x14ac:dyDescent="0.25">
      <c r="B60" s="8"/>
      <c r="C60" s="2">
        <f>MIN(B41:B50)</f>
        <v>427</v>
      </c>
      <c r="D60" s="2">
        <f>AVERAGE(D41:D50)</f>
        <v>136.87031250000001</v>
      </c>
      <c r="E60" s="2">
        <f>AVERAGE(E41:E50)</f>
        <v>0.51454849437499994</v>
      </c>
      <c r="F60" s="8"/>
      <c r="G60" s="2">
        <f>MIN(F41:F50)</f>
        <v>426</v>
      </c>
      <c r="H60" s="2">
        <f>AVERAGE(H41:H50)</f>
        <v>49.556249999999999</v>
      </c>
      <c r="I60" s="2">
        <f>AVERAGE(I41:I50)</f>
        <v>0.24281178343749996</v>
      </c>
      <c r="J60" s="8"/>
      <c r="K60" s="2">
        <f>MIN(J41:J50)</f>
        <v>427</v>
      </c>
      <c r="L60" s="2">
        <f>AVERAGE(L41:L50)</f>
        <v>194.5703125</v>
      </c>
      <c r="M60" s="2">
        <f>AVERAGE(M41:M50)</f>
        <v>0.64096492859374998</v>
      </c>
      <c r="N60" s="8"/>
      <c r="O60" s="2">
        <f>MIN(N41:N50)</f>
        <v>426</v>
      </c>
      <c r="P60" s="2">
        <f>AVERAGE(P41:P50)</f>
        <v>215.53593749999999</v>
      </c>
      <c r="Q60" s="2">
        <f>AVERAGE(Q41:Q50)</f>
        <v>0.73993596359375013</v>
      </c>
      <c r="R60" s="8"/>
      <c r="S60" s="2">
        <f>MIN(R41:R50)</f>
        <v>426</v>
      </c>
      <c r="T60" s="2">
        <f>AVERAGE(T41:T50)</f>
        <v>129.94999999999999</v>
      </c>
      <c r="U60" s="2">
        <f>AVERAGE(U41:U50)</f>
        <v>0.78528155343749995</v>
      </c>
      <c r="V60" s="8"/>
      <c r="W60" s="2">
        <f>MIN(V41:V50)</f>
        <v>434</v>
      </c>
      <c r="X60" s="2">
        <f>AVERAGE(X41:X50)</f>
        <v>1236.8125</v>
      </c>
      <c r="Y60" s="2">
        <f>AVERAGE(Y41:Y50)</f>
        <v>1.2665598504687499</v>
      </c>
    </row>
    <row r="61" spans="1:25" x14ac:dyDescent="0.25">
      <c r="B61" s="7"/>
      <c r="F61" s="7"/>
      <c r="J61" s="7"/>
      <c r="N61" s="7"/>
      <c r="R61" s="7"/>
      <c r="V61" s="7"/>
    </row>
    <row r="62" spans="1:25" x14ac:dyDescent="0.25">
      <c r="B62" s="7"/>
      <c r="F62" s="7"/>
      <c r="J62" s="7"/>
      <c r="N62" s="7"/>
      <c r="R62" s="7"/>
      <c r="V62" s="7"/>
    </row>
    <row r="63" spans="1:25" x14ac:dyDescent="0.25">
      <c r="A63" t="s">
        <v>46</v>
      </c>
      <c r="B63" s="6">
        <v>6859</v>
      </c>
      <c r="C63">
        <v>6868</v>
      </c>
      <c r="D63">
        <v>203</v>
      </c>
      <c r="E63">
        <v>2.5595199999999999E-2</v>
      </c>
      <c r="F63" s="6">
        <v>6859</v>
      </c>
      <c r="G63">
        <v>6870</v>
      </c>
      <c r="H63">
        <v>106</v>
      </c>
      <c r="I63">
        <v>1.32655E-2</v>
      </c>
      <c r="J63" s="6">
        <v>6859</v>
      </c>
      <c r="K63">
        <v>6905</v>
      </c>
      <c r="L63">
        <v>32</v>
      </c>
      <c r="M63">
        <v>4.1862000000000002E-3</v>
      </c>
      <c r="N63" s="6">
        <v>6859</v>
      </c>
      <c r="O63">
        <v>6906</v>
      </c>
      <c r="P63">
        <v>3</v>
      </c>
      <c r="Q63">
        <v>6.8983E-4</v>
      </c>
      <c r="R63" s="6">
        <v>6859</v>
      </c>
      <c r="S63">
        <v>6941</v>
      </c>
      <c r="T63">
        <v>53</v>
      </c>
      <c r="U63">
        <v>2.6280600000000001E-2</v>
      </c>
      <c r="V63" s="6">
        <v>6859</v>
      </c>
      <c r="W63">
        <v>6890</v>
      </c>
      <c r="X63">
        <v>169</v>
      </c>
      <c r="Y63">
        <v>2.2796199999999999E-2</v>
      </c>
    </row>
    <row r="64" spans="1:25" x14ac:dyDescent="0.25">
      <c r="A64" t="s">
        <v>46</v>
      </c>
      <c r="B64" s="6">
        <v>6859</v>
      </c>
      <c r="C64">
        <v>6868</v>
      </c>
      <c r="D64">
        <v>203</v>
      </c>
      <c r="E64">
        <v>2.5474799999999999E-2</v>
      </c>
      <c r="F64" s="6">
        <v>6859</v>
      </c>
      <c r="G64">
        <v>6870</v>
      </c>
      <c r="H64">
        <v>106</v>
      </c>
      <c r="I64">
        <v>1.3721300000000001E-2</v>
      </c>
      <c r="J64" s="6">
        <v>6859</v>
      </c>
      <c r="K64">
        <v>6919</v>
      </c>
      <c r="L64">
        <v>3</v>
      </c>
      <c r="M64">
        <v>6.2207899999999999E-4</v>
      </c>
      <c r="N64" s="6">
        <v>6859</v>
      </c>
      <c r="O64">
        <v>6932</v>
      </c>
      <c r="P64">
        <v>4</v>
      </c>
      <c r="Q64">
        <v>8.0172200000000005E-4</v>
      </c>
      <c r="R64" s="6">
        <v>6859</v>
      </c>
      <c r="S64">
        <v>6936</v>
      </c>
      <c r="T64">
        <v>32</v>
      </c>
      <c r="U64">
        <v>1.5985800000000001E-2</v>
      </c>
      <c r="V64" s="6">
        <v>6859</v>
      </c>
      <c r="W64">
        <v>7049</v>
      </c>
      <c r="X64">
        <v>31</v>
      </c>
      <c r="Y64">
        <v>4.6128899999999997E-3</v>
      </c>
    </row>
    <row r="65" spans="1:25" x14ac:dyDescent="0.25">
      <c r="A65" t="s">
        <v>46</v>
      </c>
      <c r="B65" s="6">
        <v>6859</v>
      </c>
      <c r="C65">
        <v>6901</v>
      </c>
      <c r="D65">
        <v>27</v>
      </c>
      <c r="E65">
        <v>3.5634400000000002E-3</v>
      </c>
      <c r="F65" s="6">
        <v>6859</v>
      </c>
      <c r="G65">
        <v>6913</v>
      </c>
      <c r="H65">
        <v>27</v>
      </c>
      <c r="I65">
        <v>3.6537700000000002E-3</v>
      </c>
      <c r="J65" s="6">
        <v>6859</v>
      </c>
      <c r="K65">
        <v>6919</v>
      </c>
      <c r="L65">
        <v>3</v>
      </c>
      <c r="M65">
        <v>5.9538899999999999E-4</v>
      </c>
      <c r="N65" s="6">
        <v>6859</v>
      </c>
      <c r="O65">
        <v>6932</v>
      </c>
      <c r="P65">
        <v>4</v>
      </c>
      <c r="Q65">
        <v>8.13356E-4</v>
      </c>
      <c r="R65" s="6">
        <v>6859</v>
      </c>
      <c r="S65">
        <v>6936</v>
      </c>
      <c r="T65">
        <v>32</v>
      </c>
      <c r="U65">
        <v>1.64902E-2</v>
      </c>
      <c r="V65" s="6">
        <v>6859</v>
      </c>
      <c r="W65">
        <v>7049</v>
      </c>
      <c r="X65">
        <v>31</v>
      </c>
      <c r="Y65">
        <v>4.3962999999999997E-3</v>
      </c>
    </row>
    <row r="66" spans="1:25" x14ac:dyDescent="0.25">
      <c r="A66" t="s">
        <v>46</v>
      </c>
      <c r="B66" s="6">
        <v>6859</v>
      </c>
      <c r="C66">
        <v>6901</v>
      </c>
      <c r="D66">
        <v>27</v>
      </c>
      <c r="E66">
        <v>3.76772E-3</v>
      </c>
      <c r="F66" s="6">
        <v>6859</v>
      </c>
      <c r="G66">
        <v>6913</v>
      </c>
      <c r="H66">
        <v>27</v>
      </c>
      <c r="I66">
        <v>3.64248E-3</v>
      </c>
      <c r="J66" s="6">
        <v>6859</v>
      </c>
      <c r="K66">
        <v>6919</v>
      </c>
      <c r="L66">
        <v>3</v>
      </c>
      <c r="M66">
        <v>6.4808400000000005E-4</v>
      </c>
      <c r="N66" s="6">
        <v>6859</v>
      </c>
      <c r="O66">
        <v>6932</v>
      </c>
      <c r="P66">
        <v>4</v>
      </c>
      <c r="Q66">
        <v>7.7537400000000001E-4</v>
      </c>
      <c r="R66" s="6">
        <v>6859</v>
      </c>
      <c r="S66">
        <v>6936</v>
      </c>
      <c r="T66">
        <v>32</v>
      </c>
      <c r="U66">
        <v>1.5838700000000001E-2</v>
      </c>
      <c r="V66" s="6">
        <v>6859</v>
      </c>
      <c r="W66">
        <v>7049</v>
      </c>
      <c r="X66">
        <v>31</v>
      </c>
      <c r="Y66">
        <v>4.5602000000000004E-3</v>
      </c>
    </row>
    <row r="67" spans="1:25" x14ac:dyDescent="0.25">
      <c r="A67" t="s">
        <v>46</v>
      </c>
      <c r="B67" s="6">
        <v>6859</v>
      </c>
      <c r="C67">
        <v>6901</v>
      </c>
      <c r="D67">
        <v>27</v>
      </c>
      <c r="E67">
        <v>3.5593299999999999E-3</v>
      </c>
      <c r="F67" s="6">
        <v>6859</v>
      </c>
      <c r="G67">
        <v>6913</v>
      </c>
      <c r="H67">
        <v>27</v>
      </c>
      <c r="I67">
        <v>3.7040699999999998E-3</v>
      </c>
      <c r="J67" s="6">
        <v>6859</v>
      </c>
      <c r="K67">
        <v>6919</v>
      </c>
      <c r="L67">
        <v>3</v>
      </c>
      <c r="M67">
        <v>5.9915299999999995E-4</v>
      </c>
      <c r="N67" s="6">
        <v>6859</v>
      </c>
      <c r="O67">
        <v>6932</v>
      </c>
      <c r="P67">
        <v>4</v>
      </c>
      <c r="Q67">
        <v>7.7811199999999997E-4</v>
      </c>
      <c r="R67" s="6">
        <v>6859</v>
      </c>
      <c r="S67">
        <v>6936</v>
      </c>
      <c r="T67">
        <v>32</v>
      </c>
      <c r="U67">
        <v>1.5937900000000001E-2</v>
      </c>
      <c r="V67" s="6">
        <v>6859</v>
      </c>
      <c r="W67">
        <v>7049</v>
      </c>
      <c r="X67">
        <v>31</v>
      </c>
      <c r="Y67">
        <v>4.5105800000000001E-3</v>
      </c>
    </row>
    <row r="68" spans="1:25" x14ac:dyDescent="0.25">
      <c r="A68" t="s">
        <v>46</v>
      </c>
      <c r="B68" s="6">
        <v>6859</v>
      </c>
      <c r="C68">
        <v>6901</v>
      </c>
      <c r="D68">
        <v>27</v>
      </c>
      <c r="E68">
        <v>3.7095499999999998E-3</v>
      </c>
      <c r="F68" s="6">
        <v>6859</v>
      </c>
      <c r="G68">
        <v>6913</v>
      </c>
      <c r="H68">
        <v>27</v>
      </c>
      <c r="I68">
        <v>3.5210100000000002E-3</v>
      </c>
      <c r="J68" s="6">
        <v>6859</v>
      </c>
      <c r="K68">
        <v>6919</v>
      </c>
      <c r="L68">
        <v>3</v>
      </c>
      <c r="M68">
        <v>5.9402000000000001E-4</v>
      </c>
      <c r="N68" s="6">
        <v>6859</v>
      </c>
      <c r="O68">
        <v>6932</v>
      </c>
      <c r="P68">
        <v>4</v>
      </c>
      <c r="Q68">
        <v>8.9684699999999999E-4</v>
      </c>
      <c r="R68" s="6">
        <v>6859</v>
      </c>
      <c r="S68">
        <v>6936</v>
      </c>
      <c r="T68">
        <v>32</v>
      </c>
      <c r="U68">
        <v>1.5732599999999999E-2</v>
      </c>
      <c r="V68" s="6">
        <v>6859</v>
      </c>
      <c r="W68">
        <v>7049</v>
      </c>
      <c r="X68">
        <v>31</v>
      </c>
      <c r="Y68">
        <v>4.5944200000000001E-3</v>
      </c>
    </row>
    <row r="69" spans="1:25" x14ac:dyDescent="0.25">
      <c r="A69" t="s">
        <v>46</v>
      </c>
      <c r="B69" s="6">
        <v>6859</v>
      </c>
      <c r="C69">
        <v>6901</v>
      </c>
      <c r="D69">
        <v>27</v>
      </c>
      <c r="E69">
        <v>4.1701200000000003E-3</v>
      </c>
      <c r="F69" s="6">
        <v>6859</v>
      </c>
      <c r="G69">
        <v>6913</v>
      </c>
      <c r="H69">
        <v>27</v>
      </c>
      <c r="I69">
        <v>3.5767799999999999E-3</v>
      </c>
      <c r="J69" s="6">
        <v>6859</v>
      </c>
      <c r="K69">
        <v>6919</v>
      </c>
      <c r="L69">
        <v>3</v>
      </c>
      <c r="M69">
        <v>5.9607300000000002E-4</v>
      </c>
      <c r="N69" s="6">
        <v>6859</v>
      </c>
      <c r="O69">
        <v>6932</v>
      </c>
      <c r="P69">
        <v>4</v>
      </c>
      <c r="Q69">
        <v>7.7674299999999999E-4</v>
      </c>
      <c r="R69" s="6">
        <v>6859</v>
      </c>
      <c r="S69">
        <v>6936</v>
      </c>
      <c r="T69">
        <v>32</v>
      </c>
      <c r="U69">
        <v>1.6207200000000001E-2</v>
      </c>
      <c r="V69" s="6">
        <v>6859</v>
      </c>
      <c r="W69">
        <v>7049</v>
      </c>
      <c r="X69">
        <v>31</v>
      </c>
      <c r="Y69">
        <v>4.5153700000000003E-3</v>
      </c>
    </row>
    <row r="70" spans="1:25" x14ac:dyDescent="0.25">
      <c r="A70" t="s">
        <v>46</v>
      </c>
      <c r="B70" s="6">
        <v>6859</v>
      </c>
      <c r="C70">
        <v>6901</v>
      </c>
      <c r="D70">
        <v>27</v>
      </c>
      <c r="E70">
        <v>3.6636899999999998E-3</v>
      </c>
      <c r="F70" s="6">
        <v>6859</v>
      </c>
      <c r="G70">
        <v>6913</v>
      </c>
      <c r="H70">
        <v>27</v>
      </c>
      <c r="I70">
        <v>3.6613000000000001E-3</v>
      </c>
      <c r="J70" s="6">
        <v>6859</v>
      </c>
      <c r="K70">
        <v>6919</v>
      </c>
      <c r="L70">
        <v>3</v>
      </c>
      <c r="M70">
        <v>5.9436199999999997E-4</v>
      </c>
      <c r="N70" s="6">
        <v>6859</v>
      </c>
      <c r="O70">
        <v>6932</v>
      </c>
      <c r="P70">
        <v>4</v>
      </c>
      <c r="Q70">
        <v>7.6921499999999996E-4</v>
      </c>
      <c r="R70" s="6">
        <v>6859</v>
      </c>
      <c r="S70">
        <v>6936</v>
      </c>
      <c r="T70">
        <v>32</v>
      </c>
      <c r="U70">
        <v>1.6083400000000001E-2</v>
      </c>
      <c r="V70" s="6">
        <v>6859</v>
      </c>
      <c r="W70">
        <v>7049</v>
      </c>
      <c r="X70">
        <v>31</v>
      </c>
      <c r="Y70">
        <v>4.3648200000000002E-3</v>
      </c>
    </row>
    <row r="71" spans="1:25" x14ac:dyDescent="0.25">
      <c r="A71" t="s">
        <v>46</v>
      </c>
      <c r="B71" s="6">
        <v>6859</v>
      </c>
      <c r="C71">
        <v>6901</v>
      </c>
      <c r="D71">
        <v>27</v>
      </c>
      <c r="E71">
        <v>3.7471900000000001E-3</v>
      </c>
      <c r="F71" s="6">
        <v>6859</v>
      </c>
      <c r="G71">
        <v>6913</v>
      </c>
      <c r="H71">
        <v>27</v>
      </c>
      <c r="I71">
        <v>3.7601900000000001E-3</v>
      </c>
      <c r="J71" s="6">
        <v>6859</v>
      </c>
      <c r="K71">
        <v>6919</v>
      </c>
      <c r="L71">
        <v>3</v>
      </c>
      <c r="M71">
        <v>6.2071000000000001E-4</v>
      </c>
      <c r="N71" s="6">
        <v>6859</v>
      </c>
      <c r="O71">
        <v>6932</v>
      </c>
      <c r="P71">
        <v>4</v>
      </c>
      <c r="Q71">
        <v>7.8016499999999998E-4</v>
      </c>
      <c r="R71" s="6">
        <v>6859</v>
      </c>
      <c r="S71">
        <v>6936</v>
      </c>
      <c r="T71">
        <v>32</v>
      </c>
      <c r="U71">
        <v>1.62384E-2</v>
      </c>
      <c r="V71" s="6">
        <v>6859</v>
      </c>
      <c r="W71">
        <v>7049</v>
      </c>
      <c r="X71">
        <v>31</v>
      </c>
      <c r="Y71">
        <v>4.3826100000000003E-3</v>
      </c>
    </row>
    <row r="72" spans="1:25" x14ac:dyDescent="0.25">
      <c r="A72" t="s">
        <v>46</v>
      </c>
      <c r="B72" s="6">
        <v>6859</v>
      </c>
      <c r="C72">
        <v>6901</v>
      </c>
      <c r="D72">
        <v>27</v>
      </c>
      <c r="E72">
        <v>3.5826E-3</v>
      </c>
      <c r="F72" s="6">
        <v>6859</v>
      </c>
      <c r="G72">
        <v>6913</v>
      </c>
      <c r="H72">
        <v>27</v>
      </c>
      <c r="I72">
        <v>3.8063799999999998E-3</v>
      </c>
      <c r="J72" s="6">
        <v>6859</v>
      </c>
      <c r="K72">
        <v>6919</v>
      </c>
      <c r="L72">
        <v>3</v>
      </c>
      <c r="M72">
        <v>6.2344699999999996E-4</v>
      </c>
      <c r="N72" s="6">
        <v>6859</v>
      </c>
      <c r="O72">
        <v>6932</v>
      </c>
      <c r="P72">
        <v>4</v>
      </c>
      <c r="Q72">
        <v>7.7400500000000003E-4</v>
      </c>
      <c r="R72" s="6">
        <v>6859</v>
      </c>
      <c r="S72">
        <v>6936</v>
      </c>
      <c r="T72">
        <v>32</v>
      </c>
      <c r="U72">
        <v>1.5982400000000001E-2</v>
      </c>
      <c r="V72" s="6">
        <v>6859</v>
      </c>
      <c r="W72">
        <v>7049</v>
      </c>
      <c r="X72">
        <v>31</v>
      </c>
      <c r="Y72">
        <v>4.2683199999999999E-3</v>
      </c>
    </row>
    <row r="73" spans="1:25" x14ac:dyDescent="0.25">
      <c r="A73" s="5">
        <f>C79</f>
        <v>6859</v>
      </c>
      <c r="B73" s="7"/>
      <c r="E73" s="5">
        <f>G79</f>
        <v>6859</v>
      </c>
      <c r="F73" s="7"/>
      <c r="I73" s="5">
        <f>K79</f>
        <v>6859</v>
      </c>
      <c r="J73" s="7"/>
      <c r="M73" s="5">
        <f>O79</f>
        <v>6859</v>
      </c>
      <c r="N73" s="7"/>
      <c r="Q73" s="5">
        <f>S79</f>
        <v>6859</v>
      </c>
      <c r="R73" s="7"/>
      <c r="U73" s="5">
        <f>W79</f>
        <v>6859</v>
      </c>
      <c r="V73" s="7"/>
    </row>
    <row r="74" spans="1:25" x14ac:dyDescent="0.25">
      <c r="A74" s="5">
        <f>B76</f>
        <v>6859</v>
      </c>
      <c r="B74" s="7"/>
      <c r="E74" s="5">
        <f>F76</f>
        <v>6859</v>
      </c>
      <c r="F74" s="7"/>
      <c r="I74" s="5">
        <f>J76</f>
        <v>6859</v>
      </c>
      <c r="J74" s="7"/>
      <c r="M74" s="5">
        <f>N76</f>
        <v>6859</v>
      </c>
      <c r="N74" s="7"/>
      <c r="Q74" s="5">
        <f>R76</f>
        <v>6859</v>
      </c>
      <c r="R74" s="7"/>
      <c r="U74" s="5">
        <f>V76</f>
        <v>6859</v>
      </c>
      <c r="V74" s="7"/>
    </row>
    <row r="75" spans="1:25" x14ac:dyDescent="0.25">
      <c r="A75" s="5">
        <f>D79</f>
        <v>84.733789062499994</v>
      </c>
      <c r="B75" s="7"/>
      <c r="E75" s="5">
        <f>H79</f>
        <v>49.569531249999997</v>
      </c>
      <c r="F75" s="7"/>
      <c r="I75" s="5">
        <f>L79</f>
        <v>30.5712890625</v>
      </c>
      <c r="J75" s="7"/>
      <c r="M75" s="5">
        <f>P79</f>
        <v>30.316992187499999</v>
      </c>
      <c r="N75" s="7"/>
      <c r="Q75" s="5">
        <f>T79</f>
        <v>46.868749999999999</v>
      </c>
      <c r="R75" s="7"/>
      <c r="U75" s="5">
        <f>X79</f>
        <v>198.9765625</v>
      </c>
      <c r="V75" s="7"/>
    </row>
    <row r="76" spans="1:25" x14ac:dyDescent="0.25">
      <c r="A76" s="5">
        <f>E79</f>
        <v>7.3048581796874998E-2</v>
      </c>
      <c r="B76" s="7">
        <f>AVERAGE(B63:B72)</f>
        <v>6859</v>
      </c>
      <c r="E76" s="5">
        <f>I79</f>
        <v>3.5987086679687495E-2</v>
      </c>
      <c r="F76" s="7">
        <f t="shared" ref="F76" si="25">AVERAGE(F63:F72)</f>
        <v>6859</v>
      </c>
      <c r="I76" s="5">
        <f>M79</f>
        <v>8.1100740824218753E-2</v>
      </c>
      <c r="J76" s="7">
        <f t="shared" ref="J76" si="26">AVERAGE(J63:J72)</f>
        <v>6859</v>
      </c>
      <c r="M76" s="5">
        <f>Q79</f>
        <v>9.3183493449218766E-2</v>
      </c>
      <c r="N76" s="7">
        <f t="shared" ref="N76" si="27">AVERAGE(N63:N72)</f>
        <v>6859</v>
      </c>
      <c r="Q76" s="5">
        <f>U79</f>
        <v>0.11346931917968749</v>
      </c>
      <c r="R76" s="7">
        <f t="shared" ref="R76" si="28">AVERAGE(R63:R72)</f>
        <v>6859</v>
      </c>
      <c r="U76" s="5">
        <f>Y79</f>
        <v>0.16456822630859375</v>
      </c>
      <c r="V76" s="7">
        <f t="shared" ref="V76" si="29">AVERAGE(V63:V72)</f>
        <v>6859</v>
      </c>
    </row>
    <row r="77" spans="1:25" hidden="1" x14ac:dyDescent="0.25">
      <c r="A77" s="5"/>
      <c r="B77" s="7">
        <v>6859</v>
      </c>
      <c r="C77">
        <v>6859</v>
      </c>
      <c r="D77">
        <v>6859</v>
      </c>
      <c r="E77" s="5"/>
      <c r="F77" s="7">
        <v>6859</v>
      </c>
      <c r="G77">
        <v>6859</v>
      </c>
      <c r="H77">
        <v>6859</v>
      </c>
      <c r="I77" s="5"/>
      <c r="J77" s="7">
        <v>6859</v>
      </c>
      <c r="K77">
        <v>6859</v>
      </c>
      <c r="L77">
        <v>6859</v>
      </c>
      <c r="M77" s="5"/>
      <c r="N77" s="7">
        <v>6859</v>
      </c>
      <c r="O77">
        <v>6859</v>
      </c>
      <c r="P77">
        <v>6859</v>
      </c>
      <c r="Q77" s="5"/>
      <c r="R77" s="7">
        <v>6859</v>
      </c>
      <c r="S77">
        <v>6859</v>
      </c>
      <c r="T77">
        <v>6859</v>
      </c>
      <c r="U77" s="5"/>
      <c r="V77" s="7">
        <v>6859</v>
      </c>
      <c r="W77">
        <v>6859</v>
      </c>
      <c r="X77">
        <v>6859</v>
      </c>
      <c r="Y77">
        <v>6859</v>
      </c>
    </row>
    <row r="78" spans="1:25" s="3" customFormat="1" x14ac:dyDescent="0.25">
      <c r="A78" s="5">
        <f>B78</f>
        <v>0</v>
      </c>
      <c r="B78" s="8">
        <f>((B76-B77)/B77)*100</f>
        <v>0</v>
      </c>
      <c r="E78" s="5">
        <f>F78</f>
        <v>0</v>
      </c>
      <c r="F78" s="8">
        <f t="shared" ref="F78" si="30">((F76-F77)/F77)*100</f>
        <v>0</v>
      </c>
      <c r="I78" s="5">
        <f>J78</f>
        <v>0</v>
      </c>
      <c r="J78" s="8">
        <f t="shared" ref="J78" si="31">((J76-J77)/J77)*100</f>
        <v>0</v>
      </c>
      <c r="M78" s="5">
        <f>N78</f>
        <v>0</v>
      </c>
      <c r="N78" s="8">
        <f t="shared" ref="N78" si="32">((N76-N77)/N77)*100</f>
        <v>0</v>
      </c>
      <c r="Q78" s="5">
        <f>R78</f>
        <v>0</v>
      </c>
      <c r="R78" s="8">
        <f t="shared" ref="R78" si="33">((R76-R77)/R77)*100</f>
        <v>0</v>
      </c>
      <c r="U78" s="5">
        <f>V78</f>
        <v>0</v>
      </c>
      <c r="V78" s="8">
        <f t="shared" ref="V78" si="34">((V76-V77)/V77)*100</f>
        <v>0</v>
      </c>
    </row>
    <row r="79" spans="1:25" s="2" customFormat="1" x14ac:dyDescent="0.25">
      <c r="B79" s="8"/>
      <c r="C79" s="2">
        <f>MIN(B60:B69)</f>
        <v>6859</v>
      </c>
      <c r="D79" s="2">
        <f>AVERAGE(D60:D69)</f>
        <v>84.733789062499994</v>
      </c>
      <c r="E79" s="2">
        <f>AVERAGE(E60:E69)</f>
        <v>7.3048581796874998E-2</v>
      </c>
      <c r="F79" s="8"/>
      <c r="G79" s="2">
        <f>MIN(F60:F69)</f>
        <v>6859</v>
      </c>
      <c r="H79" s="2">
        <f>AVERAGE(H60:H69)</f>
        <v>49.569531249999997</v>
      </c>
      <c r="I79" s="2">
        <f>AVERAGE(I60:I69)</f>
        <v>3.5987086679687495E-2</v>
      </c>
      <c r="J79" s="8"/>
      <c r="K79" s="2">
        <f>MIN(J60:J69)</f>
        <v>6859</v>
      </c>
      <c r="L79" s="2">
        <f>AVERAGE(L60:L69)</f>
        <v>30.5712890625</v>
      </c>
      <c r="M79" s="2">
        <f>AVERAGE(M60:M69)</f>
        <v>8.1100740824218753E-2</v>
      </c>
      <c r="N79" s="8"/>
      <c r="O79" s="2">
        <f>MIN(N60:N69)</f>
        <v>6859</v>
      </c>
      <c r="P79" s="2">
        <f>AVERAGE(P60:P69)</f>
        <v>30.316992187499999</v>
      </c>
      <c r="Q79" s="2">
        <f>AVERAGE(Q60:Q69)</f>
        <v>9.3183493449218766E-2</v>
      </c>
      <c r="R79" s="8"/>
      <c r="S79" s="2">
        <f>MIN(R60:R69)</f>
        <v>6859</v>
      </c>
      <c r="T79" s="2">
        <f>AVERAGE(T60:T69)</f>
        <v>46.868749999999999</v>
      </c>
      <c r="U79" s="2">
        <f>AVERAGE(U60:U69)</f>
        <v>0.11346931917968749</v>
      </c>
      <c r="V79" s="8"/>
      <c r="W79" s="2">
        <f>MIN(V60:V69)</f>
        <v>6859</v>
      </c>
      <c r="X79" s="2">
        <f>AVERAGE(X60:X69)</f>
        <v>198.9765625</v>
      </c>
      <c r="Y79" s="2">
        <f>AVERAGE(Y60:Y69)</f>
        <v>0.16456822630859375</v>
      </c>
    </row>
    <row r="81" spans="1:25" x14ac:dyDescent="0.25">
      <c r="A81" t="s">
        <v>47</v>
      </c>
      <c r="B81" s="6">
        <v>7039</v>
      </c>
      <c r="C81">
        <v>7039</v>
      </c>
      <c r="D81">
        <v>1</v>
      </c>
      <c r="E81">
        <v>5.3003299999999996E-4</v>
      </c>
      <c r="F81" s="6">
        <v>7013</v>
      </c>
      <c r="G81">
        <v>7096</v>
      </c>
      <c r="H81">
        <v>10</v>
      </c>
      <c r="I81">
        <v>2.7185999999999998E-3</v>
      </c>
      <c r="J81" s="6">
        <v>7013</v>
      </c>
      <c r="K81">
        <v>7183</v>
      </c>
      <c r="L81">
        <v>20</v>
      </c>
      <c r="M81">
        <v>6.7935900000000004E-3</v>
      </c>
      <c r="N81" s="6">
        <v>7013</v>
      </c>
      <c r="O81">
        <v>7110</v>
      </c>
      <c r="P81">
        <v>33</v>
      </c>
      <c r="Q81">
        <v>4.2076500000000003E-2</v>
      </c>
      <c r="R81" s="6">
        <v>7083</v>
      </c>
      <c r="S81">
        <v>7088</v>
      </c>
      <c r="T81">
        <v>32</v>
      </c>
      <c r="U81">
        <v>2.4305199999999999E-2</v>
      </c>
      <c r="V81" s="6">
        <v>7013</v>
      </c>
      <c r="W81">
        <v>7124</v>
      </c>
      <c r="X81">
        <v>371</v>
      </c>
      <c r="Y81">
        <v>5.7991899999999999E-2</v>
      </c>
    </row>
    <row r="82" spans="1:25" x14ac:dyDescent="0.25">
      <c r="A82" t="s">
        <v>47</v>
      </c>
      <c r="B82" s="6">
        <v>7039</v>
      </c>
      <c r="C82">
        <v>7039</v>
      </c>
      <c r="D82">
        <v>1</v>
      </c>
      <c r="E82">
        <v>5.2866399999999998E-4</v>
      </c>
      <c r="F82" s="6">
        <v>7013</v>
      </c>
      <c r="G82">
        <v>7086</v>
      </c>
      <c r="H82">
        <v>290</v>
      </c>
      <c r="I82">
        <v>6.8130999999999997E-2</v>
      </c>
      <c r="J82" s="6">
        <v>7083</v>
      </c>
      <c r="K82">
        <v>7084</v>
      </c>
      <c r="L82">
        <v>15</v>
      </c>
      <c r="M82">
        <v>3.7971400000000001E-3</v>
      </c>
      <c r="N82" s="6">
        <v>7013</v>
      </c>
      <c r="O82">
        <v>7096</v>
      </c>
      <c r="P82">
        <v>68</v>
      </c>
      <c r="Q82">
        <v>1.6149400000000001E-2</v>
      </c>
      <c r="R82" s="6">
        <v>7013</v>
      </c>
      <c r="S82">
        <v>7107</v>
      </c>
      <c r="T82">
        <v>26</v>
      </c>
      <c r="U82">
        <v>1.9556500000000001E-2</v>
      </c>
      <c r="V82" s="6">
        <v>7013</v>
      </c>
      <c r="W82">
        <v>7099</v>
      </c>
      <c r="X82">
        <v>1634</v>
      </c>
      <c r="Y82">
        <v>0.302153</v>
      </c>
    </row>
    <row r="83" spans="1:25" x14ac:dyDescent="0.25">
      <c r="A83" t="s">
        <v>47</v>
      </c>
      <c r="B83" s="6">
        <v>7013</v>
      </c>
      <c r="C83">
        <v>7099</v>
      </c>
      <c r="D83">
        <v>254</v>
      </c>
      <c r="E83">
        <v>5.8748099999999998E-2</v>
      </c>
      <c r="F83" s="6">
        <v>7013</v>
      </c>
      <c r="G83">
        <v>7086</v>
      </c>
      <c r="H83">
        <v>290</v>
      </c>
      <c r="I83">
        <v>8.64867E-2</v>
      </c>
      <c r="J83" s="6">
        <v>7083</v>
      </c>
      <c r="K83">
        <v>7084</v>
      </c>
      <c r="L83">
        <v>15</v>
      </c>
      <c r="M83">
        <v>4.3347000000000004E-3</v>
      </c>
      <c r="N83" s="6">
        <v>7013</v>
      </c>
      <c r="O83">
        <v>7096</v>
      </c>
      <c r="P83">
        <v>68</v>
      </c>
      <c r="Q83">
        <v>1.6130200000000001E-2</v>
      </c>
      <c r="R83" s="6">
        <v>7013</v>
      </c>
      <c r="S83">
        <v>7107</v>
      </c>
      <c r="T83">
        <v>26</v>
      </c>
      <c r="U83">
        <v>1.9578399999999999E-2</v>
      </c>
      <c r="V83" s="6">
        <v>7013</v>
      </c>
      <c r="W83">
        <v>7099</v>
      </c>
      <c r="X83">
        <v>1634</v>
      </c>
      <c r="Y83">
        <v>0.29330299999999998</v>
      </c>
    </row>
    <row r="84" spans="1:25" x14ac:dyDescent="0.25">
      <c r="A84" t="s">
        <v>47</v>
      </c>
      <c r="B84" s="6">
        <v>7013</v>
      </c>
      <c r="C84">
        <v>7092</v>
      </c>
      <c r="D84">
        <v>68</v>
      </c>
      <c r="E84">
        <v>3.4678E-2</v>
      </c>
      <c r="F84" s="6">
        <v>7013</v>
      </c>
      <c r="G84">
        <v>7085</v>
      </c>
      <c r="H84">
        <v>128</v>
      </c>
      <c r="I84">
        <v>3.01003E-2</v>
      </c>
      <c r="J84" s="6">
        <v>7013</v>
      </c>
      <c r="K84">
        <v>7092</v>
      </c>
      <c r="L84">
        <v>52</v>
      </c>
      <c r="M84">
        <v>1.57032E-2</v>
      </c>
      <c r="N84" s="6">
        <v>7013</v>
      </c>
      <c r="O84">
        <v>7103</v>
      </c>
      <c r="P84">
        <v>70</v>
      </c>
      <c r="Q84">
        <v>1.7181800000000001E-2</v>
      </c>
      <c r="R84" s="6">
        <v>7083</v>
      </c>
      <c r="S84">
        <v>7089</v>
      </c>
      <c r="T84">
        <v>319</v>
      </c>
      <c r="U84">
        <v>0.248423</v>
      </c>
      <c r="V84" s="6">
        <v>7013</v>
      </c>
      <c r="W84">
        <v>7505</v>
      </c>
      <c r="X84">
        <v>27</v>
      </c>
      <c r="Y84">
        <v>3.0110600000000001E-2</v>
      </c>
    </row>
    <row r="85" spans="1:25" x14ac:dyDescent="0.25">
      <c r="A85" t="s">
        <v>47</v>
      </c>
      <c r="B85" s="6">
        <v>7083</v>
      </c>
      <c r="C85">
        <v>7087</v>
      </c>
      <c r="D85">
        <v>26</v>
      </c>
      <c r="E85">
        <v>6.5458599999999997E-3</v>
      </c>
      <c r="F85" s="6">
        <v>7013</v>
      </c>
      <c r="G85">
        <v>7245</v>
      </c>
      <c r="H85">
        <v>4</v>
      </c>
      <c r="I85">
        <v>1.20207E-3</v>
      </c>
      <c r="J85" s="6">
        <v>7083</v>
      </c>
      <c r="K85">
        <v>7086</v>
      </c>
      <c r="L85">
        <v>48</v>
      </c>
      <c r="M85">
        <v>1.1545400000000001E-2</v>
      </c>
      <c r="N85" s="6">
        <v>7013</v>
      </c>
      <c r="O85">
        <v>7144</v>
      </c>
      <c r="P85">
        <v>23</v>
      </c>
      <c r="Q85">
        <v>6.1386599999999998E-3</v>
      </c>
      <c r="R85" s="6">
        <v>7114</v>
      </c>
      <c r="S85">
        <v>7117</v>
      </c>
      <c r="T85">
        <v>3</v>
      </c>
      <c r="U85">
        <v>3.0149299999999999E-3</v>
      </c>
      <c r="V85" s="6">
        <v>7013</v>
      </c>
      <c r="W85">
        <v>7505</v>
      </c>
      <c r="X85">
        <v>27</v>
      </c>
      <c r="Y85">
        <v>4.4999799999999998E-3</v>
      </c>
    </row>
    <row r="86" spans="1:25" x14ac:dyDescent="0.25">
      <c r="A86" t="s">
        <v>47</v>
      </c>
      <c r="B86" s="6">
        <v>7083</v>
      </c>
      <c r="C86">
        <v>7087</v>
      </c>
      <c r="D86">
        <v>26</v>
      </c>
      <c r="E86">
        <v>6.4599699999999998E-3</v>
      </c>
      <c r="F86" s="6">
        <v>7013</v>
      </c>
      <c r="G86">
        <v>7088</v>
      </c>
      <c r="H86">
        <v>494</v>
      </c>
      <c r="I86">
        <v>0.115133</v>
      </c>
      <c r="J86" s="6">
        <v>7013</v>
      </c>
      <c r="K86">
        <v>7106</v>
      </c>
      <c r="L86">
        <v>25</v>
      </c>
      <c r="M86">
        <v>6.0873400000000001E-3</v>
      </c>
      <c r="N86" s="6">
        <v>7013</v>
      </c>
      <c r="O86">
        <v>7067</v>
      </c>
      <c r="P86">
        <v>25</v>
      </c>
      <c r="Q86">
        <v>6.2902499999999998E-3</v>
      </c>
      <c r="R86" s="6">
        <v>7013</v>
      </c>
      <c r="S86">
        <v>7096</v>
      </c>
      <c r="T86">
        <v>219</v>
      </c>
      <c r="U86">
        <v>0.15757299999999999</v>
      </c>
      <c r="V86" s="6">
        <v>7013</v>
      </c>
      <c r="W86">
        <v>7136</v>
      </c>
      <c r="X86">
        <v>325</v>
      </c>
      <c r="Y86">
        <v>5.0662100000000002E-2</v>
      </c>
    </row>
    <row r="87" spans="1:25" x14ac:dyDescent="0.25">
      <c r="A87" t="s">
        <v>47</v>
      </c>
      <c r="B87" s="6">
        <v>7083</v>
      </c>
      <c r="C87">
        <v>7087</v>
      </c>
      <c r="D87">
        <v>21</v>
      </c>
      <c r="E87">
        <v>5.4125600000000003E-3</v>
      </c>
      <c r="F87" s="6">
        <v>7013</v>
      </c>
      <c r="G87">
        <v>7088</v>
      </c>
      <c r="H87">
        <v>494</v>
      </c>
      <c r="I87">
        <v>0.114747</v>
      </c>
      <c r="J87" s="6">
        <v>7013</v>
      </c>
      <c r="K87">
        <v>7106</v>
      </c>
      <c r="L87">
        <v>25</v>
      </c>
      <c r="M87">
        <v>6.1461900000000002E-3</v>
      </c>
      <c r="N87" s="6">
        <v>7013</v>
      </c>
      <c r="O87">
        <v>7067</v>
      </c>
      <c r="P87">
        <v>25</v>
      </c>
      <c r="Q87">
        <v>6.2146299999999996E-3</v>
      </c>
      <c r="R87" s="6">
        <v>7013</v>
      </c>
      <c r="S87">
        <v>7096</v>
      </c>
      <c r="T87">
        <v>219</v>
      </c>
      <c r="U87">
        <v>0.19292599999999999</v>
      </c>
      <c r="V87" s="6">
        <v>7013</v>
      </c>
      <c r="W87">
        <v>7136</v>
      </c>
      <c r="X87">
        <v>325</v>
      </c>
      <c r="Y87">
        <v>5.1617099999999999E-2</v>
      </c>
    </row>
    <row r="88" spans="1:25" x14ac:dyDescent="0.25">
      <c r="A88" t="s">
        <v>47</v>
      </c>
      <c r="B88" s="6">
        <v>7083</v>
      </c>
      <c r="C88">
        <v>7087</v>
      </c>
      <c r="D88">
        <v>21</v>
      </c>
      <c r="E88">
        <v>5.3461799999999999E-3</v>
      </c>
      <c r="F88" s="6">
        <v>7013</v>
      </c>
      <c r="G88">
        <v>7136</v>
      </c>
      <c r="H88">
        <v>15</v>
      </c>
      <c r="I88">
        <v>3.80912E-3</v>
      </c>
      <c r="J88" s="6">
        <v>7013</v>
      </c>
      <c r="K88">
        <v>7112</v>
      </c>
      <c r="L88">
        <v>73</v>
      </c>
      <c r="M88">
        <v>1.8689399999999998E-2</v>
      </c>
      <c r="N88" s="6">
        <v>7013</v>
      </c>
      <c r="O88">
        <v>7101</v>
      </c>
      <c r="P88">
        <v>59</v>
      </c>
      <c r="Q88">
        <v>1.3908500000000001E-2</v>
      </c>
      <c r="R88" s="6">
        <v>7013</v>
      </c>
      <c r="S88">
        <v>7352</v>
      </c>
      <c r="T88">
        <v>35</v>
      </c>
      <c r="U88">
        <v>2.5855599999999999E-2</v>
      </c>
      <c r="V88" s="6">
        <v>7013</v>
      </c>
      <c r="W88">
        <v>7100</v>
      </c>
      <c r="X88">
        <v>1226</v>
      </c>
      <c r="Y88">
        <v>0.189553</v>
      </c>
    </row>
    <row r="89" spans="1:25" x14ac:dyDescent="0.25">
      <c r="A89" t="s">
        <v>47</v>
      </c>
      <c r="B89" s="6">
        <v>7083</v>
      </c>
      <c r="C89">
        <v>7085</v>
      </c>
      <c r="D89">
        <v>13</v>
      </c>
      <c r="E89">
        <v>3.49432E-3</v>
      </c>
      <c r="F89" s="6">
        <v>7013</v>
      </c>
      <c r="G89">
        <v>7136</v>
      </c>
      <c r="H89">
        <v>15</v>
      </c>
      <c r="I89">
        <v>3.8265700000000001E-3</v>
      </c>
      <c r="J89" s="6">
        <v>7013</v>
      </c>
      <c r="K89">
        <v>7112</v>
      </c>
      <c r="L89">
        <v>73</v>
      </c>
      <c r="M89">
        <v>1.75044E-2</v>
      </c>
      <c r="N89" s="6">
        <v>7013</v>
      </c>
      <c r="O89">
        <v>7101</v>
      </c>
      <c r="P89">
        <v>59</v>
      </c>
      <c r="Q89">
        <v>1.4314E-2</v>
      </c>
      <c r="R89" s="6">
        <v>7013</v>
      </c>
      <c r="S89">
        <v>7352</v>
      </c>
      <c r="T89">
        <v>35</v>
      </c>
      <c r="U89">
        <v>2.6175199999999999E-2</v>
      </c>
      <c r="V89" s="6">
        <v>7013</v>
      </c>
      <c r="W89">
        <v>7100</v>
      </c>
      <c r="X89">
        <v>1226</v>
      </c>
      <c r="Y89">
        <v>0.19567300000000001</v>
      </c>
    </row>
    <row r="90" spans="1:25" x14ac:dyDescent="0.25">
      <c r="A90" t="s">
        <v>47</v>
      </c>
      <c r="B90" s="6">
        <v>7083</v>
      </c>
      <c r="C90">
        <v>7085</v>
      </c>
      <c r="D90">
        <v>13</v>
      </c>
      <c r="E90">
        <v>3.4676300000000002E-3</v>
      </c>
      <c r="F90" s="6">
        <v>7013</v>
      </c>
      <c r="G90">
        <v>7136</v>
      </c>
      <c r="H90">
        <v>15</v>
      </c>
      <c r="I90">
        <v>3.9473599999999996E-3</v>
      </c>
      <c r="J90" s="6">
        <v>7013</v>
      </c>
      <c r="K90">
        <v>7112</v>
      </c>
      <c r="L90">
        <v>73</v>
      </c>
      <c r="M90">
        <v>1.7078400000000001E-2</v>
      </c>
      <c r="N90" s="6">
        <v>7013</v>
      </c>
      <c r="O90">
        <v>7101</v>
      </c>
      <c r="P90">
        <v>59</v>
      </c>
      <c r="Q90">
        <v>1.41251E-2</v>
      </c>
      <c r="R90" s="6">
        <v>7013</v>
      </c>
      <c r="S90">
        <v>7352</v>
      </c>
      <c r="T90">
        <v>35</v>
      </c>
      <c r="U90">
        <v>2.6330200000000002E-2</v>
      </c>
      <c r="V90" s="6">
        <v>7013</v>
      </c>
      <c r="W90">
        <v>7100</v>
      </c>
      <c r="X90">
        <v>1226</v>
      </c>
      <c r="Y90">
        <v>0.18865100000000001</v>
      </c>
    </row>
    <row r="91" spans="1:25" x14ac:dyDescent="0.25">
      <c r="A91" s="5">
        <f>C97</f>
        <v>7013</v>
      </c>
      <c r="B91" s="7"/>
      <c r="E91" s="5">
        <f>G97</f>
        <v>7013</v>
      </c>
      <c r="F91" s="7"/>
      <c r="I91" s="5">
        <f>K97</f>
        <v>7013</v>
      </c>
      <c r="J91" s="7"/>
      <c r="M91" s="5">
        <f>O97</f>
        <v>7013</v>
      </c>
      <c r="N91" s="7"/>
      <c r="Q91" s="5">
        <f>S97</f>
        <v>7013</v>
      </c>
      <c r="R91" s="7"/>
      <c r="U91" s="5">
        <f>W97</f>
        <v>7013</v>
      </c>
      <c r="V91" s="7"/>
    </row>
    <row r="92" spans="1:25" x14ac:dyDescent="0.25">
      <c r="A92" s="5">
        <f>B94</f>
        <v>7060.2</v>
      </c>
      <c r="B92" s="7"/>
      <c r="E92" s="5">
        <f>F94</f>
        <v>7013</v>
      </c>
      <c r="F92" s="7"/>
      <c r="I92" s="5">
        <f>J94</f>
        <v>7034</v>
      </c>
      <c r="J92" s="7"/>
      <c r="M92" s="5">
        <f>N94</f>
        <v>7013</v>
      </c>
      <c r="N92" s="7"/>
      <c r="Q92" s="5">
        <f>R94</f>
        <v>7037.1</v>
      </c>
      <c r="R92" s="7"/>
      <c r="U92" s="5">
        <f>V94</f>
        <v>7013</v>
      </c>
      <c r="V92" s="7"/>
    </row>
    <row r="93" spans="1:25" x14ac:dyDescent="0.25">
      <c r="A93" s="5">
        <f>D97</f>
        <v>44.4</v>
      </c>
      <c r="B93" s="7"/>
      <c r="E93" s="5">
        <f>H97</f>
        <v>175.5</v>
      </c>
      <c r="F93" s="7"/>
      <c r="I93" s="5">
        <f>L97</f>
        <v>41.9</v>
      </c>
      <c r="J93" s="7"/>
      <c r="M93" s="5">
        <f>P97</f>
        <v>48.9</v>
      </c>
      <c r="N93" s="7"/>
      <c r="Q93" s="5">
        <f>T97</f>
        <v>94.9</v>
      </c>
      <c r="R93" s="7"/>
      <c r="U93" s="5">
        <f>X97</f>
        <v>802.1</v>
      </c>
      <c r="V93" s="7"/>
    </row>
    <row r="94" spans="1:25" x14ac:dyDescent="0.25">
      <c r="A94" s="5">
        <f>E97</f>
        <v>1.2521131699999999E-2</v>
      </c>
      <c r="B94" s="7">
        <f>AVERAGE(B81:B90)</f>
        <v>7060.2</v>
      </c>
      <c r="E94" s="5">
        <f>I97</f>
        <v>4.3010171999999999E-2</v>
      </c>
      <c r="F94" s="7">
        <f t="shared" ref="F94" si="35">AVERAGE(F81:F90)</f>
        <v>7013</v>
      </c>
      <c r="I94" s="5">
        <f>M97</f>
        <v>1.0767976000000002E-2</v>
      </c>
      <c r="J94" s="7">
        <f t="shared" ref="J94" si="36">AVERAGE(J81:J90)</f>
        <v>7034</v>
      </c>
      <c r="M94" s="5">
        <f>Q97</f>
        <v>1.5252904000000001E-2</v>
      </c>
      <c r="N94" s="7">
        <f t="shared" ref="N94" si="37">AVERAGE(N81:N90)</f>
        <v>7013</v>
      </c>
      <c r="Q94" s="5">
        <f>U97</f>
        <v>7.4373802999999988E-2</v>
      </c>
      <c r="R94" s="7">
        <f t="shared" ref="R94" si="38">AVERAGE(R81:R90)</f>
        <v>7037.1</v>
      </c>
      <c r="U94" s="5">
        <f>Y97</f>
        <v>0.13642146799999999</v>
      </c>
      <c r="V94" s="7">
        <f t="shared" ref="V94" si="39">AVERAGE(V81:V90)</f>
        <v>7013</v>
      </c>
    </row>
    <row r="95" spans="1:25" hidden="1" x14ac:dyDescent="0.25">
      <c r="A95" s="5"/>
      <c r="B95" s="7">
        <v>7013</v>
      </c>
      <c r="C95">
        <v>7013</v>
      </c>
      <c r="D95">
        <v>7013</v>
      </c>
      <c r="E95" s="5"/>
      <c r="F95" s="7">
        <v>7013</v>
      </c>
      <c r="G95">
        <v>7013</v>
      </c>
      <c r="H95">
        <v>7013</v>
      </c>
      <c r="I95" s="5"/>
      <c r="J95" s="7">
        <v>7013</v>
      </c>
      <c r="K95">
        <v>7013</v>
      </c>
      <c r="L95">
        <v>7013</v>
      </c>
      <c r="M95" s="5"/>
      <c r="N95" s="7">
        <v>7013</v>
      </c>
      <c r="O95">
        <v>7013</v>
      </c>
      <c r="P95">
        <v>7013</v>
      </c>
      <c r="Q95" s="5"/>
      <c r="R95" s="7">
        <v>7013</v>
      </c>
      <c r="S95">
        <v>7013</v>
      </c>
      <c r="T95">
        <v>7013</v>
      </c>
      <c r="U95" s="5"/>
      <c r="V95" s="7">
        <v>7013</v>
      </c>
      <c r="W95">
        <v>7013</v>
      </c>
      <c r="X95">
        <v>7013</v>
      </c>
      <c r="Y95">
        <v>7013</v>
      </c>
    </row>
    <row r="96" spans="1:25" s="3" customFormat="1" x14ac:dyDescent="0.25">
      <c r="A96" s="5">
        <f>B96</f>
        <v>0.67303579067445907</v>
      </c>
      <c r="B96" s="8">
        <f>((B94-B95)/B95)*100</f>
        <v>0.67303579067445907</v>
      </c>
      <c r="E96" s="5">
        <f>F96</f>
        <v>0</v>
      </c>
      <c r="F96" s="8">
        <f t="shared" ref="F96" si="40">((F94-F95)/F95)*100</f>
        <v>0</v>
      </c>
      <c r="I96" s="5">
        <f>J96</f>
        <v>0.29944388991872239</v>
      </c>
      <c r="J96" s="8">
        <f t="shared" ref="J96" si="41">((J94-J95)/J95)*100</f>
        <v>0.29944388991872239</v>
      </c>
      <c r="M96" s="5">
        <f>N96</f>
        <v>0</v>
      </c>
      <c r="N96" s="8">
        <f t="shared" ref="N96" si="42">((N94-N95)/N95)*100</f>
        <v>0</v>
      </c>
      <c r="Q96" s="5">
        <f>R96</f>
        <v>0.34364751176387232</v>
      </c>
      <c r="R96" s="8">
        <f t="shared" ref="R96" si="43">((R94-R95)/R95)*100</f>
        <v>0.34364751176387232</v>
      </c>
      <c r="U96" s="5">
        <f>V96</f>
        <v>0</v>
      </c>
      <c r="V96" s="8">
        <f t="shared" ref="V96" si="44">((V94-V95)/V95)*100</f>
        <v>0</v>
      </c>
    </row>
    <row r="97" spans="1:25" s="2" customFormat="1" x14ac:dyDescent="0.25">
      <c r="B97" s="8"/>
      <c r="C97" s="2">
        <f>MIN(B81:B90)</f>
        <v>7013</v>
      </c>
      <c r="D97" s="2">
        <f>AVERAGE(D81:D90)</f>
        <v>44.4</v>
      </c>
      <c r="E97" s="2">
        <f>AVERAGE(E81:E90)</f>
        <v>1.2521131699999999E-2</v>
      </c>
      <c r="F97" s="8"/>
      <c r="G97" s="2">
        <f t="shared" ref="G97" si="45">MIN(F81:F90)</f>
        <v>7013</v>
      </c>
      <c r="H97" s="2">
        <f t="shared" ref="H97:I97" si="46">AVERAGE(H81:H90)</f>
        <v>175.5</v>
      </c>
      <c r="I97" s="2">
        <f t="shared" si="46"/>
        <v>4.3010171999999999E-2</v>
      </c>
      <c r="J97" s="8"/>
      <c r="K97" s="2">
        <f t="shared" ref="K97" si="47">MIN(J81:J90)</f>
        <v>7013</v>
      </c>
      <c r="L97" s="2">
        <f t="shared" ref="L97:M97" si="48">AVERAGE(L81:L90)</f>
        <v>41.9</v>
      </c>
      <c r="M97" s="2">
        <f t="shared" si="48"/>
        <v>1.0767976000000002E-2</v>
      </c>
      <c r="N97" s="8"/>
      <c r="O97" s="2">
        <f t="shared" ref="O97" si="49">MIN(N81:N90)</f>
        <v>7013</v>
      </c>
      <c r="P97" s="2">
        <f t="shared" ref="P97:Q97" si="50">AVERAGE(P81:P90)</f>
        <v>48.9</v>
      </c>
      <c r="Q97" s="2">
        <f t="shared" si="50"/>
        <v>1.5252904000000001E-2</v>
      </c>
      <c r="R97" s="8"/>
      <c r="S97" s="2">
        <f t="shared" ref="S97" si="51">MIN(R81:R90)</f>
        <v>7013</v>
      </c>
      <c r="T97" s="2">
        <f t="shared" ref="T97:U97" si="52">AVERAGE(T81:T90)</f>
        <v>94.9</v>
      </c>
      <c r="U97" s="2">
        <f t="shared" si="52"/>
        <v>7.4373802999999988E-2</v>
      </c>
      <c r="V97" s="8"/>
      <c r="W97" s="2">
        <f t="shared" ref="W97" si="53">MIN(V81:V90)</f>
        <v>7013</v>
      </c>
      <c r="X97" s="2">
        <f t="shared" ref="X97:Y97" si="54">AVERAGE(X81:X90)</f>
        <v>802.1</v>
      </c>
      <c r="Y97" s="2">
        <f t="shared" si="54"/>
        <v>0.13642146799999999</v>
      </c>
    </row>
    <row r="99" spans="1:25" x14ac:dyDescent="0.25">
      <c r="A99" t="s">
        <v>48</v>
      </c>
      <c r="B99" s="6">
        <v>126784</v>
      </c>
      <c r="C99">
        <v>128575</v>
      </c>
      <c r="D99">
        <v>181</v>
      </c>
      <c r="E99">
        <v>4.0834599999999996</v>
      </c>
      <c r="F99" s="6">
        <v>120855</v>
      </c>
      <c r="G99">
        <v>122257</v>
      </c>
      <c r="H99">
        <v>98</v>
      </c>
      <c r="I99">
        <v>2.2930799999999998</v>
      </c>
      <c r="J99" s="6">
        <v>121827</v>
      </c>
      <c r="K99">
        <v>124851</v>
      </c>
      <c r="L99">
        <v>323</v>
      </c>
      <c r="M99">
        <v>5.6437200000000001</v>
      </c>
      <c r="N99" s="6">
        <v>120904</v>
      </c>
      <c r="O99">
        <v>121943</v>
      </c>
      <c r="P99">
        <v>322</v>
      </c>
      <c r="Q99">
        <v>3.6005799999999999</v>
      </c>
      <c r="R99" s="6">
        <v>119515</v>
      </c>
      <c r="S99">
        <v>121308</v>
      </c>
      <c r="T99">
        <v>336</v>
      </c>
      <c r="U99">
        <v>5.2794999999999996</v>
      </c>
      <c r="V99" s="6">
        <v>125929</v>
      </c>
      <c r="W99">
        <v>131690</v>
      </c>
      <c r="X99">
        <v>1977</v>
      </c>
      <c r="Y99">
        <v>4.0234399999999999</v>
      </c>
    </row>
    <row r="100" spans="1:25" x14ac:dyDescent="0.25">
      <c r="A100" t="s">
        <v>48</v>
      </c>
      <c r="B100" s="6">
        <v>126696</v>
      </c>
      <c r="C100">
        <v>128034</v>
      </c>
      <c r="D100">
        <v>381</v>
      </c>
      <c r="E100">
        <v>4.3206699999999998</v>
      </c>
      <c r="F100" s="6">
        <v>121720</v>
      </c>
      <c r="G100">
        <v>123573</v>
      </c>
      <c r="H100">
        <v>251</v>
      </c>
      <c r="I100">
        <v>2.8235299999999999</v>
      </c>
      <c r="J100" s="6">
        <v>122485</v>
      </c>
      <c r="K100">
        <v>125003</v>
      </c>
      <c r="L100">
        <v>217</v>
      </c>
      <c r="M100">
        <v>2.3460899999999998</v>
      </c>
      <c r="N100" s="6">
        <v>119675</v>
      </c>
      <c r="O100">
        <v>120345</v>
      </c>
      <c r="P100">
        <v>279</v>
      </c>
      <c r="Q100">
        <v>3.0742699999999998</v>
      </c>
      <c r="R100" s="6">
        <v>121805</v>
      </c>
      <c r="S100">
        <v>122090</v>
      </c>
      <c r="T100">
        <v>188</v>
      </c>
      <c r="U100">
        <v>2.7270400000000001</v>
      </c>
      <c r="V100" s="6">
        <v>137764</v>
      </c>
      <c r="W100">
        <v>146837</v>
      </c>
      <c r="X100">
        <v>1999</v>
      </c>
      <c r="Y100">
        <v>5.2870299999999997</v>
      </c>
    </row>
    <row r="101" spans="1:25" x14ac:dyDescent="0.25">
      <c r="A101" t="s">
        <v>48</v>
      </c>
      <c r="B101" s="6">
        <v>126647</v>
      </c>
      <c r="C101">
        <v>129117</v>
      </c>
      <c r="D101">
        <v>319</v>
      </c>
      <c r="E101">
        <v>4.0948000000000002</v>
      </c>
      <c r="F101" s="6">
        <v>120637</v>
      </c>
      <c r="G101">
        <v>123875</v>
      </c>
      <c r="H101">
        <v>343</v>
      </c>
      <c r="I101">
        <v>3.86145</v>
      </c>
      <c r="J101" s="6">
        <v>122925</v>
      </c>
      <c r="K101">
        <v>124828</v>
      </c>
      <c r="L101">
        <v>272</v>
      </c>
      <c r="M101">
        <v>3.0417800000000002</v>
      </c>
      <c r="N101" s="6">
        <v>119924</v>
      </c>
      <c r="O101">
        <v>120962</v>
      </c>
      <c r="P101">
        <v>285</v>
      </c>
      <c r="Q101">
        <v>3.2308300000000001</v>
      </c>
      <c r="R101" s="6">
        <v>119284</v>
      </c>
      <c r="S101">
        <v>119874</v>
      </c>
      <c r="T101">
        <v>92</v>
      </c>
      <c r="U101">
        <v>1.3636299999999999</v>
      </c>
      <c r="V101" s="6">
        <v>133099</v>
      </c>
      <c r="W101">
        <v>140660</v>
      </c>
      <c r="X101">
        <v>1991</v>
      </c>
      <c r="Y101">
        <v>3.79365</v>
      </c>
    </row>
    <row r="102" spans="1:25" x14ac:dyDescent="0.25">
      <c r="A102" t="s">
        <v>48</v>
      </c>
      <c r="B102" s="6">
        <v>124834</v>
      </c>
      <c r="C102">
        <v>127582</v>
      </c>
      <c r="D102">
        <v>281</v>
      </c>
      <c r="E102">
        <v>3.2246199999999998</v>
      </c>
      <c r="F102" s="6">
        <v>120722</v>
      </c>
      <c r="G102">
        <v>122163</v>
      </c>
      <c r="H102">
        <v>293</v>
      </c>
      <c r="I102">
        <v>3.25502</v>
      </c>
      <c r="J102" s="6">
        <v>122116</v>
      </c>
      <c r="K102">
        <v>124299</v>
      </c>
      <c r="L102">
        <v>368</v>
      </c>
      <c r="M102">
        <v>5.6434800000000003</v>
      </c>
      <c r="N102" s="6">
        <v>119155</v>
      </c>
      <c r="O102">
        <v>119778</v>
      </c>
      <c r="P102">
        <v>176</v>
      </c>
      <c r="Q102">
        <v>1.9513</v>
      </c>
      <c r="R102" s="6">
        <v>118929</v>
      </c>
      <c r="S102">
        <v>119747</v>
      </c>
      <c r="T102">
        <v>117</v>
      </c>
      <c r="U102">
        <v>1.7062600000000001</v>
      </c>
      <c r="V102" s="6">
        <v>132837</v>
      </c>
      <c r="W102">
        <v>142815</v>
      </c>
      <c r="X102">
        <v>1751</v>
      </c>
      <c r="Y102">
        <v>3.3301500000000002</v>
      </c>
    </row>
    <row r="103" spans="1:25" x14ac:dyDescent="0.25">
      <c r="A103" t="s">
        <v>48</v>
      </c>
      <c r="B103" s="6">
        <v>125752</v>
      </c>
      <c r="C103">
        <v>127108</v>
      </c>
      <c r="D103">
        <v>56</v>
      </c>
      <c r="E103">
        <v>0.62731999999999999</v>
      </c>
      <c r="F103" s="6">
        <v>123163</v>
      </c>
      <c r="G103">
        <v>124386</v>
      </c>
      <c r="H103">
        <v>386</v>
      </c>
      <c r="I103">
        <v>5.8981599999999998</v>
      </c>
      <c r="J103" s="6">
        <v>122532</v>
      </c>
      <c r="K103">
        <v>123949</v>
      </c>
      <c r="L103">
        <v>176</v>
      </c>
      <c r="M103">
        <v>2.0836399999999999</v>
      </c>
      <c r="N103" s="6">
        <v>118823</v>
      </c>
      <c r="O103">
        <v>120114</v>
      </c>
      <c r="P103">
        <v>244</v>
      </c>
      <c r="Q103">
        <v>2.9037500000000001</v>
      </c>
      <c r="R103" s="6">
        <v>119190</v>
      </c>
      <c r="S103">
        <v>120385</v>
      </c>
      <c r="T103">
        <v>323</v>
      </c>
      <c r="U103">
        <v>5.6475600000000004</v>
      </c>
      <c r="V103" s="6">
        <v>138997</v>
      </c>
      <c r="W103">
        <v>145106</v>
      </c>
      <c r="X103">
        <v>1393</v>
      </c>
      <c r="Y103">
        <v>2.8642699999999999</v>
      </c>
    </row>
    <row r="104" spans="1:25" x14ac:dyDescent="0.25">
      <c r="A104" t="s">
        <v>48</v>
      </c>
      <c r="B104" s="6">
        <v>126654</v>
      </c>
      <c r="C104">
        <v>127811</v>
      </c>
      <c r="D104">
        <v>310</v>
      </c>
      <c r="E104">
        <v>3.6537700000000002</v>
      </c>
      <c r="F104" s="6">
        <v>119908</v>
      </c>
      <c r="G104">
        <v>121464</v>
      </c>
      <c r="H104">
        <v>303</v>
      </c>
      <c r="I104">
        <v>8.8288899999999995</v>
      </c>
      <c r="J104" s="6">
        <v>120378</v>
      </c>
      <c r="K104">
        <v>124306</v>
      </c>
      <c r="L104">
        <v>310</v>
      </c>
      <c r="M104">
        <v>5.7477400000000003</v>
      </c>
      <c r="N104" s="6">
        <v>119300</v>
      </c>
      <c r="O104">
        <v>122299</v>
      </c>
      <c r="P104">
        <v>393</v>
      </c>
      <c r="Q104">
        <v>4.9688299999999996</v>
      </c>
      <c r="R104" s="6">
        <v>120997</v>
      </c>
      <c r="S104">
        <v>122329</v>
      </c>
      <c r="T104">
        <v>399</v>
      </c>
      <c r="U104">
        <v>5.9070299999999998</v>
      </c>
      <c r="V104" s="6">
        <v>127400</v>
      </c>
      <c r="W104">
        <v>133032</v>
      </c>
      <c r="X104">
        <v>1480</v>
      </c>
      <c r="Y104">
        <v>2.8998699999999999</v>
      </c>
    </row>
    <row r="105" spans="1:25" x14ac:dyDescent="0.25">
      <c r="A105" t="s">
        <v>48</v>
      </c>
      <c r="B105" s="6">
        <v>125531</v>
      </c>
      <c r="C105">
        <v>127308</v>
      </c>
      <c r="D105">
        <v>153</v>
      </c>
      <c r="E105">
        <v>1.8306500000000001</v>
      </c>
      <c r="F105" s="6">
        <v>119935</v>
      </c>
      <c r="G105">
        <v>121436</v>
      </c>
      <c r="H105">
        <v>85</v>
      </c>
      <c r="I105">
        <v>0.98353100000000004</v>
      </c>
      <c r="J105" s="6">
        <v>123140</v>
      </c>
      <c r="K105">
        <v>125672</v>
      </c>
      <c r="L105">
        <v>360</v>
      </c>
      <c r="M105">
        <v>4.5869200000000001</v>
      </c>
      <c r="N105" s="6">
        <v>119355</v>
      </c>
      <c r="O105">
        <v>120550</v>
      </c>
      <c r="P105">
        <v>347</v>
      </c>
      <c r="Q105">
        <v>4.1246799999999997</v>
      </c>
      <c r="R105" s="6">
        <v>119376</v>
      </c>
      <c r="S105">
        <v>120248</v>
      </c>
      <c r="T105">
        <v>288</v>
      </c>
      <c r="U105">
        <v>4.5430999999999999</v>
      </c>
      <c r="V105" s="6">
        <v>132698</v>
      </c>
      <c r="W105">
        <v>140071</v>
      </c>
      <c r="X105">
        <v>1974</v>
      </c>
      <c r="Y105">
        <v>4.1165200000000004</v>
      </c>
    </row>
    <row r="106" spans="1:25" x14ac:dyDescent="0.25">
      <c r="A106" t="s">
        <v>48</v>
      </c>
      <c r="B106" s="6">
        <v>125675</v>
      </c>
      <c r="C106">
        <v>128235</v>
      </c>
      <c r="D106">
        <v>269</v>
      </c>
      <c r="E106">
        <v>3.34198</v>
      </c>
      <c r="F106" s="6">
        <v>120075</v>
      </c>
      <c r="G106">
        <v>121859</v>
      </c>
      <c r="H106">
        <v>206</v>
      </c>
      <c r="I106">
        <v>2.6697899999999999</v>
      </c>
      <c r="J106" s="6">
        <v>123176</v>
      </c>
      <c r="K106">
        <v>124855</v>
      </c>
      <c r="L106">
        <v>331</v>
      </c>
      <c r="M106">
        <v>4.3993200000000003</v>
      </c>
      <c r="N106" s="6">
        <v>119082</v>
      </c>
      <c r="O106">
        <v>120891</v>
      </c>
      <c r="P106">
        <v>379</v>
      </c>
      <c r="Q106">
        <v>6.0643900000000004</v>
      </c>
      <c r="R106" s="6">
        <v>119925</v>
      </c>
      <c r="S106">
        <v>122978</v>
      </c>
      <c r="T106">
        <v>395</v>
      </c>
      <c r="U106">
        <v>5.8494099999999998</v>
      </c>
      <c r="V106" s="6">
        <v>130357</v>
      </c>
      <c r="W106">
        <v>137651</v>
      </c>
      <c r="X106">
        <v>1720</v>
      </c>
      <c r="Y106">
        <v>3.3938199999999998</v>
      </c>
    </row>
    <row r="107" spans="1:25" x14ac:dyDescent="0.25">
      <c r="A107" t="s">
        <v>48</v>
      </c>
      <c r="B107" s="6">
        <v>126645</v>
      </c>
      <c r="C107">
        <v>128251</v>
      </c>
      <c r="D107">
        <v>202</v>
      </c>
      <c r="E107">
        <v>2.7367599999999999</v>
      </c>
      <c r="F107" s="6">
        <v>122501</v>
      </c>
      <c r="G107">
        <v>124119</v>
      </c>
      <c r="H107">
        <v>255</v>
      </c>
      <c r="I107">
        <v>3.3058700000000001</v>
      </c>
      <c r="J107" s="6">
        <v>121796</v>
      </c>
      <c r="K107">
        <v>124638</v>
      </c>
      <c r="L107">
        <v>372</v>
      </c>
      <c r="M107">
        <v>4.1641199999999996</v>
      </c>
      <c r="N107" s="6">
        <v>118773</v>
      </c>
      <c r="O107">
        <v>120873</v>
      </c>
      <c r="P107">
        <v>391</v>
      </c>
      <c r="Q107">
        <v>4.9407500000000004</v>
      </c>
      <c r="R107" s="6">
        <v>119362</v>
      </c>
      <c r="S107">
        <v>120638</v>
      </c>
      <c r="T107">
        <v>321</v>
      </c>
      <c r="U107">
        <v>4.5893800000000002</v>
      </c>
      <c r="V107" s="6">
        <v>129792</v>
      </c>
      <c r="W107">
        <v>142850</v>
      </c>
      <c r="X107">
        <v>1908</v>
      </c>
      <c r="Y107">
        <v>3.5576400000000001</v>
      </c>
    </row>
    <row r="108" spans="1:25" x14ac:dyDescent="0.25">
      <c r="A108" t="s">
        <v>48</v>
      </c>
      <c r="B108" s="6">
        <v>126755</v>
      </c>
      <c r="C108">
        <v>128245</v>
      </c>
      <c r="D108">
        <v>98</v>
      </c>
      <c r="E108">
        <v>1.1345400000000001</v>
      </c>
      <c r="F108" s="6">
        <v>120531</v>
      </c>
      <c r="G108">
        <v>121699</v>
      </c>
      <c r="H108">
        <v>129</v>
      </c>
      <c r="I108">
        <v>1.5593699999999999</v>
      </c>
      <c r="J108" s="6">
        <v>124037</v>
      </c>
      <c r="K108">
        <v>126008</v>
      </c>
      <c r="L108">
        <v>332</v>
      </c>
      <c r="M108">
        <v>4.2285500000000003</v>
      </c>
      <c r="N108" s="6">
        <v>119885</v>
      </c>
      <c r="O108">
        <v>121261</v>
      </c>
      <c r="P108">
        <v>391</v>
      </c>
      <c r="Q108">
        <v>7.3349299999999999</v>
      </c>
      <c r="R108" s="6">
        <v>118822</v>
      </c>
      <c r="S108">
        <v>120139</v>
      </c>
      <c r="T108">
        <v>177</v>
      </c>
      <c r="U108">
        <v>3.30105</v>
      </c>
      <c r="V108" s="6">
        <v>133181</v>
      </c>
      <c r="W108">
        <v>142121</v>
      </c>
      <c r="X108">
        <v>1983</v>
      </c>
      <c r="Y108">
        <v>4.20343</v>
      </c>
    </row>
    <row r="109" spans="1:25" x14ac:dyDescent="0.25">
      <c r="A109" s="5">
        <f>C115</f>
        <v>124834</v>
      </c>
      <c r="B109" s="7"/>
      <c r="E109" s="5">
        <f>G115</f>
        <v>119908</v>
      </c>
      <c r="F109" s="7"/>
      <c r="I109" s="5">
        <f>K115</f>
        <v>120378</v>
      </c>
      <c r="J109" s="7"/>
      <c r="M109" s="5">
        <f>O115</f>
        <v>118773</v>
      </c>
      <c r="N109" s="7"/>
      <c r="Q109" s="5">
        <f>S115</f>
        <v>118822</v>
      </c>
      <c r="R109" s="7"/>
      <c r="U109" s="5">
        <f>W115</f>
        <v>125929</v>
      </c>
      <c r="V109" s="7"/>
    </row>
    <row r="110" spans="1:25" x14ac:dyDescent="0.25">
      <c r="A110" s="5">
        <f>B112</f>
        <v>126197.3</v>
      </c>
      <c r="B110" s="7"/>
      <c r="E110" s="5">
        <f>F112</f>
        <v>121004.7</v>
      </c>
      <c r="F110" s="7"/>
      <c r="I110" s="5">
        <f>J112</f>
        <v>122441.2</v>
      </c>
      <c r="J110" s="7"/>
      <c r="M110" s="5">
        <f>N112</f>
        <v>119487.6</v>
      </c>
      <c r="N110" s="7"/>
      <c r="Q110" s="5">
        <f>R112</f>
        <v>119720.5</v>
      </c>
      <c r="R110" s="7"/>
      <c r="U110" s="5">
        <f>V112</f>
        <v>132205.4</v>
      </c>
      <c r="V110" s="7"/>
    </row>
    <row r="111" spans="1:25" x14ac:dyDescent="0.25">
      <c r="A111" s="5">
        <f>D115</f>
        <v>225</v>
      </c>
      <c r="B111" s="7"/>
      <c r="E111" s="5">
        <f>H115</f>
        <v>234.9</v>
      </c>
      <c r="F111" s="7"/>
      <c r="I111" s="5">
        <f>L115</f>
        <v>306.10000000000002</v>
      </c>
      <c r="J111" s="7"/>
      <c r="M111" s="5">
        <f>P115</f>
        <v>320.7</v>
      </c>
      <c r="N111" s="7"/>
      <c r="Q111" s="5">
        <f>T115</f>
        <v>263.60000000000002</v>
      </c>
      <c r="R111" s="7"/>
      <c r="U111" s="5">
        <f>X115</f>
        <v>1817.6</v>
      </c>
      <c r="V111" s="7"/>
    </row>
    <row r="112" spans="1:25" x14ac:dyDescent="0.25">
      <c r="A112" s="5">
        <f>E115</f>
        <v>2.9048569999999998</v>
      </c>
      <c r="B112" s="7">
        <f>AVERAGE(B99:B108)</f>
        <v>126197.3</v>
      </c>
      <c r="E112" s="5">
        <f>I115</f>
        <v>3.5478690999999998</v>
      </c>
      <c r="F112" s="7">
        <f t="shared" ref="F112" si="55">AVERAGE(F99:F108)</f>
        <v>121004.7</v>
      </c>
      <c r="I112" s="5">
        <f>M115</f>
        <v>4.188536</v>
      </c>
      <c r="J112" s="7">
        <f t="shared" ref="J112" si="56">AVERAGE(J99:J108)</f>
        <v>122441.2</v>
      </c>
      <c r="M112" s="5">
        <f>Q115</f>
        <v>4.2194309999999993</v>
      </c>
      <c r="N112" s="7">
        <f t="shared" ref="N112" si="57">AVERAGE(N99:N108)</f>
        <v>119487.6</v>
      </c>
      <c r="Q112" s="5">
        <f>U115</f>
        <v>4.0913960000000005</v>
      </c>
      <c r="R112" s="7">
        <f t="shared" ref="R112" si="58">AVERAGE(R99:R108)</f>
        <v>119720.5</v>
      </c>
      <c r="U112" s="5">
        <f>Y115</f>
        <v>3.746982</v>
      </c>
      <c r="V112" s="7">
        <f t="shared" ref="V112" si="59">AVERAGE(V99:V108)</f>
        <v>132205.4</v>
      </c>
    </row>
    <row r="113" spans="1:25" hidden="1" x14ac:dyDescent="0.25">
      <c r="A113" s="5"/>
      <c r="B113" s="7">
        <v>118282</v>
      </c>
      <c r="C113">
        <v>118282</v>
      </c>
      <c r="D113">
        <v>118282</v>
      </c>
      <c r="E113" s="5"/>
      <c r="F113" s="7">
        <v>118282</v>
      </c>
      <c r="G113">
        <v>118282</v>
      </c>
      <c r="H113">
        <v>118282</v>
      </c>
      <c r="I113" s="5"/>
      <c r="J113" s="7">
        <v>118282</v>
      </c>
      <c r="K113">
        <v>118282</v>
      </c>
      <c r="L113">
        <v>118282</v>
      </c>
      <c r="M113" s="5"/>
      <c r="N113" s="7">
        <v>118282</v>
      </c>
      <c r="O113">
        <v>118282</v>
      </c>
      <c r="P113">
        <v>118282</v>
      </c>
      <c r="Q113" s="5"/>
      <c r="R113" s="7">
        <v>118282</v>
      </c>
      <c r="S113">
        <v>118282</v>
      </c>
      <c r="T113">
        <v>118282</v>
      </c>
      <c r="U113" s="5"/>
      <c r="V113" s="7">
        <v>118282</v>
      </c>
      <c r="W113">
        <v>118282</v>
      </c>
      <c r="X113">
        <v>118282</v>
      </c>
      <c r="Y113">
        <v>118282</v>
      </c>
    </row>
    <row r="114" spans="1:25" s="3" customFormat="1" x14ac:dyDescent="0.25">
      <c r="A114" s="5">
        <f>B114</f>
        <v>6.6918888757376465</v>
      </c>
      <c r="B114" s="8">
        <f>((B112-B113)/B113)*100</f>
        <v>6.6918888757376465</v>
      </c>
      <c r="E114" s="5">
        <f>F114</f>
        <v>2.3018717979066952</v>
      </c>
      <c r="F114" s="8">
        <f t="shared" ref="F114" si="60">((F112-F113)/F113)*100</f>
        <v>2.3018717979066952</v>
      </c>
      <c r="I114" s="5">
        <f>J114</f>
        <v>3.5163423006036401</v>
      </c>
      <c r="J114" s="8">
        <f t="shared" ref="J114" si="61">((J112-J113)/J113)*100</f>
        <v>3.5163423006036401</v>
      </c>
      <c r="M114" s="5">
        <f>N114</f>
        <v>1.0192590588593411</v>
      </c>
      <c r="N114" s="8">
        <f t="shared" ref="N114" si="62">((N112-N113)/N113)*100</f>
        <v>1.0192590588593411</v>
      </c>
      <c r="Q114" s="5">
        <f>R114</f>
        <v>1.2161613770480715</v>
      </c>
      <c r="R114" s="8">
        <f t="shared" ref="R114" si="63">((R112-R113)/R113)*100</f>
        <v>1.2161613770480715</v>
      </c>
      <c r="U114" s="5">
        <f>V114</f>
        <v>11.771359970240606</v>
      </c>
      <c r="V114" s="8">
        <f t="shared" ref="V114" si="64">((V112-V113)/V113)*100</f>
        <v>11.771359970240606</v>
      </c>
    </row>
    <row r="115" spans="1:25" s="2" customFormat="1" x14ac:dyDescent="0.25">
      <c r="B115" s="8"/>
      <c r="C115" s="2">
        <f>MIN(B99:B108)</f>
        <v>124834</v>
      </c>
      <c r="D115" s="2">
        <f>AVERAGE(D99:D108)</f>
        <v>225</v>
      </c>
      <c r="E115" s="2">
        <f>AVERAGE(E99:E108)</f>
        <v>2.9048569999999998</v>
      </c>
      <c r="F115" s="8"/>
      <c r="G115" s="2">
        <f t="shared" ref="G115" si="65">MIN(F99:F108)</f>
        <v>119908</v>
      </c>
      <c r="H115" s="2">
        <f t="shared" ref="H115:I115" si="66">AVERAGE(H99:H108)</f>
        <v>234.9</v>
      </c>
      <c r="I115" s="2">
        <f t="shared" si="66"/>
        <v>3.5478690999999998</v>
      </c>
      <c r="J115" s="8"/>
      <c r="K115" s="2">
        <f>MIN(J99:J108)</f>
        <v>120378</v>
      </c>
      <c r="L115" s="2">
        <f t="shared" ref="L115:M115" si="67">AVERAGE(L99:L108)</f>
        <v>306.10000000000002</v>
      </c>
      <c r="M115" s="2">
        <f t="shared" si="67"/>
        <v>4.188536</v>
      </c>
      <c r="N115" s="8"/>
      <c r="O115" s="2">
        <f>MIN(N99:N108)</f>
        <v>118773</v>
      </c>
      <c r="P115" s="2">
        <f t="shared" ref="P115:Q115" si="68">AVERAGE(P99:P108)</f>
        <v>320.7</v>
      </c>
      <c r="Q115" s="2">
        <f t="shared" si="68"/>
        <v>4.2194309999999993</v>
      </c>
      <c r="R115" s="8"/>
      <c r="S115" s="2">
        <f t="shared" ref="S115" si="69">MIN(R99:R108)</f>
        <v>118822</v>
      </c>
      <c r="T115" s="2">
        <f t="shared" ref="T115:U115" si="70">AVERAGE(T99:T108)</f>
        <v>263.60000000000002</v>
      </c>
      <c r="U115" s="2">
        <f t="shared" si="70"/>
        <v>4.0913960000000005</v>
      </c>
      <c r="V115" s="8"/>
      <c r="W115" s="2">
        <f t="shared" ref="W115" si="71">MIN(V99:V108)</f>
        <v>125929</v>
      </c>
      <c r="X115" s="2">
        <f t="shared" ref="X115:Y115" si="72">AVERAGE(X99:X108)</f>
        <v>1817.6</v>
      </c>
      <c r="Y115" s="2">
        <f t="shared" si="72"/>
        <v>3.746982</v>
      </c>
    </row>
    <row r="118" spans="1:25" x14ac:dyDescent="0.25">
      <c r="A118" t="s">
        <v>49</v>
      </c>
      <c r="B118" s="6">
        <v>6744</v>
      </c>
      <c r="C118">
        <v>6913</v>
      </c>
      <c r="D118">
        <v>315</v>
      </c>
      <c r="E118">
        <v>5.2756100000000004</v>
      </c>
      <c r="F118" s="6">
        <v>6687</v>
      </c>
      <c r="G118">
        <v>6736</v>
      </c>
      <c r="H118">
        <v>96</v>
      </c>
      <c r="I118">
        <v>1.5899300000000001</v>
      </c>
      <c r="J118" s="6">
        <v>6592</v>
      </c>
      <c r="K118">
        <v>6911</v>
      </c>
      <c r="L118">
        <v>363</v>
      </c>
      <c r="M118">
        <v>6.22675</v>
      </c>
      <c r="N118" s="6">
        <v>6629</v>
      </c>
      <c r="O118">
        <v>6754</v>
      </c>
      <c r="P118">
        <v>371</v>
      </c>
      <c r="Q118">
        <v>6.6222200000000004</v>
      </c>
      <c r="R118" s="6">
        <v>6553</v>
      </c>
      <c r="S118">
        <v>6560</v>
      </c>
      <c r="T118">
        <v>12</v>
      </c>
      <c r="U118">
        <v>0.250863</v>
      </c>
      <c r="V118" s="6">
        <v>7616</v>
      </c>
      <c r="W118">
        <v>8268</v>
      </c>
      <c r="X118">
        <v>1918</v>
      </c>
      <c r="Y118">
        <v>4.9421999999999997</v>
      </c>
    </row>
    <row r="119" spans="1:25" x14ac:dyDescent="0.25">
      <c r="A119" t="s">
        <v>49</v>
      </c>
      <c r="B119" s="6">
        <v>6740</v>
      </c>
      <c r="C119">
        <v>6888</v>
      </c>
      <c r="D119">
        <v>359</v>
      </c>
      <c r="E119">
        <v>5.7776699999999996</v>
      </c>
      <c r="F119" s="6">
        <v>6644</v>
      </c>
      <c r="G119">
        <v>6693</v>
      </c>
      <c r="H119">
        <v>56</v>
      </c>
      <c r="I119">
        <v>1.10168</v>
      </c>
      <c r="J119" s="6">
        <v>6757</v>
      </c>
      <c r="K119">
        <v>6992</v>
      </c>
      <c r="L119">
        <v>393</v>
      </c>
      <c r="M119">
        <v>6.4617800000000001</v>
      </c>
      <c r="N119" s="6">
        <v>6630</v>
      </c>
      <c r="O119">
        <v>6687</v>
      </c>
      <c r="P119">
        <v>301</v>
      </c>
      <c r="Q119">
        <v>4.9173499999999999</v>
      </c>
      <c r="R119" s="6">
        <v>6629</v>
      </c>
      <c r="S119">
        <v>6649</v>
      </c>
      <c r="T119">
        <v>246</v>
      </c>
      <c r="U119">
        <v>4.8312900000000001</v>
      </c>
      <c r="V119" s="6">
        <v>7453</v>
      </c>
      <c r="W119">
        <v>7966</v>
      </c>
      <c r="X119">
        <v>1991</v>
      </c>
      <c r="Y119">
        <v>4.9413200000000002</v>
      </c>
    </row>
    <row r="120" spans="1:25" x14ac:dyDescent="0.25">
      <c r="A120" t="s">
        <v>49</v>
      </c>
      <c r="B120" s="6">
        <v>6883</v>
      </c>
      <c r="C120">
        <v>6992</v>
      </c>
      <c r="D120">
        <v>226</v>
      </c>
      <c r="E120">
        <v>4.5751099999999996</v>
      </c>
      <c r="F120" s="6">
        <v>6813</v>
      </c>
      <c r="G120">
        <v>6872</v>
      </c>
      <c r="H120">
        <v>113</v>
      </c>
      <c r="I120">
        <v>1.8818900000000001</v>
      </c>
      <c r="J120" s="6">
        <v>6723</v>
      </c>
      <c r="K120">
        <v>7012</v>
      </c>
      <c r="L120">
        <v>349</v>
      </c>
      <c r="M120">
        <v>5.8823400000000001</v>
      </c>
      <c r="N120" s="6">
        <v>6587</v>
      </c>
      <c r="O120">
        <v>6690</v>
      </c>
      <c r="P120">
        <v>294</v>
      </c>
      <c r="Q120">
        <v>4.86341</v>
      </c>
      <c r="R120" s="6">
        <v>6646</v>
      </c>
      <c r="S120">
        <v>6663</v>
      </c>
      <c r="T120">
        <v>51</v>
      </c>
      <c r="U120">
        <v>1.01451</v>
      </c>
      <c r="V120" s="6">
        <v>7790</v>
      </c>
      <c r="W120">
        <v>8330</v>
      </c>
      <c r="X120">
        <v>1934</v>
      </c>
      <c r="Y120">
        <v>6.2021300000000004</v>
      </c>
    </row>
    <row r="121" spans="1:25" x14ac:dyDescent="0.25">
      <c r="A121" t="s">
        <v>49</v>
      </c>
      <c r="B121" s="6">
        <v>6670</v>
      </c>
      <c r="C121">
        <v>6777</v>
      </c>
      <c r="D121">
        <v>83</v>
      </c>
      <c r="E121">
        <v>1.4276500000000001</v>
      </c>
      <c r="F121" s="6">
        <v>6726</v>
      </c>
      <c r="G121">
        <v>6783</v>
      </c>
      <c r="H121">
        <v>48</v>
      </c>
      <c r="I121">
        <v>0.78519700000000003</v>
      </c>
      <c r="J121" s="6">
        <v>6623</v>
      </c>
      <c r="K121">
        <v>6822</v>
      </c>
      <c r="L121">
        <v>399</v>
      </c>
      <c r="M121">
        <v>6.4478200000000001</v>
      </c>
      <c r="N121" s="6">
        <v>6583</v>
      </c>
      <c r="O121">
        <v>6651</v>
      </c>
      <c r="P121">
        <v>279</v>
      </c>
      <c r="Q121">
        <v>4.5006300000000001</v>
      </c>
      <c r="R121" s="6">
        <v>6566</v>
      </c>
      <c r="S121">
        <v>6602</v>
      </c>
      <c r="T121">
        <v>199</v>
      </c>
      <c r="U121">
        <v>3.8233999999999999</v>
      </c>
      <c r="V121" s="6">
        <v>8221</v>
      </c>
      <c r="W121">
        <v>8811</v>
      </c>
      <c r="X121">
        <v>1984</v>
      </c>
      <c r="Y121">
        <v>5.3650900000000004</v>
      </c>
    </row>
    <row r="122" spans="1:25" x14ac:dyDescent="0.25">
      <c r="A122" t="s">
        <v>49</v>
      </c>
      <c r="B122" s="6">
        <v>6753</v>
      </c>
      <c r="C122">
        <v>6876</v>
      </c>
      <c r="D122">
        <v>174</v>
      </c>
      <c r="E122">
        <v>2.8126600000000002</v>
      </c>
      <c r="F122" s="6">
        <v>6755</v>
      </c>
      <c r="G122">
        <v>6819</v>
      </c>
      <c r="H122">
        <v>279</v>
      </c>
      <c r="I122">
        <v>5.3192700000000004</v>
      </c>
      <c r="J122" s="6">
        <v>6694</v>
      </c>
      <c r="K122">
        <v>6889</v>
      </c>
      <c r="L122">
        <v>359</v>
      </c>
      <c r="M122">
        <v>10.6915</v>
      </c>
      <c r="N122" s="6">
        <v>6623</v>
      </c>
      <c r="O122">
        <v>6677</v>
      </c>
      <c r="P122">
        <v>361</v>
      </c>
      <c r="Q122">
        <v>8.3863599999999998</v>
      </c>
      <c r="R122" s="6">
        <v>6595</v>
      </c>
      <c r="S122">
        <v>6616</v>
      </c>
      <c r="T122">
        <v>89</v>
      </c>
      <c r="U122">
        <v>2.30674</v>
      </c>
      <c r="V122" s="6">
        <v>7550</v>
      </c>
      <c r="W122">
        <v>8413</v>
      </c>
      <c r="X122">
        <v>1718</v>
      </c>
      <c r="Y122">
        <v>4.6600400000000004</v>
      </c>
    </row>
    <row r="123" spans="1:25" x14ac:dyDescent="0.25">
      <c r="A123" t="s">
        <v>49</v>
      </c>
      <c r="B123" s="6">
        <v>6732</v>
      </c>
      <c r="C123">
        <v>6824</v>
      </c>
      <c r="D123">
        <v>172</v>
      </c>
      <c r="E123">
        <v>2.7893500000000002</v>
      </c>
      <c r="F123" s="6">
        <v>6743</v>
      </c>
      <c r="G123">
        <v>6858</v>
      </c>
      <c r="H123">
        <v>280</v>
      </c>
      <c r="I123">
        <v>4.46218</v>
      </c>
      <c r="J123" s="6">
        <v>6682</v>
      </c>
      <c r="K123">
        <v>6884</v>
      </c>
      <c r="L123">
        <v>258</v>
      </c>
      <c r="M123">
        <v>4.2679900000000002</v>
      </c>
      <c r="N123" s="6">
        <v>6562</v>
      </c>
      <c r="O123">
        <v>6641</v>
      </c>
      <c r="P123">
        <v>267</v>
      </c>
      <c r="Q123">
        <v>4.8572199999999999</v>
      </c>
      <c r="R123" s="6">
        <v>6612</v>
      </c>
      <c r="S123">
        <v>6666</v>
      </c>
      <c r="T123">
        <v>185</v>
      </c>
      <c r="U123">
        <v>3.5329700000000002</v>
      </c>
      <c r="V123" s="6">
        <v>7564</v>
      </c>
      <c r="W123">
        <v>8113</v>
      </c>
      <c r="X123">
        <v>1787</v>
      </c>
      <c r="Y123">
        <v>6.1295799999999998</v>
      </c>
    </row>
    <row r="124" spans="1:25" x14ac:dyDescent="0.25">
      <c r="A124" t="s">
        <v>49</v>
      </c>
      <c r="B124" s="6">
        <v>6798</v>
      </c>
      <c r="C124">
        <v>6944</v>
      </c>
      <c r="D124">
        <v>390</v>
      </c>
      <c r="E124">
        <v>6.3985500000000002</v>
      </c>
      <c r="F124" s="6">
        <v>6725</v>
      </c>
      <c r="G124">
        <v>6781</v>
      </c>
      <c r="H124">
        <v>112</v>
      </c>
      <c r="I124">
        <v>2.2648000000000001</v>
      </c>
      <c r="J124" s="6">
        <v>6614</v>
      </c>
      <c r="K124">
        <v>6822</v>
      </c>
      <c r="L124">
        <v>281</v>
      </c>
      <c r="M124">
        <v>5.59565</v>
      </c>
      <c r="N124" s="6">
        <v>6702</v>
      </c>
      <c r="O124">
        <v>6772</v>
      </c>
      <c r="P124">
        <v>226</v>
      </c>
      <c r="Q124">
        <v>4.3293799999999996</v>
      </c>
      <c r="R124" s="6">
        <v>6559</v>
      </c>
      <c r="S124">
        <v>6575</v>
      </c>
      <c r="T124">
        <v>125</v>
      </c>
      <c r="U124">
        <v>2.4064999999999999</v>
      </c>
      <c r="V124" s="6">
        <v>7656</v>
      </c>
      <c r="W124">
        <v>8431</v>
      </c>
      <c r="X124">
        <v>1970</v>
      </c>
      <c r="Y124">
        <v>4.7949099999999998</v>
      </c>
    </row>
    <row r="125" spans="1:25" x14ac:dyDescent="0.25">
      <c r="A125" t="s">
        <v>49</v>
      </c>
      <c r="B125" s="6">
        <v>6813</v>
      </c>
      <c r="C125">
        <v>6929</v>
      </c>
      <c r="D125">
        <v>309</v>
      </c>
      <c r="E125">
        <v>5.0481699999999998</v>
      </c>
      <c r="F125" s="6">
        <v>6756</v>
      </c>
      <c r="G125">
        <v>6807</v>
      </c>
      <c r="H125">
        <v>141</v>
      </c>
      <c r="I125">
        <v>2.3424900000000002</v>
      </c>
      <c r="J125" s="6">
        <v>6633</v>
      </c>
      <c r="K125">
        <v>6826</v>
      </c>
      <c r="L125">
        <v>187</v>
      </c>
      <c r="M125">
        <v>3.0419700000000001</v>
      </c>
      <c r="N125" s="6">
        <v>6627</v>
      </c>
      <c r="O125">
        <v>6749</v>
      </c>
      <c r="P125">
        <v>322</v>
      </c>
      <c r="Q125">
        <v>7.9414499999999997</v>
      </c>
      <c r="R125" s="6">
        <v>6548</v>
      </c>
      <c r="S125">
        <v>6575</v>
      </c>
      <c r="T125">
        <v>91</v>
      </c>
      <c r="U125">
        <v>2.36463</v>
      </c>
      <c r="V125" s="6">
        <v>7569</v>
      </c>
      <c r="W125">
        <v>8122</v>
      </c>
      <c r="X125">
        <v>1624</v>
      </c>
      <c r="Y125">
        <v>5.2511000000000001</v>
      </c>
    </row>
    <row r="126" spans="1:25" x14ac:dyDescent="0.25">
      <c r="A126" t="s">
        <v>49</v>
      </c>
      <c r="B126" s="6">
        <v>6771</v>
      </c>
      <c r="C126">
        <v>6852</v>
      </c>
      <c r="D126">
        <v>154</v>
      </c>
      <c r="E126">
        <v>2.50414</v>
      </c>
      <c r="F126" s="6">
        <v>6725</v>
      </c>
      <c r="G126">
        <v>6784</v>
      </c>
      <c r="H126">
        <v>119</v>
      </c>
      <c r="I126">
        <v>2.1866099999999999</v>
      </c>
      <c r="J126" s="6">
        <v>6659</v>
      </c>
      <c r="K126">
        <v>6903</v>
      </c>
      <c r="L126">
        <v>269</v>
      </c>
      <c r="M126">
        <v>5.1627099999999997</v>
      </c>
      <c r="N126" s="6">
        <v>6603</v>
      </c>
      <c r="O126">
        <v>6670</v>
      </c>
      <c r="P126">
        <v>280</v>
      </c>
      <c r="Q126">
        <v>4.4465000000000003</v>
      </c>
      <c r="R126" s="6">
        <v>6582</v>
      </c>
      <c r="S126">
        <v>6609</v>
      </c>
      <c r="T126">
        <v>200</v>
      </c>
      <c r="U126">
        <v>3.7461899999999999</v>
      </c>
      <c r="V126" s="6">
        <v>7286</v>
      </c>
      <c r="W126">
        <v>7816</v>
      </c>
      <c r="X126">
        <v>1984</v>
      </c>
      <c r="Y126">
        <v>6.5297099999999997</v>
      </c>
    </row>
    <row r="127" spans="1:25" x14ac:dyDescent="0.25">
      <c r="A127" t="s">
        <v>49</v>
      </c>
      <c r="B127" s="6">
        <v>6713</v>
      </c>
      <c r="C127">
        <v>6860</v>
      </c>
      <c r="D127">
        <v>232</v>
      </c>
      <c r="E127">
        <v>4.5065200000000001</v>
      </c>
      <c r="F127" s="6">
        <v>6691</v>
      </c>
      <c r="G127">
        <v>6753</v>
      </c>
      <c r="H127">
        <v>167</v>
      </c>
      <c r="I127">
        <v>3.1396500000000001</v>
      </c>
      <c r="J127" s="6">
        <v>6711</v>
      </c>
      <c r="K127">
        <v>6890</v>
      </c>
      <c r="L127">
        <v>311</v>
      </c>
      <c r="M127">
        <v>5.8441400000000003</v>
      </c>
      <c r="N127" s="6">
        <v>6610</v>
      </c>
      <c r="O127">
        <v>6732</v>
      </c>
      <c r="P127">
        <v>195</v>
      </c>
      <c r="Q127">
        <v>3.4462999999999999</v>
      </c>
      <c r="R127" s="6">
        <v>6597</v>
      </c>
      <c r="S127">
        <v>6658</v>
      </c>
      <c r="T127">
        <v>256</v>
      </c>
      <c r="U127">
        <v>5.5034900000000002</v>
      </c>
      <c r="V127" s="6">
        <v>7651</v>
      </c>
      <c r="W127">
        <v>8556</v>
      </c>
      <c r="X127">
        <v>1846</v>
      </c>
      <c r="Y127">
        <v>5.4074099999999996</v>
      </c>
    </row>
    <row r="128" spans="1:25" x14ac:dyDescent="0.25">
      <c r="A128" s="5">
        <f>C134</f>
        <v>6670</v>
      </c>
      <c r="B128" s="7"/>
      <c r="E128" s="5">
        <f>G134</f>
        <v>6644</v>
      </c>
      <c r="F128" s="7"/>
      <c r="I128" s="5">
        <f>K134</f>
        <v>6592</v>
      </c>
      <c r="J128" s="7"/>
      <c r="M128" s="5">
        <f>O134</f>
        <v>6562</v>
      </c>
      <c r="N128" s="7"/>
      <c r="Q128" s="5">
        <f>S134</f>
        <v>6548</v>
      </c>
      <c r="R128" s="7"/>
      <c r="U128" s="5">
        <f>W134</f>
        <v>7286</v>
      </c>
      <c r="V128" s="7"/>
    </row>
    <row r="129" spans="1:25" x14ac:dyDescent="0.25">
      <c r="A129" s="5">
        <f>B131</f>
        <v>6761.7</v>
      </c>
      <c r="B129" s="7"/>
      <c r="E129" s="5">
        <f>F131</f>
        <v>6726.5</v>
      </c>
      <c r="F129" s="7"/>
      <c r="I129" s="5">
        <f>J131</f>
        <v>6668.8</v>
      </c>
      <c r="J129" s="7"/>
      <c r="M129" s="5">
        <f>N131</f>
        <v>6615.6</v>
      </c>
      <c r="N129" s="7"/>
      <c r="Q129" s="5">
        <f>R131</f>
        <v>6588.7</v>
      </c>
      <c r="R129" s="7"/>
      <c r="U129" s="5">
        <f>V131</f>
        <v>7635.6</v>
      </c>
      <c r="V129" s="7"/>
    </row>
    <row r="130" spans="1:25" x14ac:dyDescent="0.25">
      <c r="A130" s="5">
        <f>D134</f>
        <v>241.4</v>
      </c>
      <c r="B130" s="7"/>
      <c r="E130" s="5">
        <f>H134</f>
        <v>141.1</v>
      </c>
      <c r="F130" s="7"/>
      <c r="I130" s="5">
        <f>L134</f>
        <v>316.89999999999998</v>
      </c>
      <c r="J130" s="7"/>
      <c r="M130" s="5">
        <f>P134</f>
        <v>289.60000000000002</v>
      </c>
      <c r="N130" s="7"/>
      <c r="Q130" s="5">
        <f>T134</f>
        <v>145.4</v>
      </c>
      <c r="R130" s="7"/>
      <c r="U130" s="5">
        <f>X134</f>
        <v>1875.6</v>
      </c>
      <c r="V130" s="7"/>
    </row>
    <row r="131" spans="1:25" x14ac:dyDescent="0.25">
      <c r="A131" s="5">
        <f>E134</f>
        <v>4.1115430000000002</v>
      </c>
      <c r="B131" s="7">
        <f>AVERAGE(B118:B127)</f>
        <v>6761.7</v>
      </c>
      <c r="E131" s="5">
        <f>I134</f>
        <v>2.5073696999999999</v>
      </c>
      <c r="F131" s="7">
        <f t="shared" ref="F131" si="73">AVERAGE(F118:F127)</f>
        <v>6726.5</v>
      </c>
      <c r="I131" s="5">
        <f>M134</f>
        <v>5.9622649999999995</v>
      </c>
      <c r="J131" s="7">
        <f t="shared" ref="J131" si="74">AVERAGE(J118:J127)</f>
        <v>6668.8</v>
      </c>
      <c r="M131" s="5">
        <f>Q134</f>
        <v>5.431082</v>
      </c>
      <c r="N131" s="7">
        <f t="shared" ref="N131" si="75">AVERAGE(N118:N127)</f>
        <v>6615.6</v>
      </c>
      <c r="Q131" s="5">
        <f>U134</f>
        <v>2.9780582999999998</v>
      </c>
      <c r="R131" s="7">
        <f t="shared" ref="R131" si="76">AVERAGE(R118:R127)</f>
        <v>6588.7</v>
      </c>
      <c r="U131" s="5">
        <f>Y134</f>
        <v>5.4223490000000005</v>
      </c>
      <c r="V131" s="7">
        <f t="shared" ref="V131" si="77">AVERAGE(V118:V127)</f>
        <v>7635.6</v>
      </c>
    </row>
    <row r="132" spans="1:25" hidden="1" x14ac:dyDescent="0.25">
      <c r="A132" s="5"/>
      <c r="B132" s="7">
        <v>6528</v>
      </c>
      <c r="C132">
        <v>6528</v>
      </c>
      <c r="D132">
        <v>6528</v>
      </c>
      <c r="E132" s="5"/>
      <c r="F132" s="7">
        <v>6528</v>
      </c>
      <c r="G132">
        <v>6528</v>
      </c>
      <c r="H132">
        <v>6528</v>
      </c>
      <c r="I132" s="5"/>
      <c r="J132" s="7">
        <v>6528</v>
      </c>
      <c r="K132">
        <v>6528</v>
      </c>
      <c r="L132">
        <v>6528</v>
      </c>
      <c r="M132" s="5"/>
      <c r="N132" s="7">
        <v>6528</v>
      </c>
      <c r="O132">
        <v>6528</v>
      </c>
      <c r="P132">
        <v>6528</v>
      </c>
      <c r="Q132" s="5"/>
      <c r="R132" s="7">
        <v>6528</v>
      </c>
      <c r="S132">
        <v>6528</v>
      </c>
      <c r="T132">
        <v>6528</v>
      </c>
      <c r="U132" s="5"/>
      <c r="V132" s="7">
        <v>6528</v>
      </c>
      <c r="W132">
        <v>6528</v>
      </c>
      <c r="X132">
        <v>6528</v>
      </c>
      <c r="Y132">
        <v>6528</v>
      </c>
    </row>
    <row r="133" spans="1:25" s="3" customFormat="1" x14ac:dyDescent="0.25">
      <c r="A133" s="5">
        <f>B133</f>
        <v>3.5799632352941146</v>
      </c>
      <c r="B133" s="8">
        <f>((B131-B132)/B132)*100</f>
        <v>3.5799632352941146</v>
      </c>
      <c r="E133" s="5">
        <f>F133</f>
        <v>3.0407475490196076</v>
      </c>
      <c r="F133" s="8">
        <f t="shared" ref="F133" si="78">((F131-F132)/F132)*100</f>
        <v>3.0407475490196076</v>
      </c>
      <c r="I133" s="5">
        <f>J133</f>
        <v>2.1568627450980418</v>
      </c>
      <c r="J133" s="8">
        <f t="shared" ref="J133" si="79">((J131-J132)/J132)*100</f>
        <v>2.1568627450980418</v>
      </c>
      <c r="M133" s="5">
        <f>N133</f>
        <v>1.341911764705888</v>
      </c>
      <c r="N133" s="8">
        <f t="shared" ref="N133" si="80">((N131-N132)/N132)*100</f>
        <v>1.341911764705888</v>
      </c>
      <c r="Q133" s="5">
        <f>R133</f>
        <v>0.929840686274507</v>
      </c>
      <c r="R133" s="8">
        <f t="shared" ref="R133" si="81">((R131-R132)/R132)*100</f>
        <v>0.929840686274507</v>
      </c>
      <c r="U133" s="5">
        <f>V133</f>
        <v>16.966911764705888</v>
      </c>
      <c r="V133" s="8">
        <f t="shared" ref="V133" si="82">((V131-V132)/V132)*100</f>
        <v>16.966911764705888</v>
      </c>
    </row>
    <row r="134" spans="1:25" s="2" customFormat="1" x14ac:dyDescent="0.25">
      <c r="B134" s="8"/>
      <c r="C134" s="2">
        <f>MIN(B118:B127)</f>
        <v>6670</v>
      </c>
      <c r="D134" s="2">
        <f>AVERAGE(D118:D127)</f>
        <v>241.4</v>
      </c>
      <c r="E134" s="2">
        <f>AVERAGE(E118:E127)</f>
        <v>4.1115430000000002</v>
      </c>
      <c r="F134" s="8"/>
      <c r="G134" s="2">
        <f t="shared" ref="G134" si="83">MIN(F118:F127)</f>
        <v>6644</v>
      </c>
      <c r="H134" s="2">
        <f t="shared" ref="H134:I134" si="84">AVERAGE(H118:H127)</f>
        <v>141.1</v>
      </c>
      <c r="I134" s="2">
        <f t="shared" si="84"/>
        <v>2.5073696999999999</v>
      </c>
      <c r="J134" s="8"/>
      <c r="K134" s="2">
        <f>MIN(J118:J127)</f>
        <v>6592</v>
      </c>
      <c r="L134" s="2">
        <f t="shared" ref="L134:M134" si="85">AVERAGE(L118:L127)</f>
        <v>316.89999999999998</v>
      </c>
      <c r="M134" s="2">
        <f t="shared" si="85"/>
        <v>5.9622649999999995</v>
      </c>
      <c r="N134" s="8"/>
      <c r="O134" s="2">
        <f>MIN(N118:N127)</f>
        <v>6562</v>
      </c>
      <c r="P134" s="2">
        <f t="shared" ref="P134:Q134" si="86">AVERAGE(P118:P127)</f>
        <v>289.60000000000002</v>
      </c>
      <c r="Q134" s="2">
        <f t="shared" si="86"/>
        <v>5.431082</v>
      </c>
      <c r="R134" s="8"/>
      <c r="S134" s="2">
        <f t="shared" ref="S134" si="87">MIN(R118:R127)</f>
        <v>6548</v>
      </c>
      <c r="T134" s="2">
        <f t="shared" ref="T134:U134" si="88">AVERAGE(T118:T127)</f>
        <v>145.4</v>
      </c>
      <c r="U134" s="2">
        <f t="shared" si="88"/>
        <v>2.9780582999999998</v>
      </c>
      <c r="V134" s="8"/>
      <c r="W134" s="2">
        <f t="shared" ref="W134" si="89">MIN(V118:V127)</f>
        <v>7286</v>
      </c>
      <c r="X134" s="2">
        <f t="shared" ref="X134:Y134" si="90">AVERAGE(X118:X127)</f>
        <v>1875.6</v>
      </c>
      <c r="Y134" s="2">
        <f t="shared" si="90"/>
        <v>5.4223490000000005</v>
      </c>
    </row>
    <row r="137" spans="1:25" x14ac:dyDescent="0.25">
      <c r="A137" t="s">
        <v>50</v>
      </c>
      <c r="B137" s="6">
        <v>17108</v>
      </c>
      <c r="C137">
        <v>17453</v>
      </c>
      <c r="D137">
        <v>261</v>
      </c>
      <c r="E137">
        <v>8.21218</v>
      </c>
      <c r="F137" s="6">
        <v>16455</v>
      </c>
      <c r="G137">
        <v>16672</v>
      </c>
      <c r="H137">
        <v>277</v>
      </c>
      <c r="I137">
        <v>7.1698899999999997</v>
      </c>
      <c r="J137" s="6">
        <v>17156</v>
      </c>
      <c r="K137">
        <v>17315</v>
      </c>
      <c r="L137">
        <v>196</v>
      </c>
      <c r="M137">
        <v>5.0081699999999998</v>
      </c>
      <c r="N137" s="6">
        <v>16175</v>
      </c>
      <c r="O137">
        <v>16399</v>
      </c>
      <c r="P137">
        <v>142</v>
      </c>
      <c r="Q137">
        <v>3.7273999999999998</v>
      </c>
      <c r="R137" s="6">
        <v>16254</v>
      </c>
      <c r="S137">
        <v>16574</v>
      </c>
      <c r="T137">
        <v>325</v>
      </c>
      <c r="U137">
        <v>10.8848</v>
      </c>
      <c r="V137" s="6">
        <v>21895</v>
      </c>
      <c r="W137">
        <v>24229</v>
      </c>
      <c r="X137">
        <v>1990</v>
      </c>
      <c r="Y137">
        <v>7.3196199999999996</v>
      </c>
    </row>
    <row r="138" spans="1:25" x14ac:dyDescent="0.25">
      <c r="A138" t="s">
        <v>50</v>
      </c>
      <c r="B138" s="6">
        <v>17371</v>
      </c>
      <c r="C138">
        <v>17586</v>
      </c>
      <c r="D138">
        <v>346</v>
      </c>
      <c r="E138">
        <v>9.3484700000000007</v>
      </c>
      <c r="F138" s="6">
        <v>16322</v>
      </c>
      <c r="G138">
        <v>16533</v>
      </c>
      <c r="H138">
        <v>162</v>
      </c>
      <c r="I138">
        <v>4.2054999999999998</v>
      </c>
      <c r="J138" s="6">
        <v>17105</v>
      </c>
      <c r="K138">
        <v>17315</v>
      </c>
      <c r="L138">
        <v>291</v>
      </c>
      <c r="M138">
        <v>7.4255000000000004</v>
      </c>
      <c r="N138" s="6">
        <v>16164</v>
      </c>
      <c r="O138">
        <v>16579</v>
      </c>
      <c r="P138">
        <v>361</v>
      </c>
      <c r="Q138">
        <v>9.2690699999999993</v>
      </c>
      <c r="R138" s="6">
        <v>16221</v>
      </c>
      <c r="S138">
        <v>16320</v>
      </c>
      <c r="T138">
        <v>113</v>
      </c>
      <c r="U138">
        <v>3.8894000000000002</v>
      </c>
      <c r="V138" s="6">
        <v>21418</v>
      </c>
      <c r="W138">
        <v>24195</v>
      </c>
      <c r="X138">
        <v>1972</v>
      </c>
      <c r="Y138">
        <v>9.1467899999999993</v>
      </c>
    </row>
    <row r="139" spans="1:25" x14ac:dyDescent="0.25">
      <c r="A139" t="s">
        <v>50</v>
      </c>
      <c r="B139" s="6">
        <v>16988</v>
      </c>
      <c r="C139">
        <v>17182</v>
      </c>
      <c r="D139">
        <v>58</v>
      </c>
      <c r="E139">
        <v>1.9359200000000001</v>
      </c>
      <c r="F139" s="6">
        <v>16530</v>
      </c>
      <c r="G139">
        <v>16733</v>
      </c>
      <c r="H139">
        <v>106</v>
      </c>
      <c r="I139">
        <v>2.6185499999999999</v>
      </c>
      <c r="J139" s="6">
        <v>17456</v>
      </c>
      <c r="K139">
        <v>17623</v>
      </c>
      <c r="L139">
        <v>178</v>
      </c>
      <c r="M139">
        <v>4.89011</v>
      </c>
      <c r="N139" s="6">
        <v>16576</v>
      </c>
      <c r="O139">
        <v>17008</v>
      </c>
      <c r="P139">
        <v>398</v>
      </c>
      <c r="Q139">
        <v>10.017099999999999</v>
      </c>
      <c r="R139" s="6">
        <v>16170</v>
      </c>
      <c r="S139">
        <v>16572</v>
      </c>
      <c r="T139">
        <v>336</v>
      </c>
      <c r="U139">
        <v>10.106400000000001</v>
      </c>
      <c r="V139" s="6">
        <v>20131</v>
      </c>
      <c r="W139">
        <v>21694</v>
      </c>
      <c r="X139">
        <v>1809</v>
      </c>
      <c r="Y139">
        <v>6.5665199999999997</v>
      </c>
    </row>
    <row r="140" spans="1:25" x14ac:dyDescent="0.25">
      <c r="A140" t="s">
        <v>50</v>
      </c>
      <c r="B140" s="6">
        <v>17434</v>
      </c>
      <c r="C140">
        <v>17665</v>
      </c>
      <c r="D140">
        <v>217</v>
      </c>
      <c r="E140">
        <v>5.5684500000000003</v>
      </c>
      <c r="F140" s="6">
        <v>16594</v>
      </c>
      <c r="G140">
        <v>16721</v>
      </c>
      <c r="H140">
        <v>71</v>
      </c>
      <c r="I140">
        <v>1.8766799999999999</v>
      </c>
      <c r="J140" s="6">
        <v>16999</v>
      </c>
      <c r="K140">
        <v>17245</v>
      </c>
      <c r="L140">
        <v>372</v>
      </c>
      <c r="M140">
        <v>9.3072199999999992</v>
      </c>
      <c r="N140" s="6">
        <v>16046</v>
      </c>
      <c r="O140">
        <v>16489</v>
      </c>
      <c r="P140">
        <v>392</v>
      </c>
      <c r="Q140">
        <v>9.9736399999999996</v>
      </c>
      <c r="R140" s="6">
        <v>16204</v>
      </c>
      <c r="S140">
        <v>16345</v>
      </c>
      <c r="T140">
        <v>369</v>
      </c>
      <c r="U140">
        <v>11.296200000000001</v>
      </c>
      <c r="V140" s="6">
        <v>21148</v>
      </c>
      <c r="W140">
        <v>23749</v>
      </c>
      <c r="X140">
        <v>1960</v>
      </c>
      <c r="Y140">
        <v>7.05877</v>
      </c>
    </row>
    <row r="141" spans="1:25" x14ac:dyDescent="0.25">
      <c r="A141" t="s">
        <v>50</v>
      </c>
      <c r="B141" s="6">
        <v>17185</v>
      </c>
      <c r="C141">
        <v>17318</v>
      </c>
      <c r="D141">
        <v>42</v>
      </c>
      <c r="E141">
        <v>1.09128</v>
      </c>
      <c r="F141" s="6">
        <v>15989</v>
      </c>
      <c r="G141">
        <v>16486</v>
      </c>
      <c r="H141">
        <v>242</v>
      </c>
      <c r="I141">
        <v>6.1384800000000004</v>
      </c>
      <c r="J141" s="6">
        <v>16551</v>
      </c>
      <c r="K141">
        <v>16965</v>
      </c>
      <c r="L141">
        <v>285</v>
      </c>
      <c r="M141">
        <v>8.2174200000000006</v>
      </c>
      <c r="N141" s="6">
        <v>16129</v>
      </c>
      <c r="O141">
        <v>16420</v>
      </c>
      <c r="P141">
        <v>218</v>
      </c>
      <c r="Q141">
        <v>5.5819400000000003</v>
      </c>
      <c r="R141" s="6">
        <v>16440</v>
      </c>
      <c r="S141">
        <v>16653</v>
      </c>
      <c r="T141">
        <v>381</v>
      </c>
      <c r="U141">
        <v>11.461</v>
      </c>
      <c r="V141" s="6">
        <v>18940</v>
      </c>
      <c r="W141">
        <v>20974</v>
      </c>
      <c r="X141">
        <v>1936</v>
      </c>
      <c r="Y141">
        <v>7.0787899999999997</v>
      </c>
    </row>
    <row r="142" spans="1:25" x14ac:dyDescent="0.25">
      <c r="A142" t="s">
        <v>50</v>
      </c>
      <c r="B142" s="6">
        <v>17307</v>
      </c>
      <c r="C142">
        <v>17449</v>
      </c>
      <c r="D142">
        <v>51</v>
      </c>
      <c r="E142">
        <v>1.31595</v>
      </c>
      <c r="F142" s="6">
        <v>16853</v>
      </c>
      <c r="G142">
        <v>16977</v>
      </c>
      <c r="H142">
        <v>58</v>
      </c>
      <c r="I142">
        <v>1.47549</v>
      </c>
      <c r="J142" s="6">
        <v>16864</v>
      </c>
      <c r="K142">
        <v>17313</v>
      </c>
      <c r="L142">
        <v>383</v>
      </c>
      <c r="M142">
        <v>9.4822799999999994</v>
      </c>
      <c r="N142" s="6">
        <v>16075</v>
      </c>
      <c r="O142">
        <v>16316</v>
      </c>
      <c r="P142">
        <v>269</v>
      </c>
      <c r="Q142">
        <v>8.4836799999999997</v>
      </c>
      <c r="R142" s="6">
        <v>16108</v>
      </c>
      <c r="S142">
        <v>16202</v>
      </c>
      <c r="T142">
        <v>147</v>
      </c>
      <c r="U142">
        <v>4.4248599999999998</v>
      </c>
      <c r="V142" s="6">
        <v>18579</v>
      </c>
      <c r="W142">
        <v>22011</v>
      </c>
      <c r="X142">
        <v>1991</v>
      </c>
      <c r="Y142">
        <v>7.2563399999999998</v>
      </c>
    </row>
    <row r="143" spans="1:25" x14ac:dyDescent="0.25">
      <c r="A143" t="s">
        <v>50</v>
      </c>
      <c r="B143" s="6">
        <v>17146</v>
      </c>
      <c r="C143">
        <v>17281</v>
      </c>
      <c r="D143">
        <v>33</v>
      </c>
      <c r="E143">
        <v>0.856213</v>
      </c>
      <c r="F143" s="6">
        <v>16281</v>
      </c>
      <c r="G143">
        <v>16618</v>
      </c>
      <c r="H143">
        <v>384</v>
      </c>
      <c r="I143">
        <v>9.7459500000000006</v>
      </c>
      <c r="J143" s="6">
        <v>16872</v>
      </c>
      <c r="K143">
        <v>17491</v>
      </c>
      <c r="L143">
        <v>337</v>
      </c>
      <c r="M143">
        <v>8.3973099999999992</v>
      </c>
      <c r="N143" s="6">
        <v>15983</v>
      </c>
      <c r="O143">
        <v>16482</v>
      </c>
      <c r="P143">
        <v>371</v>
      </c>
      <c r="Q143">
        <v>11.106999999999999</v>
      </c>
      <c r="R143" s="6">
        <v>16227</v>
      </c>
      <c r="S143">
        <v>16487</v>
      </c>
      <c r="T143">
        <v>246</v>
      </c>
      <c r="U143">
        <v>7.4155300000000004</v>
      </c>
      <c r="V143" s="6">
        <v>22501</v>
      </c>
      <c r="W143">
        <v>24116</v>
      </c>
      <c r="X143">
        <v>1992</v>
      </c>
      <c r="Y143">
        <v>7.2399800000000001</v>
      </c>
    </row>
    <row r="144" spans="1:25" x14ac:dyDescent="0.25">
      <c r="A144" t="s">
        <v>50</v>
      </c>
      <c r="B144" s="6">
        <v>17337</v>
      </c>
      <c r="C144">
        <v>17442</v>
      </c>
      <c r="D144">
        <v>21</v>
      </c>
      <c r="E144">
        <v>0.56003599999999998</v>
      </c>
      <c r="F144" s="6">
        <v>16381</v>
      </c>
      <c r="G144">
        <v>16551</v>
      </c>
      <c r="H144">
        <v>54</v>
      </c>
      <c r="I144">
        <v>1.3998900000000001</v>
      </c>
      <c r="J144" s="6">
        <v>16606</v>
      </c>
      <c r="K144">
        <v>17099</v>
      </c>
      <c r="L144">
        <v>355</v>
      </c>
      <c r="M144">
        <v>8.9899900000000006</v>
      </c>
      <c r="N144" s="6">
        <v>16556</v>
      </c>
      <c r="O144">
        <v>16742</v>
      </c>
      <c r="P144">
        <v>161</v>
      </c>
      <c r="Q144">
        <v>4.0604100000000001</v>
      </c>
      <c r="R144" s="6">
        <v>16849</v>
      </c>
      <c r="S144">
        <v>16961</v>
      </c>
      <c r="T144">
        <v>231</v>
      </c>
      <c r="U144">
        <v>8.2817900000000009</v>
      </c>
      <c r="V144" s="6">
        <v>19882</v>
      </c>
      <c r="W144">
        <v>22037</v>
      </c>
      <c r="X144">
        <v>1981</v>
      </c>
      <c r="Y144">
        <v>7.2530200000000002</v>
      </c>
    </row>
    <row r="145" spans="1:25" x14ac:dyDescent="0.25">
      <c r="A145" t="s">
        <v>50</v>
      </c>
      <c r="B145" s="6">
        <v>17112</v>
      </c>
      <c r="C145">
        <v>17324</v>
      </c>
      <c r="D145">
        <v>90</v>
      </c>
      <c r="E145">
        <v>2.29047</v>
      </c>
      <c r="F145" s="6">
        <v>16493</v>
      </c>
      <c r="G145">
        <v>16649</v>
      </c>
      <c r="H145">
        <v>65</v>
      </c>
      <c r="I145">
        <v>1.68459</v>
      </c>
      <c r="J145" s="6">
        <v>16972</v>
      </c>
      <c r="K145">
        <v>17206</v>
      </c>
      <c r="L145">
        <v>285</v>
      </c>
      <c r="M145">
        <v>7.3764200000000004</v>
      </c>
      <c r="N145" s="6">
        <v>16208</v>
      </c>
      <c r="O145">
        <v>16433</v>
      </c>
      <c r="P145">
        <v>162</v>
      </c>
      <c r="Q145">
        <v>4.1037999999999997</v>
      </c>
      <c r="R145" s="6">
        <v>16657</v>
      </c>
      <c r="S145">
        <v>16706</v>
      </c>
      <c r="T145">
        <v>160</v>
      </c>
      <c r="U145">
        <v>5.5833899999999996</v>
      </c>
      <c r="V145" s="6">
        <v>21013</v>
      </c>
      <c r="W145">
        <v>23811</v>
      </c>
      <c r="X145">
        <v>1973</v>
      </c>
      <c r="Y145">
        <v>7.2139600000000002</v>
      </c>
    </row>
    <row r="146" spans="1:25" x14ac:dyDescent="0.25">
      <c r="A146" t="s">
        <v>50</v>
      </c>
      <c r="B146" s="6">
        <v>17149</v>
      </c>
      <c r="C146">
        <v>17450</v>
      </c>
      <c r="D146">
        <v>349</v>
      </c>
      <c r="E146">
        <v>8.7589600000000001</v>
      </c>
      <c r="F146" s="6">
        <v>16794</v>
      </c>
      <c r="G146">
        <v>17014</v>
      </c>
      <c r="H146">
        <v>267</v>
      </c>
      <c r="I146">
        <v>6.7660499999999999</v>
      </c>
      <c r="J146" s="6">
        <v>16612</v>
      </c>
      <c r="K146">
        <v>17111</v>
      </c>
      <c r="L146">
        <v>340</v>
      </c>
      <c r="M146">
        <v>8.9100999999999999</v>
      </c>
      <c r="N146" s="6">
        <v>16288</v>
      </c>
      <c r="O146">
        <v>16400</v>
      </c>
      <c r="P146">
        <v>75</v>
      </c>
      <c r="Q146">
        <v>1.94617</v>
      </c>
      <c r="R146" s="6">
        <v>16325</v>
      </c>
      <c r="S146">
        <v>16670</v>
      </c>
      <c r="T146">
        <v>321</v>
      </c>
      <c r="U146">
        <v>10.848100000000001</v>
      </c>
      <c r="V146" s="6">
        <v>20004</v>
      </c>
      <c r="W146">
        <v>22652</v>
      </c>
      <c r="X146">
        <v>1980</v>
      </c>
      <c r="Y146">
        <v>7.14933</v>
      </c>
    </row>
    <row r="147" spans="1:25" x14ac:dyDescent="0.25">
      <c r="A147" s="5">
        <f>C153</f>
        <v>16988</v>
      </c>
      <c r="B147" s="7"/>
      <c r="E147" s="5">
        <f>G153</f>
        <v>15989</v>
      </c>
      <c r="F147" s="7"/>
      <c r="I147" s="5">
        <f>K153</f>
        <v>16551</v>
      </c>
      <c r="J147" s="7"/>
      <c r="M147" s="5">
        <f>O153</f>
        <v>15983</v>
      </c>
      <c r="N147" s="7"/>
      <c r="Q147" s="5">
        <f>S153</f>
        <v>16108</v>
      </c>
      <c r="R147" s="7"/>
      <c r="U147" s="5">
        <f>W153</f>
        <v>18579</v>
      </c>
      <c r="V147" s="7"/>
    </row>
    <row r="148" spans="1:25" x14ac:dyDescent="0.25">
      <c r="A148" s="5">
        <f>B150</f>
        <v>17213.7</v>
      </c>
      <c r="B148" s="7"/>
      <c r="E148" s="5">
        <f>F150</f>
        <v>16469.2</v>
      </c>
      <c r="F148" s="7"/>
      <c r="I148" s="5">
        <f>J150</f>
        <v>16919.3</v>
      </c>
      <c r="J148" s="7"/>
      <c r="M148" s="5">
        <f>N150</f>
        <v>16220</v>
      </c>
      <c r="N148" s="7"/>
      <c r="Q148" s="5">
        <f>R150</f>
        <v>16345.5</v>
      </c>
      <c r="R148" s="7"/>
      <c r="U148" s="5">
        <f>V150</f>
        <v>20551.099999999999</v>
      </c>
      <c r="V148" s="7"/>
    </row>
    <row r="149" spans="1:25" x14ac:dyDescent="0.25">
      <c r="A149" s="5">
        <f>D153</f>
        <v>146.80000000000001</v>
      </c>
      <c r="B149" s="7"/>
      <c r="E149" s="5">
        <f>H153</f>
        <v>168.6</v>
      </c>
      <c r="F149" s="7"/>
      <c r="I149" s="5">
        <f>L153</f>
        <v>302.2</v>
      </c>
      <c r="J149" s="7"/>
      <c r="M149" s="5">
        <f>P153</f>
        <v>254.9</v>
      </c>
      <c r="N149" s="7"/>
      <c r="Q149" s="5">
        <f>T153</f>
        <v>262.89999999999998</v>
      </c>
      <c r="R149" s="7"/>
      <c r="U149" s="5">
        <f>X153</f>
        <v>1958.4</v>
      </c>
      <c r="V149" s="7"/>
    </row>
    <row r="150" spans="1:25" x14ac:dyDescent="0.25">
      <c r="A150" s="5">
        <f>E153</f>
        <v>3.9937929000000003</v>
      </c>
      <c r="B150" s="7">
        <f>AVERAGE(B137:B146)</f>
        <v>17213.7</v>
      </c>
      <c r="E150" s="5">
        <f>I153</f>
        <v>4.3081070000000006</v>
      </c>
      <c r="F150" s="7">
        <f t="shared" ref="F150" si="91">AVERAGE(F137:F146)</f>
        <v>16469.2</v>
      </c>
      <c r="I150" s="5">
        <f>M153</f>
        <v>7.8004519999999999</v>
      </c>
      <c r="J150" s="7">
        <f t="shared" ref="J150" si="92">AVERAGE(J137:J146)</f>
        <v>16919.3</v>
      </c>
      <c r="M150" s="5">
        <f>Q153</f>
        <v>6.8270209999999993</v>
      </c>
      <c r="N150" s="7">
        <f t="shared" ref="N150" si="93">AVERAGE(N137:N146)</f>
        <v>16220</v>
      </c>
      <c r="Q150" s="5">
        <f>U153</f>
        <v>8.4191469999999988</v>
      </c>
      <c r="R150" s="7">
        <f t="shared" ref="R150" si="94">AVERAGE(R137:R146)</f>
        <v>16345.5</v>
      </c>
      <c r="U150" s="5">
        <f>Y153</f>
        <v>7.3283120000000013</v>
      </c>
      <c r="V150" s="7">
        <f t="shared" ref="V150" si="95">AVERAGE(V137:V146)</f>
        <v>20551.099999999999</v>
      </c>
    </row>
    <row r="151" spans="1:25" hidden="1" x14ac:dyDescent="0.25">
      <c r="A151" s="5"/>
      <c r="B151" s="7">
        <v>15780</v>
      </c>
      <c r="C151">
        <v>15780</v>
      </c>
      <c r="D151">
        <v>15780</v>
      </c>
      <c r="E151" s="5"/>
      <c r="F151" s="7">
        <v>15780</v>
      </c>
      <c r="G151">
        <v>15780</v>
      </c>
      <c r="H151">
        <v>15780</v>
      </c>
      <c r="I151" s="5"/>
      <c r="J151" s="7">
        <v>15780</v>
      </c>
      <c r="K151">
        <v>15780</v>
      </c>
      <c r="L151">
        <v>15780</v>
      </c>
      <c r="M151" s="5"/>
      <c r="N151" s="7">
        <v>15780</v>
      </c>
      <c r="O151">
        <v>15780</v>
      </c>
      <c r="P151">
        <v>15780</v>
      </c>
      <c r="Q151" s="5"/>
      <c r="R151" s="7">
        <v>15780</v>
      </c>
      <c r="S151">
        <v>15780</v>
      </c>
      <c r="T151">
        <v>15780</v>
      </c>
      <c r="U151" s="5"/>
      <c r="V151" s="7">
        <v>15780</v>
      </c>
      <c r="W151">
        <v>15780</v>
      </c>
      <c r="X151">
        <v>15780</v>
      </c>
      <c r="Y151">
        <v>15780</v>
      </c>
    </row>
    <row r="152" spans="1:25" s="3" customFormat="1" x14ac:dyDescent="0.25">
      <c r="A152" s="5">
        <f>B152</f>
        <v>9.0855513307984825</v>
      </c>
      <c r="B152" s="8">
        <f>((B150-B151)/B151)*100</f>
        <v>9.0855513307984825</v>
      </c>
      <c r="E152" s="5">
        <f>F152</f>
        <v>4.36755386565273</v>
      </c>
      <c r="F152" s="8">
        <f t="shared" ref="F152" si="96">((F150-F151)/F151)*100</f>
        <v>4.36755386565273</v>
      </c>
      <c r="I152" s="5">
        <f>J152</f>
        <v>7.2198986058301609</v>
      </c>
      <c r="J152" s="8">
        <f t="shared" ref="J152" si="97">((J150-J151)/J151)*100</f>
        <v>7.2198986058301609</v>
      </c>
      <c r="M152" s="5">
        <f>N152</f>
        <v>2.788339670468948</v>
      </c>
      <c r="N152" s="8">
        <f t="shared" ref="N152" si="98">((N150-N151)/N151)*100</f>
        <v>2.788339670468948</v>
      </c>
      <c r="Q152" s="5">
        <f>R152</f>
        <v>3.583650190114068</v>
      </c>
      <c r="R152" s="8">
        <f t="shared" ref="R152" si="99">((R150-R151)/R151)*100</f>
        <v>3.583650190114068</v>
      </c>
      <c r="U152" s="5">
        <f>V152</f>
        <v>30.235107731305437</v>
      </c>
      <c r="V152" s="8">
        <f t="shared" ref="V152" si="100">((V150-V151)/V151)*100</f>
        <v>30.235107731305437</v>
      </c>
    </row>
    <row r="153" spans="1:25" s="2" customFormat="1" x14ac:dyDescent="0.25">
      <c r="B153" s="8"/>
      <c r="C153" s="2">
        <f>MIN(B137:B146)</f>
        <v>16988</v>
      </c>
      <c r="D153" s="2">
        <f>AVERAGE(D137:D146)</f>
        <v>146.80000000000001</v>
      </c>
      <c r="E153" s="2">
        <f>AVERAGE(E137:E146)</f>
        <v>3.9937929000000003</v>
      </c>
      <c r="F153" s="8"/>
      <c r="G153" s="2">
        <f t="shared" ref="G153" si="101">MIN(F137:F146)</f>
        <v>15989</v>
      </c>
      <c r="H153" s="2">
        <f t="shared" ref="H153:I153" si="102">AVERAGE(H137:H146)</f>
        <v>168.6</v>
      </c>
      <c r="I153" s="2">
        <f t="shared" si="102"/>
        <v>4.3081070000000006</v>
      </c>
      <c r="J153" s="8"/>
      <c r="K153" s="2">
        <f>MIN(J137:J146)</f>
        <v>16551</v>
      </c>
      <c r="L153" s="2">
        <f t="shared" ref="L153:M153" si="103">AVERAGE(L137:L146)</f>
        <v>302.2</v>
      </c>
      <c r="M153" s="2">
        <f t="shared" si="103"/>
        <v>7.8004519999999999</v>
      </c>
      <c r="N153" s="8"/>
      <c r="O153" s="2">
        <f>MIN(N137:N146)</f>
        <v>15983</v>
      </c>
      <c r="P153" s="2">
        <f t="shared" ref="P153:Q153" si="104">AVERAGE(P137:P146)</f>
        <v>254.9</v>
      </c>
      <c r="Q153" s="2">
        <f t="shared" si="104"/>
        <v>6.8270209999999993</v>
      </c>
      <c r="R153" s="8"/>
      <c r="S153" s="2">
        <f t="shared" ref="S153" si="105">MIN(R137:R146)</f>
        <v>16108</v>
      </c>
      <c r="T153" s="2">
        <f t="shared" ref="T153:U153" si="106">AVERAGE(T137:T146)</f>
        <v>262.89999999999998</v>
      </c>
      <c r="U153" s="2">
        <f t="shared" si="106"/>
        <v>8.4191469999999988</v>
      </c>
      <c r="V153" s="8"/>
      <c r="W153" s="2">
        <f t="shared" ref="W153" si="107">MIN(V137:V146)</f>
        <v>18579</v>
      </c>
      <c r="X153" s="2">
        <f t="shared" ref="X153:Y153" si="108">AVERAGE(X137:X146)</f>
        <v>1958.4</v>
      </c>
      <c r="Y153" s="2">
        <f t="shared" si="108"/>
        <v>7.3283120000000013</v>
      </c>
    </row>
    <row r="157" spans="1:25" x14ac:dyDescent="0.25">
      <c r="A157" t="s">
        <v>51</v>
      </c>
      <c r="B157" s="6">
        <v>4353</v>
      </c>
      <c r="C157">
        <v>4474</v>
      </c>
      <c r="D157">
        <v>330</v>
      </c>
      <c r="E157">
        <v>10.8957</v>
      </c>
      <c r="F157" s="6">
        <v>4163</v>
      </c>
      <c r="G157">
        <v>4215</v>
      </c>
      <c r="H157">
        <v>219</v>
      </c>
      <c r="I157">
        <v>7.2517199999999997</v>
      </c>
      <c r="J157" s="6">
        <v>4467</v>
      </c>
      <c r="K157">
        <v>4551</v>
      </c>
      <c r="L157">
        <v>298</v>
      </c>
      <c r="M157">
        <v>9.7610700000000001</v>
      </c>
      <c r="N157" s="6">
        <v>4028</v>
      </c>
      <c r="O157">
        <v>4127</v>
      </c>
      <c r="P157">
        <v>254</v>
      </c>
      <c r="Q157">
        <v>8.3700399999999995</v>
      </c>
      <c r="R157" s="6">
        <v>4037</v>
      </c>
      <c r="S157">
        <v>4063</v>
      </c>
      <c r="T157">
        <v>249</v>
      </c>
      <c r="U157">
        <v>10.252800000000001</v>
      </c>
      <c r="V157" s="6">
        <v>5359</v>
      </c>
      <c r="W157">
        <v>6307</v>
      </c>
      <c r="X157">
        <v>1972</v>
      </c>
      <c r="Y157">
        <v>10.1236</v>
      </c>
    </row>
    <row r="158" spans="1:25" x14ac:dyDescent="0.25">
      <c r="A158" t="s">
        <v>51</v>
      </c>
      <c r="B158" s="6">
        <v>4357</v>
      </c>
      <c r="C158">
        <v>4452</v>
      </c>
      <c r="D158">
        <v>168</v>
      </c>
      <c r="E158">
        <v>5.5954300000000003</v>
      </c>
      <c r="F158" s="6">
        <v>4169</v>
      </c>
      <c r="G158">
        <v>4226</v>
      </c>
      <c r="H158">
        <v>284</v>
      </c>
      <c r="I158">
        <v>9.3132999999999999</v>
      </c>
      <c r="J158" s="6">
        <v>4226</v>
      </c>
      <c r="K158">
        <v>4449</v>
      </c>
      <c r="L158">
        <v>394</v>
      </c>
      <c r="M158">
        <v>13.064</v>
      </c>
      <c r="N158" s="6">
        <v>3999</v>
      </c>
      <c r="O158">
        <v>4071</v>
      </c>
      <c r="P158">
        <v>206</v>
      </c>
      <c r="Q158">
        <v>8.3561700000000005</v>
      </c>
      <c r="R158" s="6">
        <v>3995</v>
      </c>
      <c r="S158">
        <v>4063</v>
      </c>
      <c r="T158">
        <v>181</v>
      </c>
      <c r="U158">
        <v>6.4913499999999997</v>
      </c>
      <c r="V158" s="6">
        <v>5960</v>
      </c>
      <c r="W158">
        <v>7054</v>
      </c>
      <c r="X158">
        <v>1999</v>
      </c>
      <c r="Y158">
        <v>10.1294</v>
      </c>
    </row>
    <row r="159" spans="1:25" x14ac:dyDescent="0.25">
      <c r="A159" t="s">
        <v>51</v>
      </c>
      <c r="B159" s="6">
        <v>4341</v>
      </c>
      <c r="C159">
        <v>4412</v>
      </c>
      <c r="D159">
        <v>311</v>
      </c>
      <c r="E159">
        <v>10.3101</v>
      </c>
      <c r="F159" s="6">
        <v>4158</v>
      </c>
      <c r="G159">
        <v>4225</v>
      </c>
      <c r="H159">
        <v>228</v>
      </c>
      <c r="I159">
        <v>7.4426399999999999</v>
      </c>
      <c r="J159" s="6">
        <v>4120</v>
      </c>
      <c r="K159">
        <v>4495</v>
      </c>
      <c r="L159">
        <v>376</v>
      </c>
      <c r="M159">
        <v>12.145300000000001</v>
      </c>
      <c r="N159" s="6">
        <v>4004</v>
      </c>
      <c r="O159">
        <v>4178</v>
      </c>
      <c r="P159">
        <v>398</v>
      </c>
      <c r="Q159">
        <v>12.9923</v>
      </c>
      <c r="R159" s="6">
        <v>4012</v>
      </c>
      <c r="S159">
        <v>4021</v>
      </c>
      <c r="T159">
        <v>56</v>
      </c>
      <c r="U159">
        <v>2.0245199999999999</v>
      </c>
      <c r="V159" s="6">
        <v>5791</v>
      </c>
      <c r="W159">
        <v>6703</v>
      </c>
      <c r="X159">
        <v>1991</v>
      </c>
      <c r="Y159">
        <v>8.8228100000000005</v>
      </c>
    </row>
    <row r="160" spans="1:25" x14ac:dyDescent="0.25">
      <c r="A160" t="s">
        <v>51</v>
      </c>
      <c r="B160" s="6">
        <v>4368</v>
      </c>
      <c r="C160">
        <v>4429</v>
      </c>
      <c r="D160">
        <v>112</v>
      </c>
      <c r="E160">
        <v>3.6914600000000002</v>
      </c>
      <c r="F160" s="6">
        <v>4218</v>
      </c>
      <c r="G160">
        <v>4305</v>
      </c>
      <c r="H160">
        <v>299</v>
      </c>
      <c r="I160">
        <v>9.9007299999999994</v>
      </c>
      <c r="J160" s="6">
        <v>4175</v>
      </c>
      <c r="K160">
        <v>4470</v>
      </c>
      <c r="L160">
        <v>396</v>
      </c>
      <c r="M160">
        <v>12.9625</v>
      </c>
      <c r="N160" s="6">
        <v>3999</v>
      </c>
      <c r="O160">
        <v>4094</v>
      </c>
      <c r="P160">
        <v>355</v>
      </c>
      <c r="Q160">
        <v>11.6965</v>
      </c>
      <c r="R160" s="6">
        <v>3962</v>
      </c>
      <c r="S160">
        <v>4074</v>
      </c>
      <c r="T160">
        <v>334</v>
      </c>
      <c r="U160">
        <v>11.776300000000001</v>
      </c>
      <c r="V160" s="6">
        <v>5635</v>
      </c>
      <c r="W160">
        <v>6532</v>
      </c>
      <c r="X160">
        <v>1929</v>
      </c>
      <c r="Y160">
        <v>8.5676500000000004</v>
      </c>
    </row>
    <row r="161" spans="1:25" x14ac:dyDescent="0.25">
      <c r="A161" t="s">
        <v>51</v>
      </c>
      <c r="B161" s="6">
        <v>4276</v>
      </c>
      <c r="C161">
        <v>4412</v>
      </c>
      <c r="D161">
        <v>186</v>
      </c>
      <c r="E161">
        <v>6.1909200000000002</v>
      </c>
      <c r="F161" s="6">
        <v>4169</v>
      </c>
      <c r="G161">
        <v>4232</v>
      </c>
      <c r="H161">
        <v>88</v>
      </c>
      <c r="I161">
        <v>2.98258</v>
      </c>
      <c r="J161" s="6">
        <v>4251</v>
      </c>
      <c r="K161">
        <v>4422</v>
      </c>
      <c r="L161">
        <v>366</v>
      </c>
      <c r="M161">
        <v>11.916700000000001</v>
      </c>
      <c r="N161" s="6">
        <v>3993</v>
      </c>
      <c r="O161">
        <v>4099</v>
      </c>
      <c r="P161">
        <v>376</v>
      </c>
      <c r="Q161">
        <v>12.329700000000001</v>
      </c>
      <c r="R161" s="6">
        <v>3979</v>
      </c>
      <c r="S161">
        <v>4019</v>
      </c>
      <c r="T161">
        <v>281</v>
      </c>
      <c r="U161">
        <v>10.168200000000001</v>
      </c>
      <c r="V161" s="6">
        <v>5980</v>
      </c>
      <c r="W161">
        <v>6896</v>
      </c>
      <c r="X161">
        <v>1990</v>
      </c>
      <c r="Y161">
        <v>10.2944</v>
      </c>
    </row>
    <row r="162" spans="1:25" x14ac:dyDescent="0.25">
      <c r="A162" t="s">
        <v>51</v>
      </c>
      <c r="B162" s="6">
        <v>4380</v>
      </c>
      <c r="C162">
        <v>4423</v>
      </c>
      <c r="D162">
        <v>113</v>
      </c>
      <c r="E162">
        <v>4.0562899999999997</v>
      </c>
      <c r="F162" s="6">
        <v>4057</v>
      </c>
      <c r="G162">
        <v>4120</v>
      </c>
      <c r="H162">
        <v>206</v>
      </c>
      <c r="I162">
        <v>6.8025200000000003</v>
      </c>
      <c r="J162" s="6">
        <v>4261</v>
      </c>
      <c r="K162">
        <v>4546</v>
      </c>
      <c r="L162">
        <v>393</v>
      </c>
      <c r="M162">
        <v>12.798299999999999</v>
      </c>
      <c r="N162" s="6">
        <v>4002</v>
      </c>
      <c r="O162">
        <v>4125</v>
      </c>
      <c r="P162">
        <v>342</v>
      </c>
      <c r="Q162">
        <v>11.273400000000001</v>
      </c>
      <c r="R162" s="6">
        <v>4019</v>
      </c>
      <c r="S162">
        <v>4067</v>
      </c>
      <c r="T162">
        <v>282</v>
      </c>
      <c r="U162">
        <v>10.035399999999999</v>
      </c>
      <c r="V162" s="6">
        <v>5784</v>
      </c>
      <c r="W162">
        <v>6396</v>
      </c>
      <c r="X162">
        <v>1973</v>
      </c>
      <c r="Y162">
        <v>8.7861999999999991</v>
      </c>
    </row>
    <row r="163" spans="1:25" x14ac:dyDescent="0.25">
      <c r="A163" t="s">
        <v>51</v>
      </c>
      <c r="B163" s="6">
        <v>4420</v>
      </c>
      <c r="C163">
        <v>4476</v>
      </c>
      <c r="D163">
        <v>196</v>
      </c>
      <c r="E163">
        <v>6.5016999999999996</v>
      </c>
      <c r="F163" s="6">
        <v>4175</v>
      </c>
      <c r="G163">
        <v>4324</v>
      </c>
      <c r="H163">
        <v>328</v>
      </c>
      <c r="I163">
        <v>10.780799999999999</v>
      </c>
      <c r="J163" s="6">
        <v>4145</v>
      </c>
      <c r="K163">
        <v>4472</v>
      </c>
      <c r="L163">
        <v>396</v>
      </c>
      <c r="M163">
        <v>12.862</v>
      </c>
      <c r="N163" s="6">
        <v>4180</v>
      </c>
      <c r="O163">
        <v>4256</v>
      </c>
      <c r="P163">
        <v>345</v>
      </c>
      <c r="Q163">
        <v>11.2462</v>
      </c>
      <c r="R163" s="6">
        <v>4028</v>
      </c>
      <c r="S163">
        <v>4139</v>
      </c>
      <c r="T163">
        <v>391</v>
      </c>
      <c r="U163">
        <v>15.6363</v>
      </c>
      <c r="V163" s="6">
        <v>5587</v>
      </c>
      <c r="W163">
        <v>6410</v>
      </c>
      <c r="X163">
        <v>1973</v>
      </c>
      <c r="Y163">
        <v>8.7404399999999995</v>
      </c>
    </row>
    <row r="164" spans="1:25" x14ac:dyDescent="0.25">
      <c r="A164" t="s">
        <v>51</v>
      </c>
      <c r="B164" s="6">
        <v>4416</v>
      </c>
      <c r="C164">
        <v>4498</v>
      </c>
      <c r="D164">
        <v>323</v>
      </c>
      <c r="E164">
        <v>10.655900000000001</v>
      </c>
      <c r="F164" s="6">
        <v>4125</v>
      </c>
      <c r="G164">
        <v>4160</v>
      </c>
      <c r="H164">
        <v>25</v>
      </c>
      <c r="I164">
        <v>0.86069200000000001</v>
      </c>
      <c r="J164" s="6">
        <v>4225</v>
      </c>
      <c r="K164">
        <v>4395</v>
      </c>
      <c r="L164">
        <v>398</v>
      </c>
      <c r="M164">
        <v>14.0023</v>
      </c>
      <c r="N164" s="6">
        <v>4078</v>
      </c>
      <c r="O164">
        <v>4166</v>
      </c>
      <c r="P164">
        <v>245</v>
      </c>
      <c r="Q164">
        <v>9.6986500000000007</v>
      </c>
      <c r="R164" s="6">
        <v>4031</v>
      </c>
      <c r="S164">
        <v>4076</v>
      </c>
      <c r="T164">
        <v>255</v>
      </c>
      <c r="U164">
        <v>9.0086399999999998</v>
      </c>
      <c r="V164" s="6">
        <v>5339</v>
      </c>
      <c r="W164">
        <v>6219</v>
      </c>
      <c r="X164">
        <v>1984</v>
      </c>
      <c r="Y164">
        <v>8.80762</v>
      </c>
    </row>
    <row r="165" spans="1:25" x14ac:dyDescent="0.25">
      <c r="A165" t="s">
        <v>51</v>
      </c>
      <c r="B165" s="6">
        <v>4234</v>
      </c>
      <c r="C165">
        <v>4412</v>
      </c>
      <c r="D165">
        <v>217</v>
      </c>
      <c r="E165">
        <v>7.0968600000000004</v>
      </c>
      <c r="F165" s="6">
        <v>4098</v>
      </c>
      <c r="G165">
        <v>4148</v>
      </c>
      <c r="H165">
        <v>117</v>
      </c>
      <c r="I165">
        <v>3.8888600000000002</v>
      </c>
      <c r="J165" s="6">
        <v>4294</v>
      </c>
      <c r="K165">
        <v>4583</v>
      </c>
      <c r="L165">
        <v>329</v>
      </c>
      <c r="M165">
        <v>12.5428</v>
      </c>
      <c r="N165" s="6">
        <v>4040</v>
      </c>
      <c r="O165">
        <v>4126</v>
      </c>
      <c r="P165">
        <v>262</v>
      </c>
      <c r="Q165">
        <v>8.5200300000000002</v>
      </c>
      <c r="R165" s="6">
        <v>3994</v>
      </c>
      <c r="S165">
        <v>4085</v>
      </c>
      <c r="T165">
        <v>398</v>
      </c>
      <c r="U165">
        <v>14.075200000000001</v>
      </c>
      <c r="V165" s="6">
        <v>5689</v>
      </c>
      <c r="W165">
        <v>6569</v>
      </c>
      <c r="X165">
        <v>1986</v>
      </c>
      <c r="Y165">
        <v>8.8077199999999998</v>
      </c>
    </row>
    <row r="166" spans="1:25" x14ac:dyDescent="0.25">
      <c r="A166" t="s">
        <v>51</v>
      </c>
      <c r="B166" s="6">
        <v>4301</v>
      </c>
      <c r="C166">
        <v>4392</v>
      </c>
      <c r="D166">
        <v>112</v>
      </c>
      <c r="E166">
        <v>3.7190300000000001</v>
      </c>
      <c r="F166" s="6">
        <v>4195</v>
      </c>
      <c r="G166">
        <v>4266</v>
      </c>
      <c r="H166">
        <v>242</v>
      </c>
      <c r="I166">
        <v>9.6030099999999994</v>
      </c>
      <c r="J166" s="6">
        <v>4248</v>
      </c>
      <c r="K166">
        <v>4428</v>
      </c>
      <c r="L166">
        <v>386</v>
      </c>
      <c r="M166">
        <v>13.0459</v>
      </c>
      <c r="N166" s="6">
        <v>4037</v>
      </c>
      <c r="O166">
        <v>4146</v>
      </c>
      <c r="P166">
        <v>399</v>
      </c>
      <c r="Q166">
        <v>13.3155</v>
      </c>
      <c r="R166" s="6">
        <v>4020</v>
      </c>
      <c r="S166">
        <v>4075</v>
      </c>
      <c r="T166">
        <v>326</v>
      </c>
      <c r="U166">
        <v>12.1722</v>
      </c>
      <c r="V166" s="6">
        <v>5869</v>
      </c>
      <c r="W166">
        <v>6728</v>
      </c>
      <c r="X166">
        <v>1960</v>
      </c>
      <c r="Y166">
        <v>9.0342099999999999</v>
      </c>
    </row>
    <row r="167" spans="1:25" x14ac:dyDescent="0.25">
      <c r="A167" s="5">
        <f>C173</f>
        <v>4234</v>
      </c>
      <c r="B167" s="7"/>
      <c r="E167" s="5">
        <f>G173</f>
        <v>4057</v>
      </c>
      <c r="F167" s="7"/>
      <c r="I167" s="5">
        <f>K173</f>
        <v>4120</v>
      </c>
      <c r="J167" s="7"/>
      <c r="M167" s="5">
        <f>O173</f>
        <v>3993</v>
      </c>
      <c r="N167" s="7"/>
      <c r="Q167" s="5">
        <f>S173</f>
        <v>3962</v>
      </c>
      <c r="R167" s="7"/>
      <c r="U167" s="5">
        <f>W173</f>
        <v>5339</v>
      </c>
      <c r="V167" s="7"/>
    </row>
    <row r="168" spans="1:25" x14ac:dyDescent="0.25">
      <c r="A168" s="5">
        <f>B170</f>
        <v>4344.6000000000004</v>
      </c>
      <c r="B168" s="7"/>
      <c r="E168" s="5">
        <f>F170</f>
        <v>4152.7</v>
      </c>
      <c r="F168" s="7"/>
      <c r="I168" s="5">
        <f>J170</f>
        <v>4241.2</v>
      </c>
      <c r="J168" s="7"/>
      <c r="M168" s="5">
        <f>N170</f>
        <v>4036</v>
      </c>
      <c r="N168" s="7"/>
      <c r="Q168" s="5">
        <f>R170</f>
        <v>4007.7</v>
      </c>
      <c r="R168" s="7"/>
      <c r="U168" s="5">
        <f>V170</f>
        <v>5699.3</v>
      </c>
      <c r="V168" s="7"/>
    </row>
    <row r="169" spans="1:25" x14ac:dyDescent="0.25">
      <c r="A169" s="5">
        <f>D173</f>
        <v>206.8</v>
      </c>
      <c r="B169" s="7"/>
      <c r="E169" s="5">
        <f>H173</f>
        <v>203.6</v>
      </c>
      <c r="F169" s="7"/>
      <c r="I169" s="5">
        <f>L173</f>
        <v>373.2</v>
      </c>
      <c r="J169" s="7"/>
      <c r="M169" s="5">
        <f>P173</f>
        <v>318.2</v>
      </c>
      <c r="N169" s="7"/>
      <c r="Q169" s="5">
        <f>T173</f>
        <v>275.3</v>
      </c>
      <c r="R169" s="7"/>
      <c r="U169" s="5">
        <f>X173</f>
        <v>1975.7</v>
      </c>
      <c r="V169" s="7"/>
    </row>
    <row r="170" spans="1:25" x14ac:dyDescent="0.25">
      <c r="A170" s="5">
        <f>E173</f>
        <v>6.8713390000000008</v>
      </c>
      <c r="B170" s="7">
        <f>AVERAGE(B157:B166)</f>
        <v>4344.6000000000004</v>
      </c>
      <c r="E170" s="5">
        <f>I173</f>
        <v>6.8826852000000001</v>
      </c>
      <c r="F170" s="7">
        <f t="shared" ref="F170" si="109">AVERAGE(F157:F166)</f>
        <v>4152.7</v>
      </c>
      <c r="I170" s="5">
        <f>M173</f>
        <v>12.510087</v>
      </c>
      <c r="J170" s="7">
        <f t="shared" ref="J170" si="110">AVERAGE(J157:J166)</f>
        <v>4241.2</v>
      </c>
      <c r="M170" s="5">
        <f>Q173</f>
        <v>10.779849000000002</v>
      </c>
      <c r="N170" s="7">
        <f t="shared" ref="N170" si="111">AVERAGE(N157:N166)</f>
        <v>4036</v>
      </c>
      <c r="Q170" s="5">
        <f>U173</f>
        <v>10.164091000000001</v>
      </c>
      <c r="R170" s="7">
        <f t="shared" ref="R170" si="112">AVERAGE(R157:R166)</f>
        <v>4007.7</v>
      </c>
      <c r="U170" s="5">
        <f>Y173</f>
        <v>9.211405000000001</v>
      </c>
      <c r="V170" s="7">
        <f t="shared" ref="V170" si="113">AVERAGE(V157:V166)</f>
        <v>5699.3</v>
      </c>
    </row>
    <row r="171" spans="1:25" hidden="1" x14ac:dyDescent="0.25">
      <c r="A171" s="5"/>
      <c r="B171" s="7">
        <v>3916</v>
      </c>
      <c r="C171" s="1">
        <v>3916</v>
      </c>
      <c r="D171" s="1">
        <v>3916</v>
      </c>
      <c r="E171" s="5"/>
      <c r="F171" s="7">
        <v>3916</v>
      </c>
      <c r="G171" s="1">
        <v>3916</v>
      </c>
      <c r="H171" s="1">
        <v>3916</v>
      </c>
      <c r="I171" s="5"/>
      <c r="J171" s="7">
        <v>3916</v>
      </c>
      <c r="K171" s="1">
        <v>3916</v>
      </c>
      <c r="L171" s="1">
        <v>3916</v>
      </c>
      <c r="M171" s="5"/>
      <c r="N171" s="7">
        <v>3916</v>
      </c>
      <c r="O171" s="1">
        <v>3916</v>
      </c>
      <c r="P171" s="1">
        <v>3916</v>
      </c>
      <c r="Q171" s="5"/>
      <c r="R171" s="7">
        <v>3916</v>
      </c>
      <c r="S171" s="1">
        <v>3916</v>
      </c>
      <c r="T171" s="1">
        <v>3916</v>
      </c>
      <c r="U171" s="5"/>
      <c r="V171" s="7">
        <v>3916</v>
      </c>
      <c r="W171" s="1">
        <v>3916</v>
      </c>
      <c r="X171" s="1">
        <v>3916</v>
      </c>
      <c r="Y171" s="1">
        <v>3916</v>
      </c>
    </row>
    <row r="172" spans="1:25" s="3" customFormat="1" x14ac:dyDescent="0.25">
      <c r="A172" s="5">
        <f>B172</f>
        <v>10.944841675178763</v>
      </c>
      <c r="B172" s="8">
        <f>((B170-B171)/B171)*100</f>
        <v>10.944841675178763</v>
      </c>
      <c r="E172" s="5">
        <f>F172</f>
        <v>6.0444330949948881</v>
      </c>
      <c r="F172" s="8">
        <f t="shared" ref="F172" si="114">((F170-F171)/F171)*100</f>
        <v>6.0444330949948881</v>
      </c>
      <c r="I172" s="5">
        <f>J172</f>
        <v>8.3043922369765024</v>
      </c>
      <c r="J172" s="8">
        <f t="shared" ref="J172" si="115">((J170-J171)/J171)*100</f>
        <v>8.3043922369765024</v>
      </c>
      <c r="M172" s="5">
        <f>N172</f>
        <v>3.0643513789581207</v>
      </c>
      <c r="N172" s="8">
        <f t="shared" ref="N172" si="116">((N170-N171)/N171)*100</f>
        <v>3.0643513789581207</v>
      </c>
      <c r="Q172" s="5">
        <f>R172</f>
        <v>2.3416751787538255</v>
      </c>
      <c r="R172" s="8">
        <f t="shared" ref="R172" si="117">((R170-R171)/R171)*100</f>
        <v>2.3416751787538255</v>
      </c>
      <c r="U172" s="5">
        <f>V172</f>
        <v>45.538815117466811</v>
      </c>
      <c r="V172" s="8">
        <f t="shared" ref="V172" si="118">((V170-V171)/V171)*100</f>
        <v>45.538815117466811</v>
      </c>
    </row>
    <row r="173" spans="1:25" s="2" customFormat="1" x14ac:dyDescent="0.25">
      <c r="B173" s="8"/>
      <c r="C173" s="2">
        <f>MIN(B157:B166)</f>
        <v>4234</v>
      </c>
      <c r="D173" s="2">
        <f>AVERAGE(D157:D166)</f>
        <v>206.8</v>
      </c>
      <c r="E173" s="2">
        <f>AVERAGE(E157:E166)</f>
        <v>6.8713390000000008</v>
      </c>
      <c r="F173" s="8"/>
      <c r="G173" s="2">
        <f t="shared" ref="G173" si="119">MIN(F157:F166)</f>
        <v>4057</v>
      </c>
      <c r="H173" s="2">
        <f t="shared" ref="H173:I173" si="120">AVERAGE(H157:H166)</f>
        <v>203.6</v>
      </c>
      <c r="I173" s="2">
        <f t="shared" si="120"/>
        <v>6.8826852000000001</v>
      </c>
      <c r="J173" s="8"/>
      <c r="K173" s="2">
        <f t="shared" ref="K173" si="121">MIN(J157:J166)</f>
        <v>4120</v>
      </c>
      <c r="L173" s="2">
        <f t="shared" ref="L173:M173" si="122">AVERAGE(L157:L166)</f>
        <v>373.2</v>
      </c>
      <c r="M173" s="2">
        <f t="shared" si="122"/>
        <v>12.510087</v>
      </c>
      <c r="N173" s="8"/>
      <c r="O173" s="2">
        <f t="shared" ref="O173" si="123">MIN(N157:N166)</f>
        <v>3993</v>
      </c>
      <c r="P173" s="2">
        <f t="shared" ref="P173:Q173" si="124">AVERAGE(P157:P166)</f>
        <v>318.2</v>
      </c>
      <c r="Q173" s="2">
        <f t="shared" si="124"/>
        <v>10.779849000000002</v>
      </c>
      <c r="R173" s="8"/>
      <c r="S173" s="2">
        <f t="shared" ref="S173" si="125">MIN(R157:R166)</f>
        <v>3962</v>
      </c>
      <c r="T173" s="2">
        <f t="shared" ref="T173:U173" si="126">AVERAGE(T157:T166)</f>
        <v>275.3</v>
      </c>
      <c r="U173" s="2">
        <f t="shared" si="126"/>
        <v>10.164091000000001</v>
      </c>
      <c r="V173" s="8"/>
      <c r="W173" s="2">
        <f t="shared" ref="W173" si="127">MIN(V157:V166)</f>
        <v>5339</v>
      </c>
      <c r="X173" s="2">
        <f t="shared" ref="X173:Y173" si="128">AVERAGE(X157:X166)</f>
        <v>1975.7</v>
      </c>
      <c r="Y173" s="2">
        <f t="shared" si="128"/>
        <v>9.211405000000001</v>
      </c>
    </row>
    <row r="175" spans="1:25" x14ac:dyDescent="0.25">
      <c r="A175" t="s">
        <v>52</v>
      </c>
      <c r="B175" s="6">
        <v>2573</v>
      </c>
      <c r="C175">
        <v>2708</v>
      </c>
      <c r="D175">
        <v>381</v>
      </c>
      <c r="E175">
        <v>18.141100000000002</v>
      </c>
      <c r="F175" s="6">
        <v>2484</v>
      </c>
      <c r="G175">
        <v>2508</v>
      </c>
      <c r="H175">
        <v>126</v>
      </c>
      <c r="I175">
        <v>6.0209799999999998</v>
      </c>
      <c r="J175" s="6">
        <v>2527</v>
      </c>
      <c r="K175">
        <v>2734</v>
      </c>
      <c r="L175">
        <v>382</v>
      </c>
      <c r="M175">
        <v>17.886399999999998</v>
      </c>
      <c r="N175" s="6">
        <v>2439</v>
      </c>
      <c r="O175">
        <v>2508</v>
      </c>
      <c r="P175">
        <v>386</v>
      </c>
      <c r="Q175">
        <v>18.305700000000002</v>
      </c>
      <c r="R175" s="6">
        <v>2432</v>
      </c>
      <c r="S175">
        <v>2517</v>
      </c>
      <c r="T175">
        <v>399</v>
      </c>
      <c r="U175">
        <v>18.890899999999998</v>
      </c>
      <c r="V175" s="6">
        <v>4189</v>
      </c>
      <c r="W175">
        <v>4761</v>
      </c>
      <c r="X175">
        <v>1993</v>
      </c>
      <c r="Y175">
        <v>11.411899999999999</v>
      </c>
    </row>
    <row r="176" spans="1:25" x14ac:dyDescent="0.25">
      <c r="A176" t="s">
        <v>52</v>
      </c>
      <c r="B176" s="6">
        <v>2681</v>
      </c>
      <c r="C176">
        <v>2724</v>
      </c>
      <c r="D176">
        <v>124</v>
      </c>
      <c r="E176">
        <v>5.88279</v>
      </c>
      <c r="F176" s="6">
        <v>2511</v>
      </c>
      <c r="G176">
        <v>2569</v>
      </c>
      <c r="H176">
        <v>303</v>
      </c>
      <c r="I176">
        <v>14.2798</v>
      </c>
      <c r="J176" s="6">
        <v>2532</v>
      </c>
      <c r="K176">
        <v>2692</v>
      </c>
      <c r="L176">
        <v>366</v>
      </c>
      <c r="M176">
        <v>17.143699999999999</v>
      </c>
      <c r="N176" s="6">
        <v>2466</v>
      </c>
      <c r="O176">
        <v>2531</v>
      </c>
      <c r="P176">
        <v>387</v>
      </c>
      <c r="Q176">
        <v>18.2729</v>
      </c>
      <c r="R176" s="6">
        <v>2450</v>
      </c>
      <c r="S176">
        <v>2498</v>
      </c>
      <c r="T176">
        <v>378</v>
      </c>
      <c r="U176">
        <v>17.6492</v>
      </c>
      <c r="V176" s="6">
        <v>3570</v>
      </c>
      <c r="W176">
        <v>4203</v>
      </c>
      <c r="X176">
        <v>1948</v>
      </c>
      <c r="Y176">
        <v>11.133900000000001</v>
      </c>
    </row>
    <row r="177" spans="1:25" x14ac:dyDescent="0.25">
      <c r="A177" t="s">
        <v>52</v>
      </c>
      <c r="B177" s="6">
        <v>2684</v>
      </c>
      <c r="C177">
        <v>2724</v>
      </c>
      <c r="D177">
        <v>246</v>
      </c>
      <c r="E177">
        <v>11.8856</v>
      </c>
      <c r="F177" s="6">
        <v>2448</v>
      </c>
      <c r="G177">
        <v>2476</v>
      </c>
      <c r="H177">
        <v>53</v>
      </c>
      <c r="I177">
        <v>2.6220500000000002</v>
      </c>
      <c r="J177" s="6">
        <v>2638</v>
      </c>
      <c r="K177">
        <v>2782</v>
      </c>
      <c r="L177">
        <v>365</v>
      </c>
      <c r="M177">
        <v>17.353300000000001</v>
      </c>
      <c r="N177" s="6">
        <v>2453</v>
      </c>
      <c r="O177">
        <v>2520</v>
      </c>
      <c r="P177">
        <v>341</v>
      </c>
      <c r="Q177">
        <v>16.282499999999999</v>
      </c>
      <c r="R177" s="6">
        <v>2454</v>
      </c>
      <c r="S177">
        <v>2493</v>
      </c>
      <c r="T177">
        <v>287</v>
      </c>
      <c r="U177">
        <v>13.4923</v>
      </c>
      <c r="V177" s="6">
        <v>4189</v>
      </c>
      <c r="W177">
        <v>4690</v>
      </c>
      <c r="X177">
        <v>1969</v>
      </c>
      <c r="Y177">
        <v>11.2408</v>
      </c>
    </row>
    <row r="178" spans="1:25" x14ac:dyDescent="0.25">
      <c r="A178" t="s">
        <v>52</v>
      </c>
      <c r="B178" s="6">
        <v>2711</v>
      </c>
      <c r="C178">
        <v>2744</v>
      </c>
      <c r="D178">
        <v>157</v>
      </c>
      <c r="E178">
        <v>7.4640399999999998</v>
      </c>
      <c r="F178" s="6">
        <v>2503</v>
      </c>
      <c r="G178">
        <v>2535</v>
      </c>
      <c r="H178">
        <v>98</v>
      </c>
      <c r="I178">
        <v>5.7414800000000001</v>
      </c>
      <c r="J178" s="6">
        <v>2588</v>
      </c>
      <c r="K178">
        <v>2720</v>
      </c>
      <c r="L178">
        <v>321</v>
      </c>
      <c r="M178">
        <v>15.0672</v>
      </c>
      <c r="N178" s="6">
        <v>2476</v>
      </c>
      <c r="O178">
        <v>2522</v>
      </c>
      <c r="P178">
        <v>184</v>
      </c>
      <c r="Q178">
        <v>8.7791800000000002</v>
      </c>
      <c r="R178" s="6">
        <v>2432</v>
      </c>
      <c r="S178">
        <v>2499</v>
      </c>
      <c r="T178">
        <v>329</v>
      </c>
      <c r="U178">
        <v>16.916899999999998</v>
      </c>
      <c r="V178" s="6">
        <v>3966</v>
      </c>
      <c r="W178">
        <v>4737</v>
      </c>
      <c r="X178">
        <v>1985</v>
      </c>
      <c r="Y178">
        <v>12.7485</v>
      </c>
    </row>
    <row r="179" spans="1:25" x14ac:dyDescent="0.25">
      <c r="A179" t="s">
        <v>52</v>
      </c>
      <c r="B179" s="6">
        <v>2652</v>
      </c>
      <c r="C179">
        <v>2738</v>
      </c>
      <c r="D179">
        <v>386</v>
      </c>
      <c r="E179">
        <v>18.259699999999999</v>
      </c>
      <c r="F179" s="6">
        <v>2524</v>
      </c>
      <c r="G179">
        <v>2549</v>
      </c>
      <c r="H179">
        <v>38</v>
      </c>
      <c r="I179">
        <v>1.8754</v>
      </c>
      <c r="J179" s="6">
        <v>2687</v>
      </c>
      <c r="K179">
        <v>2847</v>
      </c>
      <c r="L179">
        <v>386</v>
      </c>
      <c r="M179">
        <v>17.9162</v>
      </c>
      <c r="N179" s="6">
        <v>2415</v>
      </c>
      <c r="O179">
        <v>2509</v>
      </c>
      <c r="P179">
        <v>392</v>
      </c>
      <c r="Q179">
        <v>18.7303</v>
      </c>
      <c r="R179" s="6">
        <v>2449</v>
      </c>
      <c r="S179">
        <v>2485</v>
      </c>
      <c r="T179">
        <v>331</v>
      </c>
      <c r="U179">
        <v>15.473000000000001</v>
      </c>
      <c r="V179" s="6">
        <v>4291</v>
      </c>
      <c r="W179">
        <v>5060</v>
      </c>
      <c r="X179">
        <v>1950</v>
      </c>
      <c r="Y179">
        <v>11.251300000000001</v>
      </c>
    </row>
    <row r="180" spans="1:25" x14ac:dyDescent="0.25">
      <c r="A180" t="s">
        <v>52</v>
      </c>
      <c r="B180" s="6">
        <v>2628</v>
      </c>
      <c r="C180">
        <v>2706</v>
      </c>
      <c r="D180">
        <v>336</v>
      </c>
      <c r="E180">
        <v>15.9504</v>
      </c>
      <c r="F180" s="6">
        <v>2532</v>
      </c>
      <c r="G180">
        <v>2555</v>
      </c>
      <c r="H180">
        <v>54</v>
      </c>
      <c r="I180">
        <v>2.62141</v>
      </c>
      <c r="J180" s="6">
        <v>2689</v>
      </c>
      <c r="K180">
        <v>2874</v>
      </c>
      <c r="L180">
        <v>369</v>
      </c>
      <c r="M180">
        <v>17.339600000000001</v>
      </c>
      <c r="N180" s="6">
        <v>2456</v>
      </c>
      <c r="O180">
        <v>2528</v>
      </c>
      <c r="P180">
        <v>308</v>
      </c>
      <c r="Q180">
        <v>14.6425</v>
      </c>
      <c r="R180" s="6">
        <v>2419</v>
      </c>
      <c r="S180">
        <v>2510</v>
      </c>
      <c r="T180">
        <v>348</v>
      </c>
      <c r="U180">
        <v>16.385100000000001</v>
      </c>
      <c r="V180" s="6">
        <v>3740</v>
      </c>
      <c r="W180">
        <v>4386</v>
      </c>
      <c r="X180">
        <v>1991</v>
      </c>
      <c r="Y180">
        <v>11.401300000000001</v>
      </c>
    </row>
    <row r="181" spans="1:25" x14ac:dyDescent="0.25">
      <c r="A181" t="s">
        <v>52</v>
      </c>
      <c r="B181" s="6">
        <v>2637</v>
      </c>
      <c r="C181">
        <v>2694</v>
      </c>
      <c r="D181">
        <v>373</v>
      </c>
      <c r="E181">
        <v>17.631599999999999</v>
      </c>
      <c r="F181" s="6">
        <v>2541</v>
      </c>
      <c r="G181">
        <v>2566</v>
      </c>
      <c r="H181">
        <v>59</v>
      </c>
      <c r="I181">
        <v>2.8351700000000002</v>
      </c>
      <c r="J181" s="6">
        <v>2596</v>
      </c>
      <c r="K181">
        <v>2753</v>
      </c>
      <c r="L181">
        <v>291</v>
      </c>
      <c r="M181">
        <v>13.5486</v>
      </c>
      <c r="N181" s="6">
        <v>2444</v>
      </c>
      <c r="O181">
        <v>2524</v>
      </c>
      <c r="P181">
        <v>385</v>
      </c>
      <c r="Q181">
        <v>18.195799999999998</v>
      </c>
      <c r="R181" s="6">
        <v>2406</v>
      </c>
      <c r="S181">
        <v>2439</v>
      </c>
      <c r="T181">
        <v>279</v>
      </c>
      <c r="U181">
        <v>12.965199999999999</v>
      </c>
      <c r="V181" s="6">
        <v>3659</v>
      </c>
      <c r="W181">
        <v>4791</v>
      </c>
      <c r="X181">
        <v>1995</v>
      </c>
      <c r="Y181">
        <v>11.3453</v>
      </c>
    </row>
    <row r="182" spans="1:25" x14ac:dyDescent="0.25">
      <c r="A182" t="s">
        <v>52</v>
      </c>
      <c r="B182" s="6">
        <v>2675</v>
      </c>
      <c r="C182">
        <v>2699</v>
      </c>
      <c r="D182">
        <v>126</v>
      </c>
      <c r="E182">
        <v>5.9260099999999998</v>
      </c>
      <c r="F182" s="6">
        <v>2531</v>
      </c>
      <c r="G182">
        <v>2559</v>
      </c>
      <c r="H182">
        <v>352</v>
      </c>
      <c r="I182">
        <v>16.7822</v>
      </c>
      <c r="J182" s="6">
        <v>2760</v>
      </c>
      <c r="K182">
        <v>2847</v>
      </c>
      <c r="L182">
        <v>347</v>
      </c>
      <c r="M182">
        <v>16.154</v>
      </c>
      <c r="N182" s="6">
        <v>2498</v>
      </c>
      <c r="O182">
        <v>2542</v>
      </c>
      <c r="P182">
        <v>285</v>
      </c>
      <c r="Q182">
        <v>13.663500000000001</v>
      </c>
      <c r="R182" s="6">
        <v>2492</v>
      </c>
      <c r="S182">
        <v>2544</v>
      </c>
      <c r="T182">
        <v>359</v>
      </c>
      <c r="U182">
        <v>16.767499999999998</v>
      </c>
      <c r="V182" s="6">
        <v>3930</v>
      </c>
      <c r="W182">
        <v>4514</v>
      </c>
      <c r="X182">
        <v>1909</v>
      </c>
      <c r="Y182">
        <v>10.896599999999999</v>
      </c>
    </row>
    <row r="183" spans="1:25" x14ac:dyDescent="0.25">
      <c r="A183" t="s">
        <v>52</v>
      </c>
      <c r="B183" s="6">
        <v>2694</v>
      </c>
      <c r="C183">
        <v>2718</v>
      </c>
      <c r="D183">
        <v>101</v>
      </c>
      <c r="E183">
        <v>4.8902200000000002</v>
      </c>
      <c r="F183" s="6">
        <v>2518</v>
      </c>
      <c r="G183">
        <v>2555</v>
      </c>
      <c r="H183">
        <v>226</v>
      </c>
      <c r="I183">
        <v>10.9399</v>
      </c>
      <c r="J183" s="6">
        <v>2775</v>
      </c>
      <c r="K183">
        <v>2919</v>
      </c>
      <c r="L183">
        <v>399</v>
      </c>
      <c r="M183">
        <v>18.686</v>
      </c>
      <c r="N183" s="6">
        <v>2473</v>
      </c>
      <c r="O183">
        <v>2524</v>
      </c>
      <c r="P183">
        <v>213</v>
      </c>
      <c r="Q183">
        <v>10.103199999999999</v>
      </c>
      <c r="R183" s="6">
        <v>2455</v>
      </c>
      <c r="S183">
        <v>2478</v>
      </c>
      <c r="T183">
        <v>144</v>
      </c>
      <c r="U183">
        <v>7.7748200000000001</v>
      </c>
      <c r="V183" s="6">
        <v>3702</v>
      </c>
      <c r="W183">
        <v>4323</v>
      </c>
      <c r="X183">
        <v>1996</v>
      </c>
      <c r="Y183">
        <v>11.4129</v>
      </c>
    </row>
    <row r="184" spans="1:25" x14ac:dyDescent="0.25">
      <c r="A184" t="s">
        <v>52</v>
      </c>
      <c r="B184" s="6">
        <v>2645</v>
      </c>
      <c r="C184">
        <v>2698</v>
      </c>
      <c r="D184">
        <v>192</v>
      </c>
      <c r="E184">
        <v>9.0707699999999996</v>
      </c>
      <c r="F184" s="6">
        <v>2529</v>
      </c>
      <c r="G184">
        <v>2562</v>
      </c>
      <c r="H184">
        <v>147</v>
      </c>
      <c r="I184">
        <v>7.0080099999999996</v>
      </c>
      <c r="J184" s="6">
        <v>2521</v>
      </c>
      <c r="K184">
        <v>2676</v>
      </c>
      <c r="L184">
        <v>391</v>
      </c>
      <c r="M184">
        <v>19.989999999999998</v>
      </c>
      <c r="N184" s="6">
        <v>2498</v>
      </c>
      <c r="O184">
        <v>2555</v>
      </c>
      <c r="P184">
        <v>346</v>
      </c>
      <c r="Q184">
        <v>16.427199999999999</v>
      </c>
      <c r="R184" s="6">
        <v>2436</v>
      </c>
      <c r="S184">
        <v>2487</v>
      </c>
      <c r="T184">
        <v>362</v>
      </c>
      <c r="U184">
        <v>16.9316</v>
      </c>
      <c r="V184" s="6">
        <v>4024</v>
      </c>
      <c r="W184">
        <v>4686</v>
      </c>
      <c r="X184">
        <v>1918</v>
      </c>
      <c r="Y184">
        <v>11.9604</v>
      </c>
    </row>
    <row r="185" spans="1:25" x14ac:dyDescent="0.25">
      <c r="A185" s="5">
        <f>C191</f>
        <v>2573</v>
      </c>
      <c r="B185" s="7"/>
      <c r="E185" s="5">
        <f>G191</f>
        <v>2448</v>
      </c>
      <c r="F185" s="7"/>
      <c r="I185" s="5">
        <f>K191</f>
        <v>2521</v>
      </c>
      <c r="J185" s="7"/>
      <c r="M185" s="5">
        <f>O191</f>
        <v>2415</v>
      </c>
      <c r="N185" s="7"/>
      <c r="Q185" s="5">
        <f>S191</f>
        <v>2406</v>
      </c>
      <c r="R185" s="7"/>
      <c r="U185" s="5">
        <f>W191</f>
        <v>3570</v>
      </c>
      <c r="V185" s="7"/>
    </row>
    <row r="186" spans="1:25" x14ac:dyDescent="0.25">
      <c r="A186" s="5">
        <f>B188</f>
        <v>2658</v>
      </c>
      <c r="B186" s="7"/>
      <c r="E186" s="5">
        <f>F188</f>
        <v>2512.1</v>
      </c>
      <c r="F186" s="7"/>
      <c r="I186" s="5">
        <f>J188</f>
        <v>2631.3</v>
      </c>
      <c r="J186" s="7"/>
      <c r="M186" s="5">
        <f>N188</f>
        <v>2461.8000000000002</v>
      </c>
      <c r="N186" s="7"/>
      <c r="Q186" s="5">
        <f>R188</f>
        <v>2442.5</v>
      </c>
      <c r="R186" s="7"/>
      <c r="U186" s="5">
        <f>V188</f>
        <v>3926</v>
      </c>
      <c r="V186" s="7"/>
    </row>
    <row r="187" spans="1:25" x14ac:dyDescent="0.25">
      <c r="A187" s="5">
        <f>D191</f>
        <v>242.2</v>
      </c>
      <c r="B187" s="7"/>
      <c r="E187" s="5">
        <f>H191</f>
        <v>145.6</v>
      </c>
      <c r="F187" s="7"/>
      <c r="I187" s="5">
        <f>L191</f>
        <v>361.7</v>
      </c>
      <c r="J187" s="7"/>
      <c r="M187" s="5">
        <f>P191</f>
        <v>322.7</v>
      </c>
      <c r="N187" s="7"/>
      <c r="Q187" s="5">
        <f>T191</f>
        <v>321.60000000000002</v>
      </c>
      <c r="R187" s="7"/>
      <c r="U187" s="5">
        <f>X191</f>
        <v>1965.4</v>
      </c>
      <c r="V187" s="7"/>
    </row>
    <row r="188" spans="1:25" x14ac:dyDescent="0.25">
      <c r="A188" s="5">
        <f>E191</f>
        <v>11.510223</v>
      </c>
      <c r="B188" s="7">
        <f>AVERAGE(B175:B184)</f>
        <v>2658</v>
      </c>
      <c r="E188" s="5">
        <f>I191</f>
        <v>7.0726399999999998</v>
      </c>
      <c r="F188" s="7">
        <f t="shared" ref="F188" si="129">AVERAGE(F175:F184)</f>
        <v>2512.1</v>
      </c>
      <c r="I188" s="5">
        <f>M191</f>
        <v>17.108499999999999</v>
      </c>
      <c r="J188" s="7">
        <f t="shared" ref="J188" si="130">AVERAGE(J175:J184)</f>
        <v>2631.3</v>
      </c>
      <c r="M188" s="5">
        <f>Q191</f>
        <v>15.340277999999998</v>
      </c>
      <c r="N188" s="7">
        <f t="shared" ref="N188" si="131">AVERAGE(N175:N184)</f>
        <v>2461.8000000000002</v>
      </c>
      <c r="Q188" s="5">
        <f>U191</f>
        <v>15.324652</v>
      </c>
      <c r="R188" s="7">
        <f t="shared" ref="R188" si="132">AVERAGE(R175:R184)</f>
        <v>2442.5</v>
      </c>
      <c r="U188" s="5">
        <f>Y191</f>
        <v>11.48029</v>
      </c>
      <c r="V188" s="7">
        <f t="shared" ref="V188" si="133">AVERAGE(V175:V184)</f>
        <v>3926</v>
      </c>
    </row>
    <row r="189" spans="1:25" hidden="1" x14ac:dyDescent="0.25">
      <c r="A189" s="5"/>
      <c r="B189" s="7">
        <v>2378</v>
      </c>
      <c r="C189" s="1">
        <v>2378</v>
      </c>
      <c r="D189" s="1">
        <v>2378</v>
      </c>
      <c r="E189" s="5"/>
      <c r="F189" s="7">
        <v>2378</v>
      </c>
      <c r="G189" s="1">
        <v>2378</v>
      </c>
      <c r="H189" s="1">
        <v>2378</v>
      </c>
      <c r="I189" s="5"/>
      <c r="J189" s="7">
        <v>2378</v>
      </c>
      <c r="K189" s="1">
        <v>2378</v>
      </c>
      <c r="L189" s="1">
        <v>2378</v>
      </c>
      <c r="M189" s="5"/>
      <c r="N189" s="7">
        <v>2378</v>
      </c>
      <c r="O189" s="1">
        <v>2378</v>
      </c>
      <c r="P189" s="1">
        <v>2378</v>
      </c>
      <c r="Q189" s="5"/>
      <c r="R189" s="7">
        <v>2378</v>
      </c>
      <c r="S189" s="1">
        <v>2378</v>
      </c>
      <c r="T189" s="1">
        <v>2378</v>
      </c>
      <c r="U189" s="5"/>
      <c r="V189" s="7">
        <v>2378</v>
      </c>
      <c r="W189" s="1">
        <v>2378</v>
      </c>
      <c r="X189" s="1">
        <v>2378</v>
      </c>
      <c r="Y189" s="1">
        <v>2378</v>
      </c>
    </row>
    <row r="190" spans="1:25" s="3" customFormat="1" x14ac:dyDescent="0.25">
      <c r="A190" s="5">
        <f>B190</f>
        <v>11.774600504625736</v>
      </c>
      <c r="B190" s="8">
        <f>((B188-B189)/B189)*100</f>
        <v>11.774600504625736</v>
      </c>
      <c r="E190" s="5">
        <f>F190</f>
        <v>5.639192598822536</v>
      </c>
      <c r="F190" s="8">
        <f t="shared" ref="F190" si="134">((F188-F189)/F189)*100</f>
        <v>5.639192598822536</v>
      </c>
      <c r="I190" s="5">
        <f>J190</f>
        <v>10.65180824222036</v>
      </c>
      <c r="J190" s="8">
        <f t="shared" ref="J190" si="135">((J188-J189)/J189)*100</f>
        <v>10.65180824222036</v>
      </c>
      <c r="M190" s="5">
        <f>N190</f>
        <v>3.523969722455853</v>
      </c>
      <c r="N190" s="8">
        <f t="shared" ref="N190" si="136">((N188-N189)/N189)*100</f>
        <v>3.523969722455853</v>
      </c>
      <c r="Q190" s="5">
        <f>R190</f>
        <v>2.7123633305298567</v>
      </c>
      <c r="R190" s="8">
        <f t="shared" ref="R190" si="137">((R188-R189)/R189)*100</f>
        <v>2.7123633305298567</v>
      </c>
      <c r="U190" s="5">
        <f>V190</f>
        <v>65.096719932716567</v>
      </c>
      <c r="V190" s="8">
        <f t="shared" ref="V190" si="138">((V188-V189)/V189)*100</f>
        <v>65.096719932716567</v>
      </c>
    </row>
    <row r="191" spans="1:25" s="2" customFormat="1" x14ac:dyDescent="0.25">
      <c r="B191" s="8"/>
      <c r="C191" s="2">
        <f>MIN(B175:B184)</f>
        <v>2573</v>
      </c>
      <c r="D191" s="2">
        <f>AVERAGE(D175:D184)</f>
        <v>242.2</v>
      </c>
      <c r="E191" s="2">
        <f>AVERAGE(E175:E184)</f>
        <v>11.510223</v>
      </c>
      <c r="F191" s="8"/>
      <c r="G191" s="2">
        <f t="shared" ref="G191" si="139">MIN(F175:F184)</f>
        <v>2448</v>
      </c>
      <c r="H191" s="2">
        <f t="shared" ref="H191:I191" si="140">AVERAGE(H175:H184)</f>
        <v>145.6</v>
      </c>
      <c r="I191" s="2">
        <f t="shared" si="140"/>
        <v>7.0726399999999998</v>
      </c>
      <c r="J191" s="8"/>
      <c r="K191" s="2">
        <f t="shared" ref="K191" si="141">MIN(J175:J184)</f>
        <v>2521</v>
      </c>
      <c r="L191" s="2">
        <f t="shared" ref="L191:M191" si="142">AVERAGE(L175:L184)</f>
        <v>361.7</v>
      </c>
      <c r="M191" s="2">
        <f t="shared" si="142"/>
        <v>17.108499999999999</v>
      </c>
      <c r="N191" s="8"/>
      <c r="O191" s="2">
        <f t="shared" ref="O191" si="143">MIN(N175:N184)</f>
        <v>2415</v>
      </c>
      <c r="P191" s="2">
        <f t="shared" ref="P191:Q191" si="144">AVERAGE(P175:P184)</f>
        <v>322.7</v>
      </c>
      <c r="Q191" s="2">
        <f t="shared" si="144"/>
        <v>15.340277999999998</v>
      </c>
      <c r="R191" s="8"/>
      <c r="S191" s="2">
        <f t="shared" ref="S191" si="145">MIN(R175:R184)</f>
        <v>2406</v>
      </c>
      <c r="T191" s="2">
        <f t="shared" ref="T191:U191" si="146">AVERAGE(T175:T184)</f>
        <v>321.60000000000002</v>
      </c>
      <c r="U191" s="2">
        <f t="shared" si="146"/>
        <v>15.324652</v>
      </c>
      <c r="V191" s="8"/>
      <c r="W191" s="2">
        <f t="shared" ref="W191" si="147">MIN(V175:V184)</f>
        <v>3570</v>
      </c>
      <c r="X191" s="2">
        <f t="shared" ref="X191:Y191" si="148">AVERAGE(X175:X184)</f>
        <v>1965.4</v>
      </c>
      <c r="Y191" s="2">
        <f t="shared" si="148"/>
        <v>11.48029</v>
      </c>
    </row>
    <row r="195" spans="1:25" x14ac:dyDescent="0.25">
      <c r="A195" t="s">
        <v>53</v>
      </c>
      <c r="B195" s="6">
        <v>34242</v>
      </c>
      <c r="C195">
        <v>34514</v>
      </c>
      <c r="D195">
        <v>37</v>
      </c>
      <c r="E195">
        <v>10.582800000000001</v>
      </c>
      <c r="F195" s="6">
        <v>30812</v>
      </c>
      <c r="G195">
        <v>31384</v>
      </c>
      <c r="H195">
        <v>363</v>
      </c>
      <c r="I195">
        <v>71.196399999999997</v>
      </c>
      <c r="J195" s="6">
        <v>33340</v>
      </c>
      <c r="K195">
        <v>34109</v>
      </c>
      <c r="L195">
        <v>377</v>
      </c>
      <c r="M195">
        <v>76.149100000000004</v>
      </c>
      <c r="N195" s="6">
        <v>28650</v>
      </c>
      <c r="O195">
        <v>30034</v>
      </c>
      <c r="P195">
        <v>355</v>
      </c>
      <c r="Q195">
        <v>68.853300000000004</v>
      </c>
      <c r="R195" s="6">
        <v>29171</v>
      </c>
      <c r="S195">
        <v>29902</v>
      </c>
      <c r="T195">
        <v>360</v>
      </c>
      <c r="U195">
        <v>69.548199999999994</v>
      </c>
      <c r="V195" s="6">
        <v>78861</v>
      </c>
      <c r="W195">
        <v>91124</v>
      </c>
      <c r="X195">
        <v>1989</v>
      </c>
      <c r="Y195">
        <v>43.016300000000001</v>
      </c>
    </row>
    <row r="196" spans="1:25" x14ac:dyDescent="0.25">
      <c r="A196" t="s">
        <v>53</v>
      </c>
      <c r="B196" s="6">
        <v>33765</v>
      </c>
      <c r="C196">
        <v>34274</v>
      </c>
      <c r="D196">
        <v>226</v>
      </c>
      <c r="E196">
        <v>46.0807</v>
      </c>
      <c r="F196" s="6">
        <v>30124</v>
      </c>
      <c r="G196">
        <v>31197</v>
      </c>
      <c r="H196">
        <v>398</v>
      </c>
      <c r="I196">
        <v>82.274199999999993</v>
      </c>
      <c r="J196" s="6">
        <v>34309</v>
      </c>
      <c r="K196">
        <v>34573</v>
      </c>
      <c r="L196">
        <v>377</v>
      </c>
      <c r="M196">
        <v>73.358699999999999</v>
      </c>
      <c r="N196" s="6">
        <v>29468</v>
      </c>
      <c r="O196">
        <v>30829</v>
      </c>
      <c r="P196">
        <v>379</v>
      </c>
      <c r="Q196">
        <v>74.647599999999997</v>
      </c>
      <c r="R196" s="6">
        <v>29754</v>
      </c>
      <c r="S196">
        <v>30441</v>
      </c>
      <c r="T196">
        <v>318</v>
      </c>
      <c r="U196">
        <v>58.302999999999997</v>
      </c>
      <c r="V196" s="6">
        <v>74312</v>
      </c>
      <c r="W196">
        <v>87829</v>
      </c>
      <c r="X196">
        <v>1998</v>
      </c>
      <c r="Y196">
        <v>43.4223</v>
      </c>
    </row>
    <row r="197" spans="1:25" x14ac:dyDescent="0.25">
      <c r="A197" t="s">
        <v>53</v>
      </c>
      <c r="B197" s="6">
        <v>34196</v>
      </c>
      <c r="C197">
        <v>34569</v>
      </c>
      <c r="D197">
        <v>192</v>
      </c>
      <c r="E197">
        <v>36.827500000000001</v>
      </c>
      <c r="F197" s="6">
        <v>30990</v>
      </c>
      <c r="G197">
        <v>31659</v>
      </c>
      <c r="H197">
        <v>317</v>
      </c>
      <c r="I197">
        <v>64.121200000000002</v>
      </c>
      <c r="J197" s="6">
        <v>33326</v>
      </c>
      <c r="K197">
        <v>33961</v>
      </c>
      <c r="L197">
        <v>352</v>
      </c>
      <c r="M197">
        <v>68.183499999999995</v>
      </c>
      <c r="N197" s="6">
        <v>30008</v>
      </c>
      <c r="O197">
        <v>31282</v>
      </c>
      <c r="P197">
        <v>347</v>
      </c>
      <c r="Q197">
        <v>70.149000000000001</v>
      </c>
      <c r="R197" s="6">
        <v>29479</v>
      </c>
      <c r="S197">
        <v>30601</v>
      </c>
      <c r="T197">
        <v>397</v>
      </c>
      <c r="U197">
        <v>75.390299999999996</v>
      </c>
      <c r="V197" s="6">
        <v>81870</v>
      </c>
      <c r="W197">
        <v>93142</v>
      </c>
      <c r="X197">
        <v>1997</v>
      </c>
      <c r="Y197">
        <v>42.482500000000002</v>
      </c>
    </row>
    <row r="198" spans="1:25" x14ac:dyDescent="0.25">
      <c r="A198" t="s">
        <v>53</v>
      </c>
      <c r="B198" s="6">
        <v>33799</v>
      </c>
      <c r="C198">
        <v>34097</v>
      </c>
      <c r="D198">
        <v>21</v>
      </c>
      <c r="E198">
        <v>5.2053799999999999</v>
      </c>
      <c r="F198" s="6">
        <v>31168</v>
      </c>
      <c r="G198">
        <v>31844</v>
      </c>
      <c r="H198">
        <v>291</v>
      </c>
      <c r="I198">
        <v>56.437399999999997</v>
      </c>
      <c r="J198" s="6">
        <v>33742</v>
      </c>
      <c r="K198">
        <v>34354</v>
      </c>
      <c r="L198">
        <v>386</v>
      </c>
      <c r="M198">
        <v>77.874799999999993</v>
      </c>
      <c r="N198" s="6">
        <v>29563</v>
      </c>
      <c r="O198">
        <v>30455</v>
      </c>
      <c r="P198">
        <v>364</v>
      </c>
      <c r="Q198">
        <v>73.986500000000007</v>
      </c>
      <c r="R198" s="6">
        <v>29218</v>
      </c>
      <c r="S198">
        <v>29845</v>
      </c>
      <c r="T198">
        <v>344</v>
      </c>
      <c r="U198">
        <v>64.176500000000004</v>
      </c>
      <c r="V198" s="6">
        <v>65290</v>
      </c>
      <c r="W198">
        <v>81695</v>
      </c>
      <c r="X198">
        <v>1960</v>
      </c>
      <c r="Y198">
        <v>41.438800000000001</v>
      </c>
    </row>
    <row r="199" spans="1:25" x14ac:dyDescent="0.25">
      <c r="A199" t="s">
        <v>53</v>
      </c>
      <c r="B199" s="6">
        <v>33891</v>
      </c>
      <c r="C199">
        <v>34177</v>
      </c>
      <c r="D199">
        <v>21</v>
      </c>
      <c r="E199">
        <v>4.28688</v>
      </c>
      <c r="F199" s="6">
        <v>30089</v>
      </c>
      <c r="G199">
        <v>30704</v>
      </c>
      <c r="H199">
        <v>370</v>
      </c>
      <c r="I199">
        <v>71.413600000000002</v>
      </c>
      <c r="J199" s="6">
        <v>34408</v>
      </c>
      <c r="K199">
        <v>34492</v>
      </c>
      <c r="L199">
        <v>199</v>
      </c>
      <c r="M199">
        <v>37.513599999999997</v>
      </c>
      <c r="N199" s="6">
        <v>29239</v>
      </c>
      <c r="O199">
        <v>30330</v>
      </c>
      <c r="P199">
        <v>395</v>
      </c>
      <c r="Q199">
        <v>77.122799999999998</v>
      </c>
      <c r="R199" s="6">
        <v>30518</v>
      </c>
      <c r="S199">
        <v>31066</v>
      </c>
      <c r="T199">
        <v>395</v>
      </c>
      <c r="U199">
        <v>72.060699999999997</v>
      </c>
      <c r="V199" s="6">
        <v>74501</v>
      </c>
      <c r="W199">
        <v>85992</v>
      </c>
      <c r="X199">
        <v>1972</v>
      </c>
      <c r="Y199">
        <v>39.875900000000001</v>
      </c>
    </row>
    <row r="200" spans="1:25" x14ac:dyDescent="0.25">
      <c r="A200" t="s">
        <v>53</v>
      </c>
      <c r="B200" s="6">
        <v>33984</v>
      </c>
      <c r="C200">
        <v>34301</v>
      </c>
      <c r="D200">
        <v>173</v>
      </c>
      <c r="E200">
        <v>33.135300000000001</v>
      </c>
      <c r="F200" s="6">
        <v>30987</v>
      </c>
      <c r="G200">
        <v>31587</v>
      </c>
      <c r="H200">
        <v>303</v>
      </c>
      <c r="I200">
        <v>57.210500000000003</v>
      </c>
      <c r="J200" s="6">
        <v>34082</v>
      </c>
      <c r="K200">
        <v>34317</v>
      </c>
      <c r="L200">
        <v>169</v>
      </c>
      <c r="M200">
        <v>31.858599999999999</v>
      </c>
      <c r="N200" s="6">
        <v>29392</v>
      </c>
      <c r="O200">
        <v>30560</v>
      </c>
      <c r="P200">
        <v>343</v>
      </c>
      <c r="Q200">
        <v>65.444800000000001</v>
      </c>
      <c r="R200" s="6">
        <v>29692</v>
      </c>
      <c r="S200">
        <v>30385</v>
      </c>
      <c r="T200">
        <v>362</v>
      </c>
      <c r="U200">
        <v>63.831800000000001</v>
      </c>
      <c r="V200" s="6">
        <v>77676</v>
      </c>
      <c r="W200">
        <v>89426</v>
      </c>
      <c r="X200">
        <v>1984</v>
      </c>
      <c r="Y200">
        <v>43.172899999999998</v>
      </c>
    </row>
    <row r="201" spans="1:25" x14ac:dyDescent="0.25">
      <c r="A201" t="s">
        <v>53</v>
      </c>
      <c r="B201" s="6">
        <v>34054</v>
      </c>
      <c r="C201">
        <v>34334</v>
      </c>
      <c r="D201">
        <v>19</v>
      </c>
      <c r="E201">
        <v>3.8216600000000001</v>
      </c>
      <c r="F201" s="6">
        <v>30557</v>
      </c>
      <c r="G201">
        <v>31173</v>
      </c>
      <c r="H201">
        <v>108</v>
      </c>
      <c r="I201">
        <v>20.720099999999999</v>
      </c>
      <c r="J201" s="6">
        <v>34303</v>
      </c>
      <c r="K201">
        <v>34501</v>
      </c>
      <c r="L201">
        <v>385</v>
      </c>
      <c r="M201">
        <v>75.771699999999996</v>
      </c>
      <c r="N201" s="6">
        <v>30430</v>
      </c>
      <c r="O201">
        <v>31232</v>
      </c>
      <c r="P201">
        <v>376</v>
      </c>
      <c r="Q201">
        <v>73.150400000000005</v>
      </c>
      <c r="R201" s="6">
        <v>30295</v>
      </c>
      <c r="S201">
        <v>31087</v>
      </c>
      <c r="T201">
        <v>386</v>
      </c>
      <c r="U201">
        <v>71.894099999999995</v>
      </c>
      <c r="V201" s="6">
        <v>83398</v>
      </c>
      <c r="W201">
        <v>90232</v>
      </c>
      <c r="X201">
        <v>1968</v>
      </c>
      <c r="Y201">
        <v>39.522399999999998</v>
      </c>
    </row>
    <row r="202" spans="1:25" x14ac:dyDescent="0.25">
      <c r="A202" t="s">
        <v>53</v>
      </c>
      <c r="B202" s="6">
        <v>34169</v>
      </c>
      <c r="C202">
        <v>34485</v>
      </c>
      <c r="D202">
        <v>224</v>
      </c>
      <c r="E202">
        <v>44.3322</v>
      </c>
      <c r="F202" s="6">
        <v>30800</v>
      </c>
      <c r="G202">
        <v>31298</v>
      </c>
      <c r="H202">
        <v>340</v>
      </c>
      <c r="I202">
        <v>66.867500000000007</v>
      </c>
      <c r="J202" s="6">
        <v>32542</v>
      </c>
      <c r="K202">
        <v>33792</v>
      </c>
      <c r="L202">
        <v>372</v>
      </c>
      <c r="M202">
        <v>69.471599999999995</v>
      </c>
      <c r="N202" s="6">
        <v>29166</v>
      </c>
      <c r="O202">
        <v>30319</v>
      </c>
      <c r="P202">
        <v>394</v>
      </c>
      <c r="Q202">
        <v>74.695899999999995</v>
      </c>
      <c r="R202" s="6">
        <v>29470</v>
      </c>
      <c r="S202">
        <v>30029</v>
      </c>
      <c r="T202">
        <v>287</v>
      </c>
      <c r="U202">
        <v>52.8977</v>
      </c>
      <c r="V202" s="6">
        <v>84075</v>
      </c>
      <c r="W202">
        <v>98414</v>
      </c>
      <c r="X202">
        <v>1996</v>
      </c>
      <c r="Y202">
        <v>39.450600000000001</v>
      </c>
    </row>
    <row r="203" spans="1:25" x14ac:dyDescent="0.25">
      <c r="A203" t="s">
        <v>53</v>
      </c>
      <c r="B203" s="6">
        <v>33416</v>
      </c>
      <c r="C203">
        <v>34427</v>
      </c>
      <c r="D203">
        <v>256</v>
      </c>
      <c r="E203">
        <v>48.694699999999997</v>
      </c>
      <c r="F203" s="6">
        <v>30902</v>
      </c>
      <c r="G203">
        <v>31633</v>
      </c>
      <c r="H203">
        <v>376</v>
      </c>
      <c r="I203">
        <v>72.564599999999999</v>
      </c>
      <c r="J203" s="6">
        <v>32696</v>
      </c>
      <c r="K203">
        <v>33379</v>
      </c>
      <c r="L203">
        <v>346</v>
      </c>
      <c r="M203">
        <v>66.563500000000005</v>
      </c>
      <c r="N203" s="6">
        <v>29407</v>
      </c>
      <c r="O203">
        <v>30227</v>
      </c>
      <c r="P203">
        <v>371</v>
      </c>
      <c r="Q203">
        <v>71.842799999999997</v>
      </c>
      <c r="R203" s="6">
        <v>30000</v>
      </c>
      <c r="S203">
        <v>31289</v>
      </c>
      <c r="T203">
        <v>366</v>
      </c>
      <c r="U203">
        <v>66.321600000000004</v>
      </c>
      <c r="V203" s="6">
        <v>80136</v>
      </c>
      <c r="W203">
        <v>87748</v>
      </c>
      <c r="X203">
        <v>1956</v>
      </c>
      <c r="Y203">
        <v>40.124899999999997</v>
      </c>
    </row>
    <row r="204" spans="1:25" x14ac:dyDescent="0.25">
      <c r="A204" t="s">
        <v>53</v>
      </c>
      <c r="B204" s="6">
        <v>33539</v>
      </c>
      <c r="C204">
        <v>33813</v>
      </c>
      <c r="D204">
        <v>19</v>
      </c>
      <c r="E204">
        <v>3.8233799999999998</v>
      </c>
      <c r="F204" s="6">
        <v>29699</v>
      </c>
      <c r="G204">
        <v>30239</v>
      </c>
      <c r="H204">
        <v>91</v>
      </c>
      <c r="I204">
        <v>18.164200000000001</v>
      </c>
      <c r="J204" s="6">
        <v>33598</v>
      </c>
      <c r="K204">
        <v>34230</v>
      </c>
      <c r="L204">
        <v>387</v>
      </c>
      <c r="M204">
        <v>74.9315</v>
      </c>
      <c r="N204" s="6">
        <v>30027</v>
      </c>
      <c r="O204">
        <v>30664</v>
      </c>
      <c r="P204">
        <v>378</v>
      </c>
      <c r="Q204">
        <v>74.870199999999997</v>
      </c>
      <c r="R204" s="6">
        <v>30153</v>
      </c>
      <c r="S204">
        <v>30346</v>
      </c>
      <c r="T204">
        <v>252</v>
      </c>
      <c r="U204">
        <v>45.441400000000002</v>
      </c>
      <c r="V204" s="6">
        <v>70803</v>
      </c>
      <c r="W204">
        <v>84559</v>
      </c>
      <c r="X204">
        <v>1926</v>
      </c>
      <c r="Y204">
        <v>38.278500000000001</v>
      </c>
    </row>
    <row r="205" spans="1:25" x14ac:dyDescent="0.25">
      <c r="A205" s="5">
        <f>C211</f>
        <v>33416</v>
      </c>
      <c r="B205" s="7"/>
      <c r="E205" s="5">
        <f>G211</f>
        <v>29699</v>
      </c>
      <c r="F205" s="7"/>
      <c r="I205" s="5">
        <f>K211</f>
        <v>32542</v>
      </c>
      <c r="J205" s="7"/>
      <c r="M205" s="5">
        <f>O211</f>
        <v>28650</v>
      </c>
      <c r="N205" s="7"/>
      <c r="Q205" s="5">
        <f>S211</f>
        <v>29171</v>
      </c>
      <c r="R205" s="7"/>
      <c r="U205" s="5">
        <f>W211</f>
        <v>65290</v>
      </c>
      <c r="V205" s="7"/>
    </row>
    <row r="206" spans="1:25" x14ac:dyDescent="0.25">
      <c r="A206" s="5">
        <f>B208</f>
        <v>33905.5</v>
      </c>
      <c r="B206" s="7"/>
      <c r="E206" s="5">
        <f>F208</f>
        <v>30612.799999999999</v>
      </c>
      <c r="F206" s="7"/>
      <c r="I206" s="5">
        <f>J208</f>
        <v>33634.6</v>
      </c>
      <c r="J206" s="7"/>
      <c r="M206" s="5">
        <f>N208</f>
        <v>29535</v>
      </c>
      <c r="N206" s="7"/>
      <c r="Q206" s="5">
        <f>R208</f>
        <v>29775</v>
      </c>
      <c r="R206" s="7"/>
      <c r="U206" s="5">
        <f>V208</f>
        <v>77092.2</v>
      </c>
      <c r="V206" s="7"/>
    </row>
    <row r="207" spans="1:25" x14ac:dyDescent="0.25">
      <c r="A207" s="5">
        <f>D211</f>
        <v>118.8</v>
      </c>
      <c r="B207" s="7"/>
      <c r="E207" s="5">
        <f>H211</f>
        <v>295.7</v>
      </c>
      <c r="F207" s="7"/>
      <c r="I207" s="5">
        <f>L211</f>
        <v>335</v>
      </c>
      <c r="J207" s="7"/>
      <c r="M207" s="5">
        <f>P211</f>
        <v>370.2</v>
      </c>
      <c r="N207" s="7"/>
      <c r="Q207" s="5">
        <f>T211</f>
        <v>346.7</v>
      </c>
      <c r="R207" s="7"/>
      <c r="U207" s="5">
        <f>X211</f>
        <v>1974.6</v>
      </c>
      <c r="V207" s="7"/>
    </row>
    <row r="208" spans="1:25" x14ac:dyDescent="0.25">
      <c r="A208" s="5">
        <f>E211</f>
        <v>23.67905</v>
      </c>
      <c r="B208" s="7">
        <f>AVERAGE(B195:B204)</f>
        <v>33905.5</v>
      </c>
      <c r="E208" s="5">
        <f>I211</f>
        <v>58.096969999999999</v>
      </c>
      <c r="F208" s="7">
        <f t="shared" ref="F208" si="149">AVERAGE(F195:F204)</f>
        <v>30612.799999999999</v>
      </c>
      <c r="I208" s="5">
        <f>M211</f>
        <v>65.167659999999998</v>
      </c>
      <c r="J208" s="7">
        <f t="shared" ref="J208" si="150">AVERAGE(J195:J204)</f>
        <v>33634.6</v>
      </c>
      <c r="M208" s="5">
        <f>Q211</f>
        <v>72.47632999999999</v>
      </c>
      <c r="N208" s="7">
        <f t="shared" ref="N208" si="151">AVERAGE(N195:N204)</f>
        <v>29535</v>
      </c>
      <c r="Q208" s="5">
        <f>U211</f>
        <v>63.986530000000002</v>
      </c>
      <c r="R208" s="7">
        <f t="shared" ref="R208" si="152">AVERAGE(R195:R204)</f>
        <v>29775</v>
      </c>
      <c r="U208" s="5">
        <f>Y211</f>
        <v>41.078510000000009</v>
      </c>
      <c r="V208" s="7">
        <f t="shared" ref="V208" si="153">AVERAGE(V195:V204)</f>
        <v>77092.2</v>
      </c>
    </row>
    <row r="209" spans="1:25" hidden="1" x14ac:dyDescent="0.25">
      <c r="A209" s="5"/>
      <c r="B209" s="7">
        <v>27686</v>
      </c>
      <c r="C209" s="1">
        <v>27686</v>
      </c>
      <c r="D209" s="1">
        <v>27686</v>
      </c>
      <c r="E209" s="5"/>
      <c r="F209" s="7">
        <v>27686</v>
      </c>
      <c r="G209" s="1">
        <v>27686</v>
      </c>
      <c r="H209" s="1">
        <v>27686</v>
      </c>
      <c r="I209" s="5"/>
      <c r="J209" s="7">
        <v>27686</v>
      </c>
      <c r="K209" s="1">
        <v>27686</v>
      </c>
      <c r="L209" s="1">
        <v>27686</v>
      </c>
      <c r="M209" s="5"/>
      <c r="N209" s="7">
        <v>27686</v>
      </c>
      <c r="O209" s="1">
        <v>27686</v>
      </c>
      <c r="P209" s="1">
        <v>27686</v>
      </c>
      <c r="Q209" s="5"/>
      <c r="R209" s="7">
        <v>27686</v>
      </c>
      <c r="S209" s="1">
        <v>27686</v>
      </c>
      <c r="T209" s="1">
        <v>27686</v>
      </c>
      <c r="U209" s="5"/>
      <c r="V209" s="7">
        <v>27686</v>
      </c>
      <c r="W209" s="1">
        <v>27686</v>
      </c>
      <c r="X209" s="1">
        <v>27686</v>
      </c>
      <c r="Y209" s="1">
        <v>27686</v>
      </c>
    </row>
    <row r="210" spans="1:25" s="3" customFormat="1" x14ac:dyDescent="0.25">
      <c r="A210" s="5">
        <f>B210</f>
        <v>22.464422451780681</v>
      </c>
      <c r="B210" s="8">
        <f>((B208-B209)/B209)*100</f>
        <v>22.464422451780681</v>
      </c>
      <c r="E210" s="5">
        <f>F210</f>
        <v>10.571407931806686</v>
      </c>
      <c r="F210" s="8">
        <f t="shared" ref="F210" si="154">((F208-F209)/F209)*100</f>
        <v>10.571407931806686</v>
      </c>
      <c r="I210" s="5">
        <f>J210</f>
        <v>21.485949577403737</v>
      </c>
      <c r="J210" s="8">
        <f t="shared" ref="J210" si="155">((J208-J209)/J209)*100</f>
        <v>21.485949577403737</v>
      </c>
      <c r="M210" s="5">
        <f>N210</f>
        <v>6.678465650509283</v>
      </c>
      <c r="N210" s="8">
        <f t="shared" ref="N210" si="156">((N208-N209)/N209)*100</f>
        <v>6.678465650509283</v>
      </c>
      <c r="Q210" s="5">
        <f>R210</f>
        <v>7.5453297695586219</v>
      </c>
      <c r="R210" s="8">
        <f t="shared" ref="R210" si="157">((R208-R209)/R209)*100</f>
        <v>7.5453297695586219</v>
      </c>
      <c r="U210" s="5">
        <f>V210</f>
        <v>178.45192516073104</v>
      </c>
      <c r="V210" s="8">
        <f t="shared" ref="V210" si="158">((V208-V209)/V209)*100</f>
        <v>178.45192516073104</v>
      </c>
    </row>
    <row r="211" spans="1:25" s="2" customFormat="1" x14ac:dyDescent="0.25">
      <c r="B211" s="8"/>
      <c r="C211" s="2">
        <f>MIN(B195:B204)</f>
        <v>33416</v>
      </c>
      <c r="D211" s="2">
        <f>AVERAGE(D195:D204)</f>
        <v>118.8</v>
      </c>
      <c r="E211" s="2">
        <f>AVERAGE(E195:E204)</f>
        <v>23.67905</v>
      </c>
      <c r="F211" s="8"/>
      <c r="G211" s="2">
        <f t="shared" ref="G211" si="159">MIN(F195:F204)</f>
        <v>29699</v>
      </c>
      <c r="H211" s="2">
        <f t="shared" ref="H211:I211" si="160">AVERAGE(H195:H204)</f>
        <v>295.7</v>
      </c>
      <c r="I211" s="2">
        <f t="shared" si="160"/>
        <v>58.096969999999999</v>
      </c>
      <c r="J211" s="8"/>
      <c r="K211" s="2">
        <f t="shared" ref="K211" si="161">MIN(J195:J204)</f>
        <v>32542</v>
      </c>
      <c r="L211" s="2">
        <f t="shared" ref="L211:M211" si="162">AVERAGE(L195:L204)</f>
        <v>335</v>
      </c>
      <c r="M211" s="2">
        <f t="shared" si="162"/>
        <v>65.167659999999998</v>
      </c>
      <c r="N211" s="8"/>
      <c r="O211" s="2">
        <f t="shared" ref="O211" si="163">MIN(N195:N204)</f>
        <v>28650</v>
      </c>
      <c r="P211" s="2">
        <f t="shared" ref="P211:Q211" si="164">AVERAGE(P195:P204)</f>
        <v>370.2</v>
      </c>
      <c r="Q211" s="2">
        <f t="shared" si="164"/>
        <v>72.47632999999999</v>
      </c>
      <c r="R211" s="8"/>
      <c r="S211" s="2">
        <f t="shared" ref="S211" si="165">MIN(R195:R204)</f>
        <v>29171</v>
      </c>
      <c r="T211" s="2">
        <f t="shared" ref="T211:U211" si="166">AVERAGE(T195:T204)</f>
        <v>346.7</v>
      </c>
      <c r="U211" s="2">
        <f t="shared" si="166"/>
        <v>63.986530000000002</v>
      </c>
      <c r="V211" s="8"/>
      <c r="W211" s="2">
        <f t="shared" ref="W211" si="167">MIN(V195:V204)</f>
        <v>65290</v>
      </c>
      <c r="X211" s="2">
        <f t="shared" ref="X211:Y211" si="168">AVERAGE(X195:X204)</f>
        <v>1974.6</v>
      </c>
      <c r="Y211" s="2">
        <f t="shared" si="168"/>
        <v>41.078510000000009</v>
      </c>
    </row>
    <row r="220" spans="1:25" x14ac:dyDescent="0.25">
      <c r="A220" t="s">
        <v>54</v>
      </c>
      <c r="B220" s="6">
        <v>436221</v>
      </c>
      <c r="C220">
        <v>445374</v>
      </c>
      <c r="D220">
        <v>21</v>
      </c>
      <c r="E220">
        <v>47.617400000000004</v>
      </c>
      <c r="F220" s="6">
        <v>409666</v>
      </c>
      <c r="G220">
        <v>422970</v>
      </c>
      <c r="H220">
        <v>130</v>
      </c>
      <c r="I220">
        <v>290.166</v>
      </c>
      <c r="J220" s="6">
        <v>401199</v>
      </c>
      <c r="K220">
        <v>401199</v>
      </c>
      <c r="L220">
        <v>0</v>
      </c>
      <c r="M220">
        <v>1.0000000000000001E-5</v>
      </c>
      <c r="N220" s="6">
        <v>401199</v>
      </c>
      <c r="O220">
        <v>401199</v>
      </c>
      <c r="P220">
        <v>0</v>
      </c>
      <c r="Q220">
        <v>1.0000000000000001E-5</v>
      </c>
      <c r="R220" s="6">
        <v>384992</v>
      </c>
      <c r="S220">
        <v>386825</v>
      </c>
      <c r="T220">
        <v>287</v>
      </c>
      <c r="U220">
        <v>492.59199999999998</v>
      </c>
      <c r="V220" s="6">
        <v>2923170</v>
      </c>
      <c r="W220">
        <v>-970808</v>
      </c>
      <c r="X220">
        <v>1999</v>
      </c>
      <c r="Y220">
        <v>403.983</v>
      </c>
    </row>
    <row r="221" spans="1:25" x14ac:dyDescent="0.25">
      <c r="A221" t="s">
        <v>54</v>
      </c>
      <c r="B221" s="6">
        <v>442998</v>
      </c>
      <c r="C221">
        <v>451574</v>
      </c>
      <c r="D221">
        <v>23</v>
      </c>
      <c r="E221">
        <v>51.578499999999998</v>
      </c>
      <c r="F221" s="6">
        <v>405874</v>
      </c>
      <c r="G221">
        <v>427263</v>
      </c>
      <c r="H221">
        <v>195</v>
      </c>
      <c r="I221">
        <v>413.67200000000003</v>
      </c>
      <c r="J221" s="6">
        <v>401199</v>
      </c>
      <c r="K221">
        <v>401199</v>
      </c>
      <c r="L221">
        <v>0</v>
      </c>
      <c r="M221">
        <v>1.0000000000000001E-5</v>
      </c>
      <c r="N221" s="6">
        <v>401199</v>
      </c>
      <c r="O221">
        <v>401199</v>
      </c>
      <c r="P221">
        <v>0</v>
      </c>
      <c r="Q221">
        <v>1.0000000000000001E-5</v>
      </c>
      <c r="R221" s="6">
        <v>386995</v>
      </c>
      <c r="S221">
        <v>390900</v>
      </c>
      <c r="T221">
        <v>239</v>
      </c>
      <c r="U221">
        <v>392.46100000000001</v>
      </c>
      <c r="V221" s="6">
        <v>2961930</v>
      </c>
      <c r="W221">
        <v>-1024400</v>
      </c>
      <c r="X221">
        <v>1999</v>
      </c>
      <c r="Y221">
        <v>392.25200000000001</v>
      </c>
    </row>
    <row r="222" spans="1:25" x14ac:dyDescent="0.25">
      <c r="A222" t="s">
        <v>54</v>
      </c>
      <c r="B222" s="6">
        <v>446351</v>
      </c>
      <c r="C222">
        <v>454990</v>
      </c>
      <c r="D222">
        <v>26</v>
      </c>
      <c r="E222">
        <v>59.814799999999998</v>
      </c>
      <c r="F222" s="6">
        <v>411017</v>
      </c>
      <c r="G222">
        <v>428148</v>
      </c>
      <c r="H222">
        <v>209</v>
      </c>
      <c r="I222">
        <v>456.096</v>
      </c>
      <c r="J222" s="6">
        <v>401199</v>
      </c>
      <c r="K222">
        <v>401199</v>
      </c>
      <c r="L222">
        <v>0</v>
      </c>
      <c r="M222">
        <v>1.0000000000000001E-5</v>
      </c>
      <c r="N222" s="6">
        <v>401199</v>
      </c>
      <c r="O222">
        <v>401199</v>
      </c>
      <c r="P222">
        <v>0</v>
      </c>
      <c r="Q222">
        <v>1.0000000000000001E-5</v>
      </c>
      <c r="R222" s="6">
        <v>387877</v>
      </c>
      <c r="S222">
        <v>390188</v>
      </c>
      <c r="T222">
        <v>117</v>
      </c>
      <c r="U222">
        <v>191.06100000000001</v>
      </c>
      <c r="V222" s="6">
        <v>2880180</v>
      </c>
      <c r="W222">
        <v>1069820</v>
      </c>
      <c r="X222">
        <v>1991</v>
      </c>
      <c r="Y222">
        <v>386.79399999999998</v>
      </c>
    </row>
    <row r="223" spans="1:25" x14ac:dyDescent="0.25">
      <c r="A223" t="s">
        <v>54</v>
      </c>
      <c r="B223" s="6">
        <v>440013</v>
      </c>
      <c r="C223">
        <v>449494</v>
      </c>
      <c r="D223">
        <v>22</v>
      </c>
      <c r="E223">
        <v>49.693100000000001</v>
      </c>
      <c r="F223" s="6">
        <v>401095</v>
      </c>
      <c r="G223">
        <v>416531</v>
      </c>
      <c r="H223">
        <v>168</v>
      </c>
      <c r="I223">
        <v>362.697</v>
      </c>
      <c r="J223" s="6">
        <v>401199</v>
      </c>
      <c r="K223">
        <v>401199</v>
      </c>
      <c r="L223">
        <v>0</v>
      </c>
      <c r="M223">
        <v>1.0000000000000001E-5</v>
      </c>
      <c r="N223" s="6">
        <v>401199</v>
      </c>
      <c r="O223">
        <v>401199</v>
      </c>
      <c r="P223">
        <v>0</v>
      </c>
      <c r="Q223">
        <v>1.0000000000000001E-5</v>
      </c>
      <c r="R223" s="6">
        <v>387553</v>
      </c>
      <c r="S223">
        <v>391672</v>
      </c>
      <c r="T223">
        <v>272</v>
      </c>
      <c r="U223">
        <v>449.315</v>
      </c>
      <c r="V223" s="6">
        <v>2905450</v>
      </c>
      <c r="W223">
        <v>-1056970</v>
      </c>
      <c r="X223">
        <v>1995</v>
      </c>
      <c r="Y223">
        <v>392.65</v>
      </c>
    </row>
    <row r="224" spans="1:25" x14ac:dyDescent="0.25">
      <c r="A224" t="s">
        <v>54</v>
      </c>
      <c r="B224" s="6">
        <v>439325</v>
      </c>
      <c r="C224">
        <v>447531</v>
      </c>
      <c r="D224">
        <v>18</v>
      </c>
      <c r="E224">
        <v>40.347900000000003</v>
      </c>
      <c r="F224" s="6">
        <v>403916</v>
      </c>
      <c r="G224">
        <v>420616</v>
      </c>
      <c r="H224">
        <v>152</v>
      </c>
      <c r="I224">
        <v>326.714</v>
      </c>
      <c r="J224" s="6">
        <v>401199</v>
      </c>
      <c r="K224">
        <v>401199</v>
      </c>
      <c r="L224">
        <v>0</v>
      </c>
      <c r="M224">
        <v>1.0000000000000001E-5</v>
      </c>
      <c r="N224" s="6">
        <v>401199</v>
      </c>
      <c r="O224">
        <v>401199</v>
      </c>
      <c r="P224">
        <v>0</v>
      </c>
      <c r="Q224">
        <v>1.0000000000000001E-5</v>
      </c>
      <c r="R224" s="6">
        <v>382548</v>
      </c>
      <c r="S224">
        <v>386605</v>
      </c>
      <c r="T224">
        <v>249</v>
      </c>
      <c r="U224">
        <v>402.85599999999999</v>
      </c>
      <c r="V224" s="6">
        <v>2953580</v>
      </c>
      <c r="W224">
        <v>-999087</v>
      </c>
      <c r="X224">
        <v>1991</v>
      </c>
      <c r="Y224">
        <v>385.27800000000002</v>
      </c>
    </row>
    <row r="225" spans="1:25" x14ac:dyDescent="0.25">
      <c r="A225" t="s">
        <v>54</v>
      </c>
      <c r="B225" s="6">
        <v>427548</v>
      </c>
      <c r="C225">
        <v>439818</v>
      </c>
      <c r="D225">
        <v>60</v>
      </c>
      <c r="E225">
        <v>130.19</v>
      </c>
      <c r="F225" s="6">
        <v>405542</v>
      </c>
      <c r="G225">
        <v>425870</v>
      </c>
      <c r="H225">
        <v>191</v>
      </c>
      <c r="I225">
        <v>408.66899999999998</v>
      </c>
      <c r="J225" s="6">
        <v>401199</v>
      </c>
      <c r="K225">
        <v>401199</v>
      </c>
      <c r="L225">
        <v>0</v>
      </c>
      <c r="M225">
        <v>1.0000000000000001E-5</v>
      </c>
      <c r="N225" s="6">
        <v>401199</v>
      </c>
      <c r="O225">
        <v>401199</v>
      </c>
      <c r="P225">
        <v>0</v>
      </c>
      <c r="Q225">
        <v>1.0000000000000001E-5</v>
      </c>
      <c r="R225" s="6">
        <v>379872</v>
      </c>
      <c r="S225">
        <v>381740</v>
      </c>
      <c r="T225">
        <v>283</v>
      </c>
      <c r="U225">
        <v>457.149</v>
      </c>
      <c r="V225" s="6">
        <v>2845770</v>
      </c>
      <c r="W225">
        <v>953035</v>
      </c>
      <c r="X225">
        <v>1974</v>
      </c>
      <c r="Y225">
        <v>386.96100000000001</v>
      </c>
    </row>
    <row r="226" spans="1:25" x14ac:dyDescent="0.25">
      <c r="A226" t="s">
        <v>54</v>
      </c>
      <c r="B226" s="6">
        <v>443874</v>
      </c>
      <c r="C226">
        <v>452459</v>
      </c>
      <c r="D226">
        <v>25</v>
      </c>
      <c r="E226">
        <v>57.439900000000002</v>
      </c>
      <c r="F226" s="6">
        <v>400290</v>
      </c>
      <c r="G226">
        <v>417775</v>
      </c>
      <c r="H226">
        <v>192</v>
      </c>
      <c r="I226">
        <v>413.20100000000002</v>
      </c>
      <c r="J226" s="6">
        <v>401199</v>
      </c>
      <c r="K226">
        <v>401199</v>
      </c>
      <c r="L226">
        <v>0</v>
      </c>
      <c r="M226">
        <v>1.0000000000000001E-5</v>
      </c>
      <c r="N226" s="6">
        <v>401199</v>
      </c>
      <c r="O226">
        <v>401199</v>
      </c>
      <c r="P226">
        <v>0</v>
      </c>
      <c r="Q226">
        <v>1.0000000000000001E-5</v>
      </c>
      <c r="R226" s="6">
        <v>388395</v>
      </c>
      <c r="S226">
        <v>390533</v>
      </c>
      <c r="T226">
        <v>276</v>
      </c>
      <c r="U226">
        <v>449.41899999999998</v>
      </c>
      <c r="V226" s="6">
        <v>2853790</v>
      </c>
      <c r="W226">
        <v>1038150</v>
      </c>
      <c r="X226">
        <v>1978</v>
      </c>
      <c r="Y226">
        <v>386.61399999999998</v>
      </c>
    </row>
    <row r="227" spans="1:25" x14ac:dyDescent="0.25">
      <c r="A227" t="s">
        <v>54</v>
      </c>
      <c r="B227" s="6">
        <v>437786</v>
      </c>
      <c r="C227">
        <v>446757</v>
      </c>
      <c r="D227">
        <v>20</v>
      </c>
      <c r="E227">
        <v>44.977899999999998</v>
      </c>
      <c r="F227" s="6">
        <v>406354</v>
      </c>
      <c r="G227">
        <v>421799</v>
      </c>
      <c r="H227">
        <v>114</v>
      </c>
      <c r="I227">
        <v>249.02199999999999</v>
      </c>
      <c r="J227" s="6">
        <v>400537</v>
      </c>
      <c r="K227">
        <v>401072</v>
      </c>
      <c r="L227">
        <v>233</v>
      </c>
      <c r="M227">
        <v>488.54199999999997</v>
      </c>
      <c r="N227" s="6">
        <v>401199</v>
      </c>
      <c r="O227">
        <v>401199</v>
      </c>
      <c r="P227">
        <v>0</v>
      </c>
      <c r="Q227">
        <v>1.0000000000000001E-5</v>
      </c>
      <c r="R227" s="6">
        <v>384019</v>
      </c>
      <c r="S227">
        <v>387202</v>
      </c>
      <c r="T227">
        <v>266</v>
      </c>
      <c r="U227">
        <v>434.07900000000001</v>
      </c>
      <c r="V227" s="6">
        <v>2981720</v>
      </c>
      <c r="W227">
        <v>-836091</v>
      </c>
      <c r="X227">
        <v>1994</v>
      </c>
      <c r="Y227">
        <v>389.505</v>
      </c>
    </row>
    <row r="228" spans="1:25" x14ac:dyDescent="0.25">
      <c r="A228" t="s">
        <v>54</v>
      </c>
      <c r="B228" s="6">
        <v>434868</v>
      </c>
      <c r="C228">
        <v>448953</v>
      </c>
      <c r="D228">
        <v>140</v>
      </c>
      <c r="E228">
        <v>302.548</v>
      </c>
      <c r="F228" s="6">
        <v>401025</v>
      </c>
      <c r="G228">
        <v>420892</v>
      </c>
      <c r="H228">
        <v>164</v>
      </c>
      <c r="I228">
        <v>347.09699999999998</v>
      </c>
      <c r="J228" s="6">
        <v>401199</v>
      </c>
      <c r="K228">
        <v>401199</v>
      </c>
      <c r="L228">
        <v>0</v>
      </c>
      <c r="M228">
        <v>1.0000000000000001E-5</v>
      </c>
      <c r="N228" s="6">
        <v>401199</v>
      </c>
      <c r="O228">
        <v>401199</v>
      </c>
      <c r="P228">
        <v>0</v>
      </c>
      <c r="Q228">
        <v>1.0000000000000001E-5</v>
      </c>
      <c r="R228" s="6">
        <v>386182</v>
      </c>
      <c r="S228">
        <v>392812</v>
      </c>
      <c r="T228">
        <v>297</v>
      </c>
      <c r="U228">
        <v>484.80099999999999</v>
      </c>
      <c r="V228" s="6">
        <v>2977590</v>
      </c>
      <c r="W228">
        <v>-865108</v>
      </c>
      <c r="X228">
        <v>1999</v>
      </c>
      <c r="Y228">
        <v>382.476</v>
      </c>
    </row>
    <row r="229" spans="1:25" x14ac:dyDescent="0.25">
      <c r="A229" t="s">
        <v>54</v>
      </c>
      <c r="B229" s="6">
        <v>440151</v>
      </c>
      <c r="C229">
        <v>449521</v>
      </c>
      <c r="D229">
        <v>198</v>
      </c>
      <c r="E229">
        <v>420.53899999999999</v>
      </c>
      <c r="F229" s="6">
        <v>412969</v>
      </c>
      <c r="G229">
        <v>430361</v>
      </c>
      <c r="H229">
        <v>206</v>
      </c>
      <c r="I229">
        <v>442.56599999999997</v>
      </c>
      <c r="J229" s="6">
        <v>401199</v>
      </c>
      <c r="K229">
        <v>401199</v>
      </c>
      <c r="L229">
        <v>0</v>
      </c>
      <c r="M229">
        <v>1.0000000000000001E-5</v>
      </c>
      <c r="N229" s="6">
        <v>401199</v>
      </c>
      <c r="O229">
        <v>401199</v>
      </c>
      <c r="P229">
        <v>0</v>
      </c>
      <c r="Q229">
        <v>1.0000000000000001E-5</v>
      </c>
      <c r="R229" s="6">
        <v>388629</v>
      </c>
      <c r="S229">
        <v>393860</v>
      </c>
      <c r="T229">
        <v>287</v>
      </c>
      <c r="U229">
        <v>465.29599999999999</v>
      </c>
      <c r="V229" s="6">
        <v>3036770</v>
      </c>
      <c r="W229">
        <v>-699118</v>
      </c>
      <c r="X229">
        <v>1993</v>
      </c>
      <c r="Y229">
        <v>388.60399999999998</v>
      </c>
    </row>
    <row r="230" spans="1:25" x14ac:dyDescent="0.25">
      <c r="A230" s="5">
        <f>C236</f>
        <v>427548</v>
      </c>
      <c r="B230" s="7"/>
      <c r="E230" s="5">
        <f>G236</f>
        <v>400290</v>
      </c>
      <c r="F230" s="7"/>
      <c r="I230" s="5">
        <f>K236</f>
        <v>400537</v>
      </c>
      <c r="J230" s="7"/>
      <c r="M230" s="5">
        <f>O236</f>
        <v>401199</v>
      </c>
      <c r="N230" s="7"/>
      <c r="Q230" s="5">
        <f>S236</f>
        <v>379872</v>
      </c>
      <c r="R230" s="7"/>
      <c r="U230" s="5">
        <f>W236</f>
        <v>2845770</v>
      </c>
      <c r="V230" s="7"/>
    </row>
    <row r="231" spans="1:25" x14ac:dyDescent="0.25">
      <c r="A231" s="5">
        <f>B233</f>
        <v>438913.5</v>
      </c>
      <c r="B231" s="7"/>
      <c r="E231" s="5">
        <f>F233</f>
        <v>405774.8</v>
      </c>
      <c r="F231" s="7"/>
      <c r="I231" s="5">
        <f>J233</f>
        <v>401132.79999999999</v>
      </c>
      <c r="J231" s="7"/>
      <c r="M231" s="5">
        <f>N233</f>
        <v>401199</v>
      </c>
      <c r="N231" s="7"/>
      <c r="Q231" s="5">
        <f>R233</f>
        <v>385706.2</v>
      </c>
      <c r="R231" s="7"/>
      <c r="U231" s="5">
        <f>V233</f>
        <v>2931995</v>
      </c>
      <c r="V231" s="7"/>
    </row>
    <row r="232" spans="1:25" x14ac:dyDescent="0.25">
      <c r="A232" s="5">
        <f>D236</f>
        <v>55.3</v>
      </c>
      <c r="B232" s="7"/>
      <c r="E232" s="5">
        <f>H236</f>
        <v>172.1</v>
      </c>
      <c r="F232" s="7"/>
      <c r="I232" s="5">
        <f>L236</f>
        <v>23.3</v>
      </c>
      <c r="J232" s="7"/>
      <c r="M232" s="5">
        <f>P236</f>
        <v>0</v>
      </c>
      <c r="N232" s="7"/>
      <c r="Q232" s="5">
        <f>T236</f>
        <v>257.3</v>
      </c>
      <c r="R232" s="7"/>
      <c r="U232" s="5">
        <f>X236</f>
        <v>1991.3</v>
      </c>
      <c r="V232" s="7"/>
    </row>
    <row r="233" spans="1:25" ht="15" customHeight="1" x14ac:dyDescent="0.25">
      <c r="A233" s="5">
        <f>E236</f>
        <v>120.47465</v>
      </c>
      <c r="B233" s="7">
        <f>AVERAGE(B220:B229)</f>
        <v>438913.5</v>
      </c>
      <c r="E233" s="5">
        <f>I236</f>
        <v>370.98999999999995</v>
      </c>
      <c r="F233" s="7">
        <f t="shared" ref="F233" si="169">AVERAGE(F220:F229)</f>
        <v>405774.8</v>
      </c>
      <c r="I233" s="5">
        <f>M236</f>
        <v>48.85420899999999</v>
      </c>
      <c r="J233" s="7">
        <f t="shared" ref="J233" si="170">AVERAGE(J220:J229)</f>
        <v>401132.79999999999</v>
      </c>
      <c r="M233" s="5">
        <f>Q236</f>
        <v>1.0000000000000001E-5</v>
      </c>
      <c r="N233" s="7">
        <f t="shared" ref="N233" si="171">AVERAGE(N220:N229)</f>
        <v>401199</v>
      </c>
      <c r="Q233" s="5">
        <f>U236</f>
        <v>421.90290000000005</v>
      </c>
      <c r="R233" s="7">
        <f t="shared" ref="R233" si="172">AVERAGE(R220:R229)</f>
        <v>385706.2</v>
      </c>
      <c r="U233" s="5">
        <f>Y236</f>
        <v>389.51170000000002</v>
      </c>
      <c r="V233" s="7">
        <f t="shared" ref="V233" si="173">AVERAGE(V220:V229)</f>
        <v>2931995</v>
      </c>
    </row>
    <row r="234" spans="1:25" hidden="1" x14ac:dyDescent="0.25">
      <c r="A234" s="5"/>
      <c r="B234" s="7">
        <v>336556</v>
      </c>
      <c r="C234" s="1">
        <v>336556</v>
      </c>
      <c r="D234" s="1">
        <v>336556</v>
      </c>
      <c r="E234" s="1">
        <v>336556</v>
      </c>
      <c r="F234" s="7">
        <v>336556</v>
      </c>
      <c r="G234" s="1">
        <v>336556</v>
      </c>
      <c r="H234" s="1">
        <v>336556</v>
      </c>
      <c r="I234" s="1">
        <v>336556</v>
      </c>
      <c r="J234" s="7">
        <v>336556</v>
      </c>
      <c r="K234" s="1">
        <v>336556</v>
      </c>
      <c r="L234" s="1">
        <v>336556</v>
      </c>
      <c r="M234" s="1">
        <v>336556</v>
      </c>
      <c r="N234" s="7">
        <v>336556</v>
      </c>
      <c r="O234" s="1">
        <v>336556</v>
      </c>
      <c r="P234" s="1">
        <v>336556</v>
      </c>
      <c r="Q234" s="1">
        <v>336556</v>
      </c>
      <c r="R234" s="7">
        <v>336556</v>
      </c>
      <c r="S234" s="1">
        <v>336556</v>
      </c>
      <c r="T234" s="1">
        <v>336556</v>
      </c>
      <c r="U234" s="1">
        <v>336556</v>
      </c>
      <c r="V234" s="7">
        <v>336556</v>
      </c>
      <c r="W234" s="1">
        <v>336556</v>
      </c>
      <c r="X234" s="1">
        <v>336556</v>
      </c>
      <c r="Y234" s="1">
        <v>336556</v>
      </c>
    </row>
    <row r="235" spans="1:25" s="3" customFormat="1" x14ac:dyDescent="0.25">
      <c r="A235" s="5">
        <f>B235</f>
        <v>30.413215037022074</v>
      </c>
      <c r="B235" s="8">
        <f>((B233-B234)/B234)*100</f>
        <v>30.413215037022074</v>
      </c>
      <c r="E235" s="5">
        <f>F235</f>
        <v>20.566800175899402</v>
      </c>
      <c r="F235" s="8">
        <f t="shared" ref="F235" si="174">((F233-F234)/F234)*100</f>
        <v>20.566800175899402</v>
      </c>
      <c r="I235" s="5">
        <f>J235</f>
        <v>19.187534912466273</v>
      </c>
      <c r="J235" s="8">
        <f t="shared" ref="J235" si="175">((J233-J234)/J234)*100</f>
        <v>19.187534912466273</v>
      </c>
      <c r="M235" s="5">
        <f>N235</f>
        <v>19.207204744529886</v>
      </c>
      <c r="N235" s="8">
        <f t="shared" ref="N235" si="176">((N233-N234)/N234)*100</f>
        <v>19.207204744529886</v>
      </c>
      <c r="Q235" s="5">
        <f>R235</f>
        <v>14.603869786900253</v>
      </c>
      <c r="R235" s="8">
        <f t="shared" ref="R235" si="177">((R233-R234)/R234)*100</f>
        <v>14.603869786900253</v>
      </c>
      <c r="U235" s="5">
        <f>V235</f>
        <v>771.17597071512614</v>
      </c>
      <c r="V235" s="8">
        <f t="shared" ref="V235" si="178">((V233-V234)/V234)*100</f>
        <v>771.17597071512614</v>
      </c>
    </row>
    <row r="236" spans="1:25" s="2" customFormat="1" x14ac:dyDescent="0.25">
      <c r="B236" s="8"/>
      <c r="C236" s="2">
        <f>MIN(B220:B229)</f>
        <v>427548</v>
      </c>
      <c r="D236" s="2">
        <f>AVERAGE(D220:D229)</f>
        <v>55.3</v>
      </c>
      <c r="E236" s="2">
        <f>AVERAGE(E220:E229)</f>
        <v>120.47465</v>
      </c>
      <c r="F236" s="8"/>
      <c r="G236" s="2">
        <f t="shared" ref="G236" si="179">MIN(F220:F229)</f>
        <v>400290</v>
      </c>
      <c r="H236" s="2">
        <f t="shared" ref="H236:I236" si="180">AVERAGE(H220:H229)</f>
        <v>172.1</v>
      </c>
      <c r="I236" s="2">
        <f t="shared" si="180"/>
        <v>370.98999999999995</v>
      </c>
      <c r="J236" s="8"/>
      <c r="K236" s="2">
        <f t="shared" ref="K236" si="181">MIN(J220:J229)</f>
        <v>400537</v>
      </c>
      <c r="L236" s="2">
        <f t="shared" ref="L236:M236" si="182">AVERAGE(L220:L229)</f>
        <v>23.3</v>
      </c>
      <c r="M236" s="2">
        <f t="shared" si="182"/>
        <v>48.85420899999999</v>
      </c>
      <c r="N236" s="8"/>
      <c r="O236" s="2">
        <f t="shared" ref="O236" si="183">MIN(N220:N229)</f>
        <v>401199</v>
      </c>
      <c r="P236" s="2">
        <f t="shared" ref="P236:Q236" si="184">AVERAGE(P220:P229)</f>
        <v>0</v>
      </c>
      <c r="Q236" s="2">
        <f t="shared" si="184"/>
        <v>1.0000000000000001E-5</v>
      </c>
      <c r="R236" s="8"/>
      <c r="S236" s="2">
        <f t="shared" ref="S236" si="185">MIN(R220:R229)</f>
        <v>379872</v>
      </c>
      <c r="T236" s="2">
        <f t="shared" ref="T236:U236" si="186">AVERAGE(T220:T229)</f>
        <v>257.3</v>
      </c>
      <c r="U236" s="2">
        <f t="shared" si="186"/>
        <v>421.90290000000005</v>
      </c>
      <c r="V236" s="8"/>
      <c r="W236" s="2">
        <f t="shared" ref="W236" si="187">MIN(V220:V229)</f>
        <v>2845770</v>
      </c>
      <c r="X236" s="2">
        <f t="shared" ref="X236:Y236" si="188">AVERAGE(X220:X229)</f>
        <v>1991.3</v>
      </c>
      <c r="Y236" s="2">
        <f t="shared" si="188"/>
        <v>389.51170000000002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gareth</cp:lastModifiedBy>
  <dcterms:created xsi:type="dcterms:W3CDTF">2014-08-15T18:15:02Z</dcterms:created>
  <dcterms:modified xsi:type="dcterms:W3CDTF">2014-08-25T21:44:22Z</dcterms:modified>
</cp:coreProperties>
</file>