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630" windowWidth="24615" windowHeight="11445" activeTab="1"/>
  </bookViews>
  <sheets>
    <sheet name="Chart1" sheetId="2" r:id="rId1"/>
    <sheet name="Data" sheetId="1" r:id="rId2"/>
  </sheets>
  <calcPr calcId="144525"/>
</workbook>
</file>

<file path=xl/calcChain.xml><?xml version="1.0" encoding="utf-8"?>
<calcChain xmlns="http://schemas.openxmlformats.org/spreadsheetml/2006/main">
  <c r="BC74" i="1" l="1"/>
  <c r="BB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D74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D73" i="1"/>
  <c r="E73" i="1"/>
  <c r="F73" i="1"/>
  <c r="BB13" i="1" l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D13" i="1"/>
  <c r="E10" i="1"/>
  <c r="E12" i="1" s="1"/>
  <c r="F10" i="1"/>
  <c r="F12" i="1" s="1"/>
  <c r="G10" i="1"/>
  <c r="G12" i="1" s="1"/>
  <c r="H10" i="1"/>
  <c r="H12" i="1" s="1"/>
  <c r="I10" i="1"/>
  <c r="I12" i="1" s="1"/>
  <c r="J10" i="1"/>
  <c r="J12" i="1" s="1"/>
  <c r="K10" i="1"/>
  <c r="K12" i="1" s="1"/>
  <c r="L10" i="1"/>
  <c r="L12" i="1" s="1"/>
  <c r="M10" i="1"/>
  <c r="M12" i="1" s="1"/>
  <c r="N10" i="1"/>
  <c r="N12" i="1" s="1"/>
  <c r="O10" i="1"/>
  <c r="O12" i="1" s="1"/>
  <c r="P10" i="1"/>
  <c r="P12" i="1" s="1"/>
  <c r="Q10" i="1"/>
  <c r="Q12" i="1" s="1"/>
  <c r="R10" i="1"/>
  <c r="R12" i="1" s="1"/>
  <c r="S10" i="1"/>
  <c r="S12" i="1" s="1"/>
  <c r="T10" i="1"/>
  <c r="T12" i="1" s="1"/>
  <c r="U10" i="1"/>
  <c r="U12" i="1" s="1"/>
  <c r="V10" i="1"/>
  <c r="V12" i="1" s="1"/>
  <c r="W10" i="1"/>
  <c r="W12" i="1" s="1"/>
  <c r="X10" i="1"/>
  <c r="X12" i="1" s="1"/>
  <c r="Y10" i="1"/>
  <c r="Y12" i="1" s="1"/>
  <c r="Z10" i="1"/>
  <c r="Z12" i="1" s="1"/>
  <c r="AA10" i="1"/>
  <c r="AA12" i="1" s="1"/>
  <c r="AB10" i="1"/>
  <c r="AB12" i="1" s="1"/>
  <c r="AC10" i="1"/>
  <c r="AC12" i="1" s="1"/>
  <c r="AD10" i="1"/>
  <c r="AD12" i="1" s="1"/>
  <c r="AE10" i="1"/>
  <c r="AE12" i="1" s="1"/>
  <c r="AF10" i="1"/>
  <c r="AF12" i="1" s="1"/>
  <c r="AG10" i="1"/>
  <c r="AG12" i="1" s="1"/>
  <c r="AH10" i="1"/>
  <c r="AH12" i="1" s="1"/>
  <c r="AI10" i="1"/>
  <c r="AI12" i="1" s="1"/>
  <c r="AJ10" i="1"/>
  <c r="AJ12" i="1" s="1"/>
  <c r="AK10" i="1"/>
  <c r="AK12" i="1" s="1"/>
  <c r="AL10" i="1"/>
  <c r="AL12" i="1" s="1"/>
  <c r="AM10" i="1"/>
  <c r="AM12" i="1" s="1"/>
  <c r="AN10" i="1"/>
  <c r="AN12" i="1" s="1"/>
  <c r="AO10" i="1"/>
  <c r="AO12" i="1" s="1"/>
  <c r="AP10" i="1"/>
  <c r="AP12" i="1" s="1"/>
  <c r="AQ10" i="1"/>
  <c r="AQ12" i="1" s="1"/>
  <c r="AR10" i="1"/>
  <c r="AR12" i="1" s="1"/>
  <c r="AS10" i="1"/>
  <c r="AS12" i="1" s="1"/>
  <c r="AT10" i="1"/>
  <c r="AT12" i="1" s="1"/>
  <c r="AU10" i="1"/>
  <c r="AU12" i="1" s="1"/>
  <c r="AV10" i="1"/>
  <c r="AV12" i="1" s="1"/>
  <c r="AW10" i="1"/>
  <c r="AW12" i="1" s="1"/>
  <c r="AX10" i="1"/>
  <c r="AX12" i="1" s="1"/>
  <c r="AY10" i="1"/>
  <c r="AY12" i="1" s="1"/>
  <c r="AZ10" i="1"/>
  <c r="AZ12" i="1" s="1"/>
  <c r="BA10" i="1"/>
  <c r="BA12" i="1" s="1"/>
  <c r="D10" i="1"/>
  <c r="D12" i="1" s="1"/>
</calcChain>
</file>

<file path=xl/sharedStrings.xml><?xml version="1.0" encoding="utf-8"?>
<sst xmlns="http://schemas.openxmlformats.org/spreadsheetml/2006/main" count="128" uniqueCount="68">
  <si>
    <t>Alg</t>
  </si>
  <si>
    <t>itt</t>
  </si>
  <si>
    <t>distance</t>
  </si>
  <si>
    <t>Parameters</t>
  </si>
  <si>
    <t>rho =0.2,iterations =5000,lambda =0.05,local search LK0,local search Opt2 =0,local search Opt3 =0,stagnations =100,ants/population =25,Elite Weight =5,mutation =0.9,q0 =0.9,xi =0.1,r0 =0.1</t>
  </si>
  <si>
    <t>[Alpha,Beta]</t>
  </si>
  <si>
    <t>[ 0,0]</t>
  </si>
  <si>
    <t>[ 0,1]</t>
  </si>
  <si>
    <t>[ 0,2]</t>
  </si>
  <si>
    <t>[ 0,3]</t>
  </si>
  <si>
    <t>[ 0,4]</t>
  </si>
  <si>
    <t>[ 0,5]</t>
  </si>
  <si>
    <t>[ 0,6]</t>
  </si>
  <si>
    <t>[ 0,7]</t>
  </si>
  <si>
    <t>[ 0,8]</t>
  </si>
  <si>
    <t>[ 0,9]</t>
  </si>
  <si>
    <t>[ 1,0]</t>
  </si>
  <si>
    <t>[ 1,1]</t>
  </si>
  <si>
    <t>[ 1,2]</t>
  </si>
  <si>
    <t>[ 1,3]</t>
  </si>
  <si>
    <t>[ 1,4]</t>
  </si>
  <si>
    <t>[ 1,5]</t>
  </si>
  <si>
    <t>[ 1,6]</t>
  </si>
  <si>
    <t>[ 1,7]</t>
  </si>
  <si>
    <t>[ 1,8]</t>
  </si>
  <si>
    <t>[ 1,9]</t>
  </si>
  <si>
    <t>[ 2,0]</t>
  </si>
  <si>
    <t>[ 2,1]</t>
  </si>
  <si>
    <t>[ 2,2]</t>
  </si>
  <si>
    <t>[ 2,3]</t>
  </si>
  <si>
    <t>[ 2,4]</t>
  </si>
  <si>
    <t>[ 2,5]</t>
  </si>
  <si>
    <t>[ 2,6]</t>
  </si>
  <si>
    <t>[ 2,7]</t>
  </si>
  <si>
    <t>[ 2,8]</t>
  </si>
  <si>
    <t>[ 2,9]</t>
  </si>
  <si>
    <t>[ 3,0]</t>
  </si>
  <si>
    <t>[ 3,1]</t>
  </si>
  <si>
    <t>[ 3,2]</t>
  </si>
  <si>
    <t>[ 3,3]</t>
  </si>
  <si>
    <t>[ 3,4]</t>
  </si>
  <si>
    <t>[ 3,5]</t>
  </si>
  <si>
    <t>[ 3,6]</t>
  </si>
  <si>
    <t>[ 3,7]</t>
  </si>
  <si>
    <t>[ 3,8]</t>
  </si>
  <si>
    <t>[ 3,9]</t>
  </si>
  <si>
    <t>[ 4,0]</t>
  </si>
  <si>
    <t>[ 4,1]</t>
  </si>
  <si>
    <t>[ 4,2]</t>
  </si>
  <si>
    <t>[ 4,3]</t>
  </si>
  <si>
    <t>[ 4,4]</t>
  </si>
  <si>
    <t>[ 4,5]</t>
  </si>
  <si>
    <t>[ 4,6]</t>
  </si>
  <si>
    <t>[ 4,7]</t>
  </si>
  <si>
    <t>[ 4,8]</t>
  </si>
  <si>
    <t>[ 4,9]</t>
  </si>
  <si>
    <t>simple ant system</t>
  </si>
  <si>
    <t>C:\tsp\berlin52.tsp</t>
  </si>
  <si>
    <t>Elitest ant system</t>
  </si>
  <si>
    <t>best worst  ant system</t>
  </si>
  <si>
    <t>min max ant system</t>
  </si>
  <si>
    <t>ant colony system</t>
  </si>
  <si>
    <t>Mutated ant system</t>
  </si>
  <si>
    <t>C:\tsp\bier127.tsp</t>
  </si>
  <si>
    <t>C:\tsp\eil101.tsp</t>
  </si>
  <si>
    <t>C:\tsp\eil51.tsp</t>
  </si>
  <si>
    <t>C:\tsp\ulysses16.tsp</t>
  </si>
  <si>
    <t>C:\tsp\ulysses22.tsp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</si>
</sst>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α,β error percentage</a:t>
            </a:r>
            <a:endParaRPr lang="en-I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219676447504998E-2"/>
          <c:y val="9.3207039157005747E-2"/>
          <c:w val="0.92380914706701434"/>
          <c:h val="0.81689107127291749"/>
        </c:manualLayout>
      </c:layout>
      <c:lineChart>
        <c:grouping val="stacked"/>
        <c:varyColors val="0"/>
        <c:ser>
          <c:idx val="0"/>
          <c:order val="0"/>
          <c:tx>
            <c:v>Berlin52</c:v>
          </c:tx>
          <c:marker>
            <c:symbol val="none"/>
          </c:marker>
          <c:cat>
            <c:strRef>
              <c:f>Data!$D$1:$BD$3</c:f>
              <c:strCache>
                <c:ptCount val="50"/>
                <c:pt idx="0">
                  <c:v>[ 0,0]</c:v>
                </c:pt>
                <c:pt idx="1">
                  <c:v>[ 0,1]</c:v>
                </c:pt>
                <c:pt idx="2">
                  <c:v>[ 0,2]</c:v>
                </c:pt>
                <c:pt idx="3">
                  <c:v>[ 0,3]</c:v>
                </c:pt>
                <c:pt idx="4">
                  <c:v>[ 0,4]</c:v>
                </c:pt>
                <c:pt idx="5">
                  <c:v>[ 0,5]</c:v>
                </c:pt>
                <c:pt idx="6">
                  <c:v>[ 0,6]</c:v>
                </c:pt>
                <c:pt idx="7">
                  <c:v>[ 0,7]</c:v>
                </c:pt>
                <c:pt idx="8">
                  <c:v>[ 0,8]</c:v>
                </c:pt>
                <c:pt idx="9">
                  <c:v>[ 0,9]</c:v>
                </c:pt>
                <c:pt idx="10">
                  <c:v>[ 1,0]</c:v>
                </c:pt>
                <c:pt idx="11">
                  <c:v>[ 1,1]</c:v>
                </c:pt>
                <c:pt idx="12">
                  <c:v>[ 1,2]</c:v>
                </c:pt>
                <c:pt idx="13">
                  <c:v>[ 1,3]</c:v>
                </c:pt>
                <c:pt idx="14">
                  <c:v>[ 1,4]</c:v>
                </c:pt>
                <c:pt idx="15">
                  <c:v>[ 1,5]</c:v>
                </c:pt>
                <c:pt idx="16">
                  <c:v>[ 1,6]</c:v>
                </c:pt>
                <c:pt idx="17">
                  <c:v>[ 1,7]</c:v>
                </c:pt>
                <c:pt idx="18">
                  <c:v>[ 1,8]</c:v>
                </c:pt>
                <c:pt idx="19">
                  <c:v>[ 1,9]</c:v>
                </c:pt>
                <c:pt idx="20">
                  <c:v>[ 2,0]</c:v>
                </c:pt>
                <c:pt idx="21">
                  <c:v>[ 2,1]</c:v>
                </c:pt>
                <c:pt idx="22">
                  <c:v>[ 2,2]</c:v>
                </c:pt>
                <c:pt idx="23">
                  <c:v>[ 2,3]</c:v>
                </c:pt>
                <c:pt idx="24">
                  <c:v>[ 2,4]</c:v>
                </c:pt>
                <c:pt idx="25">
                  <c:v>[ 2,5]</c:v>
                </c:pt>
                <c:pt idx="26">
                  <c:v>[ 2,6]</c:v>
                </c:pt>
                <c:pt idx="27">
                  <c:v>[ 2,7]</c:v>
                </c:pt>
                <c:pt idx="28">
                  <c:v>[ 2,8]</c:v>
                </c:pt>
                <c:pt idx="29">
                  <c:v>[ 2,9]</c:v>
                </c:pt>
                <c:pt idx="30">
                  <c:v>[ 3,0]</c:v>
                </c:pt>
                <c:pt idx="31">
                  <c:v>[ 3,1]</c:v>
                </c:pt>
                <c:pt idx="32">
                  <c:v>[ 3,2]</c:v>
                </c:pt>
                <c:pt idx="33">
                  <c:v>[ 3,3]</c:v>
                </c:pt>
                <c:pt idx="34">
                  <c:v>[ 3,4]</c:v>
                </c:pt>
                <c:pt idx="35">
                  <c:v>[ 3,5]</c:v>
                </c:pt>
                <c:pt idx="36">
                  <c:v>[ 3,6]</c:v>
                </c:pt>
                <c:pt idx="37">
                  <c:v>[ 3,7]</c:v>
                </c:pt>
                <c:pt idx="38">
                  <c:v>[ 3,8]</c:v>
                </c:pt>
                <c:pt idx="39">
                  <c:v>[ 3,9]</c:v>
                </c:pt>
                <c:pt idx="40">
                  <c:v>[ 4,0]</c:v>
                </c:pt>
                <c:pt idx="41">
                  <c:v>[ 4,1]</c:v>
                </c:pt>
                <c:pt idx="42">
                  <c:v>[ 4,2]</c:v>
                </c:pt>
                <c:pt idx="43">
                  <c:v>[ 4,3]</c:v>
                </c:pt>
                <c:pt idx="44">
                  <c:v>[ 4,4]</c:v>
                </c:pt>
                <c:pt idx="45">
                  <c:v>[ 4,5]</c:v>
                </c:pt>
                <c:pt idx="46">
                  <c:v>[ 4,6]</c:v>
                </c:pt>
                <c:pt idx="47">
                  <c:v>[ 4,7]</c:v>
                </c:pt>
                <c:pt idx="48">
                  <c:v>[ 4,8]</c:v>
                </c:pt>
                <c:pt idx="49">
                  <c:v>[ 4,9]</c:v>
                </c:pt>
              </c:strCache>
            </c:strRef>
          </c:cat>
          <c:val>
            <c:numRef>
              <c:f>Data!$D$13:$BD$13</c:f>
              <c:numCache>
                <c:formatCode>General</c:formatCode>
                <c:ptCount val="53"/>
                <c:pt idx="0">
                  <c:v>79.936798373552548</c:v>
                </c:pt>
                <c:pt idx="1">
                  <c:v>46.066472200123762</c:v>
                </c:pt>
                <c:pt idx="2">
                  <c:v>25.490586051445241</c:v>
                </c:pt>
                <c:pt idx="3">
                  <c:v>16.2291169451074</c:v>
                </c:pt>
                <c:pt idx="4">
                  <c:v>11.683461504463883</c:v>
                </c:pt>
                <c:pt idx="5">
                  <c:v>8.18748342614691</c:v>
                </c:pt>
                <c:pt idx="6">
                  <c:v>6.46601255193141</c:v>
                </c:pt>
                <c:pt idx="7">
                  <c:v>5.2682754353398709</c:v>
                </c:pt>
                <c:pt idx="8">
                  <c:v>4.6119508530009687</c:v>
                </c:pt>
                <c:pt idx="9">
                  <c:v>4.7997878546804564</c:v>
                </c:pt>
                <c:pt idx="10">
                  <c:v>68.352779987624842</c:v>
                </c:pt>
                <c:pt idx="11">
                  <c:v>8.242729603111469</c:v>
                </c:pt>
                <c:pt idx="12">
                  <c:v>3.9976133651551309</c:v>
                </c:pt>
                <c:pt idx="13">
                  <c:v>2.2849818792539516</c:v>
                </c:pt>
                <c:pt idx="14">
                  <c:v>1.2551931406346721</c:v>
                </c:pt>
                <c:pt idx="15">
                  <c:v>1.4518695306284806</c:v>
                </c:pt>
                <c:pt idx="16">
                  <c:v>2.1302925837532083</c:v>
                </c:pt>
                <c:pt idx="17">
                  <c:v>1.9601343587023738</c:v>
                </c:pt>
                <c:pt idx="18">
                  <c:v>2.6429771059842619</c:v>
                </c:pt>
                <c:pt idx="19">
                  <c:v>1.5026960134358662</c:v>
                </c:pt>
                <c:pt idx="20">
                  <c:v>71.508441615840184</c:v>
                </c:pt>
                <c:pt idx="21">
                  <c:v>14.23804472730488</c:v>
                </c:pt>
                <c:pt idx="22">
                  <c:v>7.6217625740298738</c:v>
                </c:pt>
                <c:pt idx="23">
                  <c:v>5.0826482807389688</c:v>
                </c:pt>
                <c:pt idx="24">
                  <c:v>3.4296826659595192</c:v>
                </c:pt>
                <c:pt idx="25">
                  <c:v>3.1026252983293556</c:v>
                </c:pt>
                <c:pt idx="26">
                  <c:v>2.5479536816052368</c:v>
                </c:pt>
                <c:pt idx="27">
                  <c:v>3.0076018739503185</c:v>
                </c:pt>
                <c:pt idx="28">
                  <c:v>3.3501281711305619</c:v>
                </c:pt>
                <c:pt idx="29">
                  <c:v>2.5567930699195576</c:v>
                </c:pt>
                <c:pt idx="30">
                  <c:v>75.015468929550067</c:v>
                </c:pt>
                <c:pt idx="31">
                  <c:v>20.668699725978971</c:v>
                </c:pt>
                <c:pt idx="32">
                  <c:v>12.288959603995412</c:v>
                </c:pt>
                <c:pt idx="33">
                  <c:v>8.7067974896137095</c:v>
                </c:pt>
                <c:pt idx="34">
                  <c:v>5.7986387341995886</c:v>
                </c:pt>
                <c:pt idx="35">
                  <c:v>4.8351454079377749</c:v>
                </c:pt>
                <c:pt idx="36">
                  <c:v>4.5765932997436618</c:v>
                </c:pt>
                <c:pt idx="37">
                  <c:v>4.4793600282860382</c:v>
                </c:pt>
                <c:pt idx="38">
                  <c:v>4.4020153805356665</c:v>
                </c:pt>
                <c:pt idx="39">
                  <c:v>3.7920975868469902</c:v>
                </c:pt>
                <c:pt idx="40">
                  <c:v>81.532307964288862</c:v>
                </c:pt>
                <c:pt idx="41">
                  <c:v>31.830637319897452</c:v>
                </c:pt>
                <c:pt idx="42">
                  <c:v>17.871033324493954</c:v>
                </c:pt>
                <c:pt idx="43">
                  <c:v>10.266949527092734</c:v>
                </c:pt>
                <c:pt idx="44">
                  <c:v>10.419428975514903</c:v>
                </c:pt>
                <c:pt idx="45">
                  <c:v>8.059312295589141</c:v>
                </c:pt>
                <c:pt idx="46">
                  <c:v>6.7422434367541761</c:v>
                </c:pt>
                <c:pt idx="47">
                  <c:v>5.7853796517280971</c:v>
                </c:pt>
                <c:pt idx="48">
                  <c:v>5.0274021037744223</c:v>
                </c:pt>
                <c:pt idx="49">
                  <c:v>5.1710421638822588</c:v>
                </c:pt>
                <c:pt idx="50">
                  <c:v>1.2551931406346721</c:v>
                </c:pt>
              </c:numCache>
            </c:numRef>
          </c:val>
          <c:smooth val="0"/>
        </c:ser>
        <c:ser>
          <c:idx val="1"/>
          <c:order val="1"/>
          <c:tx>
            <c:v>bier127</c:v>
          </c:tx>
          <c:marker>
            <c:symbol val="none"/>
          </c:marker>
          <c:val>
            <c:numRef>
              <c:f>Data!$D$24:$BA$24</c:f>
              <c:numCache>
                <c:formatCode>General</c:formatCode>
                <c:ptCount val="50"/>
                <c:pt idx="0">
                  <c:v>129.46221741262406</c:v>
                </c:pt>
                <c:pt idx="1">
                  <c:v>84.703927901117666</c:v>
                </c:pt>
                <c:pt idx="2">
                  <c:v>39.889135005044437</c:v>
                </c:pt>
                <c:pt idx="3">
                  <c:v>22.90740208428446</c:v>
                </c:pt>
                <c:pt idx="4">
                  <c:v>16.196462690857441</c:v>
                </c:pt>
                <c:pt idx="5">
                  <c:v>12.955338372138907</c:v>
                </c:pt>
                <c:pt idx="6">
                  <c:v>11.550785411136099</c:v>
                </c:pt>
                <c:pt idx="7">
                  <c:v>10.135664485438758</c:v>
                </c:pt>
                <c:pt idx="8">
                  <c:v>9.2310467075858291</c:v>
                </c:pt>
                <c:pt idx="9">
                  <c:v>8.0550435963770237</c:v>
                </c:pt>
                <c:pt idx="10">
                  <c:v>121.76916183358415</c:v>
                </c:pt>
                <c:pt idx="11">
                  <c:v>12.571087175845305</c:v>
                </c:pt>
                <c:pt idx="12">
                  <c:v>5.9018560164127498</c:v>
                </c:pt>
                <c:pt idx="13">
                  <c:v>4.9066355545786102</c:v>
                </c:pt>
                <c:pt idx="14">
                  <c:v>3.7706498030131383</c:v>
                </c:pt>
                <c:pt idx="15">
                  <c:v>3.5819764066665498</c:v>
                </c:pt>
                <c:pt idx="16">
                  <c:v>3.3789305783353951</c:v>
                </c:pt>
                <c:pt idx="17">
                  <c:v>3.709637420176636</c:v>
                </c:pt>
                <c:pt idx="18">
                  <c:v>3.326090754862677</c:v>
                </c:pt>
                <c:pt idx="19">
                  <c:v>3.6596157206224715</c:v>
                </c:pt>
                <c:pt idx="20">
                  <c:v>119.1770514533065</c:v>
                </c:pt>
                <c:pt idx="21">
                  <c:v>15.568021057021911</c:v>
                </c:pt>
                <c:pt idx="22">
                  <c:v>9.0233509747890626</c:v>
                </c:pt>
                <c:pt idx="23">
                  <c:v>6.6287910812014266</c:v>
                </c:pt>
                <c:pt idx="24">
                  <c:v>5.4047389571814204</c:v>
                </c:pt>
                <c:pt idx="25">
                  <c:v>5.0218968228470935</c:v>
                </c:pt>
                <c:pt idx="26">
                  <c:v>4.4746171578656702</c:v>
                </c:pt>
                <c:pt idx="27">
                  <c:v>4.0124448352242945</c:v>
                </c:pt>
                <c:pt idx="28">
                  <c:v>4.13728772481584</c:v>
                </c:pt>
                <c:pt idx="29">
                  <c:v>4.039498824842326</c:v>
                </c:pt>
                <c:pt idx="30">
                  <c:v>127.73048026467822</c:v>
                </c:pt>
                <c:pt idx="31">
                  <c:v>26.142326530382189</c:v>
                </c:pt>
                <c:pt idx="32">
                  <c:v>14.502347497224138</c:v>
                </c:pt>
                <c:pt idx="33">
                  <c:v>10.971097321091412</c:v>
                </c:pt>
                <c:pt idx="34">
                  <c:v>8.1810137355359824</c:v>
                </c:pt>
                <c:pt idx="35">
                  <c:v>7.56384459737464</c:v>
                </c:pt>
                <c:pt idx="36">
                  <c:v>6.0106355996685883</c:v>
                </c:pt>
                <c:pt idx="37">
                  <c:v>6.001758509325172</c:v>
                </c:pt>
                <c:pt idx="38">
                  <c:v>5.0747366463198125</c:v>
                </c:pt>
                <c:pt idx="39">
                  <c:v>5.2853914092310506</c:v>
                </c:pt>
                <c:pt idx="40">
                  <c:v>129.97074787372551</c:v>
                </c:pt>
                <c:pt idx="41">
                  <c:v>32.715036945604567</c:v>
                </c:pt>
                <c:pt idx="42">
                  <c:v>18.852967202673828</c:v>
                </c:pt>
                <c:pt idx="43">
                  <c:v>14.12105533104501</c:v>
                </c:pt>
                <c:pt idx="44">
                  <c:v>10.696330239033266</c:v>
                </c:pt>
                <c:pt idx="45">
                  <c:v>9.3243266092896633</c:v>
                </c:pt>
                <c:pt idx="46">
                  <c:v>8.7501338608861268</c:v>
                </c:pt>
                <c:pt idx="47">
                  <c:v>7.2758323328993413</c:v>
                </c:pt>
                <c:pt idx="48">
                  <c:v>6.2718756869177046</c:v>
                </c:pt>
                <c:pt idx="49">
                  <c:v>6.8774905170130101</c:v>
                </c:pt>
              </c:numCache>
            </c:numRef>
          </c:val>
          <c:smooth val="0"/>
        </c:ser>
        <c:ser>
          <c:idx val="2"/>
          <c:order val="2"/>
          <c:tx>
            <c:v>eil101</c:v>
          </c:tx>
          <c:marker>
            <c:symbol val="none"/>
          </c:marker>
          <c:val>
            <c:numRef>
              <c:f>Data!$D$36:$BA$36</c:f>
              <c:numCache>
                <c:formatCode>General</c:formatCode>
                <c:ptCount val="50"/>
                <c:pt idx="0">
                  <c:v>134.52570217276102</c:v>
                </c:pt>
                <c:pt idx="1">
                  <c:v>86.777954425013235</c:v>
                </c:pt>
                <c:pt idx="2">
                  <c:v>50.105988341282448</c:v>
                </c:pt>
                <c:pt idx="3">
                  <c:v>30.524642289348169</c:v>
                </c:pt>
                <c:pt idx="4">
                  <c:v>22.946475887652365</c:v>
                </c:pt>
                <c:pt idx="5">
                  <c:v>17.938526762056181</c:v>
                </c:pt>
                <c:pt idx="6">
                  <c:v>15.023847376788554</c:v>
                </c:pt>
                <c:pt idx="7">
                  <c:v>12.771595124536306</c:v>
                </c:pt>
                <c:pt idx="8">
                  <c:v>11.817700052994176</c:v>
                </c:pt>
                <c:pt idx="9">
                  <c:v>10.996290408055108</c:v>
                </c:pt>
                <c:pt idx="10">
                  <c:v>123.23794382617915</c:v>
                </c:pt>
                <c:pt idx="11">
                  <c:v>19.634340222575517</c:v>
                </c:pt>
                <c:pt idx="12">
                  <c:v>9.7244303126656018</c:v>
                </c:pt>
                <c:pt idx="13">
                  <c:v>7.2866984631690572</c:v>
                </c:pt>
                <c:pt idx="14">
                  <c:v>5.3259141494435616</c:v>
                </c:pt>
                <c:pt idx="15">
                  <c:v>5.6438791732909381</c:v>
                </c:pt>
                <c:pt idx="16">
                  <c:v>5.2994170641229532</c:v>
                </c:pt>
                <c:pt idx="17">
                  <c:v>5.140434552199264</c:v>
                </c:pt>
                <c:pt idx="18">
                  <c:v>5.9088500264970794</c:v>
                </c:pt>
                <c:pt idx="19">
                  <c:v>5.8293587705352357</c:v>
                </c:pt>
                <c:pt idx="20">
                  <c:v>121.0121886592475</c:v>
                </c:pt>
                <c:pt idx="21">
                  <c:v>20.5087440381558</c:v>
                </c:pt>
                <c:pt idx="22">
                  <c:v>12.294647588765242</c:v>
                </c:pt>
                <c:pt idx="23">
                  <c:v>8.0551139374668725</c:v>
                </c:pt>
                <c:pt idx="24">
                  <c:v>7.2602013778484311</c:v>
                </c:pt>
                <c:pt idx="25">
                  <c:v>6.6772655007949124</c:v>
                </c:pt>
                <c:pt idx="26">
                  <c:v>6.3063063063063005</c:v>
                </c:pt>
                <c:pt idx="27">
                  <c:v>6.3328033916269275</c:v>
                </c:pt>
                <c:pt idx="28">
                  <c:v>6.5182829888712241</c:v>
                </c:pt>
                <c:pt idx="29">
                  <c:v>6.889242183359837</c:v>
                </c:pt>
                <c:pt idx="30">
                  <c:v>130.23317435082143</c:v>
                </c:pt>
                <c:pt idx="31">
                  <c:v>30.100688924218343</c:v>
                </c:pt>
                <c:pt idx="32">
                  <c:v>19.554848966613672</c:v>
                </c:pt>
                <c:pt idx="33">
                  <c:v>12.48012718600954</c:v>
                </c:pt>
                <c:pt idx="34">
                  <c:v>10.227874933757294</c:v>
                </c:pt>
                <c:pt idx="35">
                  <c:v>8.5320614732379383</c:v>
                </c:pt>
                <c:pt idx="36">
                  <c:v>7.6841547429782793</c:v>
                </c:pt>
                <c:pt idx="37">
                  <c:v>8.1611022787493432</c:v>
                </c:pt>
                <c:pt idx="38">
                  <c:v>7.5781664016958068</c:v>
                </c:pt>
                <c:pt idx="39">
                  <c:v>7.9756226815050288</c:v>
                </c:pt>
                <c:pt idx="40">
                  <c:v>132.5384207737149</c:v>
                </c:pt>
                <c:pt idx="41">
                  <c:v>38.606253312135671</c:v>
                </c:pt>
                <c:pt idx="42">
                  <c:v>24.350821409644933</c:v>
                </c:pt>
                <c:pt idx="43">
                  <c:v>16.640169581346047</c:v>
                </c:pt>
                <c:pt idx="44">
                  <c:v>14.175940646528876</c:v>
                </c:pt>
                <c:pt idx="45">
                  <c:v>11.234764175940642</c:v>
                </c:pt>
                <c:pt idx="46">
                  <c:v>10.67832538420773</c:v>
                </c:pt>
                <c:pt idx="47">
                  <c:v>10.28086910439851</c:v>
                </c:pt>
                <c:pt idx="48">
                  <c:v>9.8304186539480707</c:v>
                </c:pt>
                <c:pt idx="49">
                  <c:v>8.5850556438791727</c:v>
                </c:pt>
              </c:numCache>
            </c:numRef>
          </c:val>
          <c:smooth val="0"/>
        </c:ser>
        <c:ser>
          <c:idx val="3"/>
          <c:order val="3"/>
          <c:tx>
            <c:v>eil51</c:v>
          </c:tx>
          <c:marker>
            <c:symbol val="none"/>
          </c:marker>
          <c:val>
            <c:numRef>
              <c:f>Data!$D$47:$BA$47</c:f>
              <c:numCache>
                <c:formatCode>General</c:formatCode>
                <c:ptCount val="50"/>
                <c:pt idx="0">
                  <c:v>81.690140845070431</c:v>
                </c:pt>
                <c:pt idx="1">
                  <c:v>51.799687010954607</c:v>
                </c:pt>
                <c:pt idx="2">
                  <c:v>31.377151799687002</c:v>
                </c:pt>
                <c:pt idx="3">
                  <c:v>20.070422535211268</c:v>
                </c:pt>
                <c:pt idx="4">
                  <c:v>14.2018779342723</c:v>
                </c:pt>
                <c:pt idx="5">
                  <c:v>10.485133020344293</c:v>
                </c:pt>
                <c:pt idx="6">
                  <c:v>8.9593114241001608</c:v>
                </c:pt>
                <c:pt idx="7">
                  <c:v>7.4334898278560297</c:v>
                </c:pt>
                <c:pt idx="8">
                  <c:v>7.1205007824726092</c:v>
                </c:pt>
                <c:pt idx="9">
                  <c:v>7.0031298904538293</c:v>
                </c:pt>
                <c:pt idx="10">
                  <c:v>66.70579029733959</c:v>
                </c:pt>
                <c:pt idx="11">
                  <c:v>8.5289514866979612</c:v>
                </c:pt>
                <c:pt idx="12">
                  <c:v>2.8560250391236353</c:v>
                </c:pt>
                <c:pt idx="13">
                  <c:v>2.3474178403755865</c:v>
                </c:pt>
                <c:pt idx="14">
                  <c:v>2.464788732394366</c:v>
                </c:pt>
                <c:pt idx="15">
                  <c:v>2.464788732394366</c:v>
                </c:pt>
                <c:pt idx="16">
                  <c:v>2.0735524256650972</c:v>
                </c:pt>
                <c:pt idx="17">
                  <c:v>2.699530516431925</c:v>
                </c:pt>
                <c:pt idx="18">
                  <c:v>2.9733959311424143</c:v>
                </c:pt>
                <c:pt idx="19">
                  <c:v>2.8169014084507045</c:v>
                </c:pt>
                <c:pt idx="20">
                  <c:v>66.314553990610321</c:v>
                </c:pt>
                <c:pt idx="21">
                  <c:v>13.497652582159624</c:v>
                </c:pt>
                <c:pt idx="22">
                  <c:v>6.8857589984350502</c:v>
                </c:pt>
                <c:pt idx="23">
                  <c:v>5.6338028169014089</c:v>
                </c:pt>
                <c:pt idx="24">
                  <c:v>4.5383411580594633</c:v>
                </c:pt>
                <c:pt idx="25">
                  <c:v>4.225352112676056</c:v>
                </c:pt>
                <c:pt idx="26">
                  <c:v>3.5602503912363108</c:v>
                </c:pt>
                <c:pt idx="27">
                  <c:v>2.8169014084507045</c:v>
                </c:pt>
                <c:pt idx="28">
                  <c:v>3.4428794992175318</c:v>
                </c:pt>
                <c:pt idx="29">
                  <c:v>3.2472613458528907</c:v>
                </c:pt>
                <c:pt idx="30">
                  <c:v>78.208137715179959</c:v>
                </c:pt>
                <c:pt idx="31">
                  <c:v>23.591549295774648</c:v>
                </c:pt>
                <c:pt idx="32">
                  <c:v>12.754303599374017</c:v>
                </c:pt>
                <c:pt idx="33">
                  <c:v>8.3724569640062647</c:v>
                </c:pt>
                <c:pt idx="34">
                  <c:v>7.7073552425665062</c:v>
                </c:pt>
                <c:pt idx="35">
                  <c:v>5.7120500782472572</c:v>
                </c:pt>
                <c:pt idx="36">
                  <c:v>5.7120500782472572</c:v>
                </c:pt>
                <c:pt idx="37">
                  <c:v>5.0078247261345803</c:v>
                </c:pt>
                <c:pt idx="38">
                  <c:v>4.2644757433489877</c:v>
                </c:pt>
                <c:pt idx="39">
                  <c:v>4.342723004694836</c:v>
                </c:pt>
                <c:pt idx="40">
                  <c:v>80.516431924882625</c:v>
                </c:pt>
                <c:pt idx="41">
                  <c:v>29.068857589984358</c:v>
                </c:pt>
                <c:pt idx="42">
                  <c:v>17.292644757433496</c:v>
                </c:pt>
                <c:pt idx="43">
                  <c:v>10.054773082942091</c:v>
                </c:pt>
                <c:pt idx="44">
                  <c:v>9.9374021909233132</c:v>
                </c:pt>
                <c:pt idx="45">
                  <c:v>7.6291079812206579</c:v>
                </c:pt>
                <c:pt idx="46">
                  <c:v>7.981220657276995</c:v>
                </c:pt>
                <c:pt idx="47">
                  <c:v>7.5508607198748097</c:v>
                </c:pt>
                <c:pt idx="48">
                  <c:v>5.5555555555555598</c:v>
                </c:pt>
                <c:pt idx="49">
                  <c:v>5.4381846635367808</c:v>
                </c:pt>
              </c:numCache>
            </c:numRef>
          </c:val>
          <c:smooth val="0"/>
        </c:ser>
        <c:ser>
          <c:idx val="4"/>
          <c:order val="4"/>
          <c:tx>
            <c:v>ulysses16</c:v>
          </c:tx>
          <c:marker>
            <c:symbol val="none"/>
          </c:marker>
          <c:val>
            <c:numRef>
              <c:f>Data!$D$58:$BA$58</c:f>
              <c:numCache>
                <c:formatCode>General</c:formatCode>
                <c:ptCount val="50"/>
                <c:pt idx="0">
                  <c:v>22.967390776109255</c:v>
                </c:pt>
                <c:pt idx="1">
                  <c:v>5.3652135879865872</c:v>
                </c:pt>
                <c:pt idx="2">
                  <c:v>1.6571900665791945</c:v>
                </c:pt>
                <c:pt idx="3">
                  <c:v>0.58317538999854202</c:v>
                </c:pt>
                <c:pt idx="4">
                  <c:v>0.30373718229090291</c:v>
                </c:pt>
                <c:pt idx="5">
                  <c:v>0.38635369587403412</c:v>
                </c:pt>
                <c:pt idx="6">
                  <c:v>0.66336200612334162</c:v>
                </c:pt>
                <c:pt idx="7">
                  <c:v>0.99382806045585326</c:v>
                </c:pt>
                <c:pt idx="8">
                  <c:v>0.85775380278951785</c:v>
                </c:pt>
                <c:pt idx="9">
                  <c:v>0.90878164941439032</c:v>
                </c:pt>
                <c:pt idx="10">
                  <c:v>4.0117607036983083</c:v>
                </c:pt>
                <c:pt idx="11">
                  <c:v>3.6448461874908876E-2</c:v>
                </c:pt>
                <c:pt idx="12">
                  <c:v>0.12392477037469019</c:v>
                </c:pt>
                <c:pt idx="13">
                  <c:v>8.5046411041449638E-2</c:v>
                </c:pt>
                <c:pt idx="14">
                  <c:v>0.24784954074938037</c:v>
                </c:pt>
                <c:pt idx="15">
                  <c:v>0.31588666958254802</c:v>
                </c:pt>
                <c:pt idx="16">
                  <c:v>0.49569908149876074</c:v>
                </c:pt>
                <c:pt idx="17">
                  <c:v>0.3839237984157024</c:v>
                </c:pt>
                <c:pt idx="18">
                  <c:v>0.56859600524857856</c:v>
                </c:pt>
                <c:pt idx="19">
                  <c:v>0.41551246537396125</c:v>
                </c:pt>
                <c:pt idx="20">
                  <c:v>8.545949360936973</c:v>
                </c:pt>
                <c:pt idx="21">
                  <c:v>1.0934538562472662</c:v>
                </c:pt>
                <c:pt idx="22">
                  <c:v>0.6585022112066915</c:v>
                </c:pt>
                <c:pt idx="23">
                  <c:v>0.71195995528988243</c:v>
                </c:pt>
                <c:pt idx="24">
                  <c:v>0.78728677649803169</c:v>
                </c:pt>
                <c:pt idx="25">
                  <c:v>0.86261359770618118</c:v>
                </c:pt>
                <c:pt idx="26">
                  <c:v>0.8188754434562906</c:v>
                </c:pt>
                <c:pt idx="27">
                  <c:v>0.95737959858094424</c:v>
                </c:pt>
                <c:pt idx="28">
                  <c:v>0.71195995528988243</c:v>
                </c:pt>
                <c:pt idx="29">
                  <c:v>0.78728677649803169</c:v>
                </c:pt>
                <c:pt idx="30">
                  <c:v>17.86703601108033</c:v>
                </c:pt>
                <c:pt idx="31">
                  <c:v>4.9934392768625164</c:v>
                </c:pt>
                <c:pt idx="32">
                  <c:v>2.3934489964523542</c:v>
                </c:pt>
                <c:pt idx="33">
                  <c:v>0.39121349079068418</c:v>
                </c:pt>
                <c:pt idx="34">
                  <c:v>1.1201827282888619</c:v>
                </c:pt>
                <c:pt idx="35">
                  <c:v>1.0934538562472662</c:v>
                </c:pt>
                <c:pt idx="36">
                  <c:v>1.1566311901637707</c:v>
                </c:pt>
                <c:pt idx="37">
                  <c:v>0.8553239053311994</c:v>
                </c:pt>
                <c:pt idx="38">
                  <c:v>0.73868882733149099</c:v>
                </c:pt>
                <c:pt idx="39">
                  <c:v>0.95008990620596245</c:v>
                </c:pt>
                <c:pt idx="40">
                  <c:v>21.237303785780231</c:v>
                </c:pt>
                <c:pt idx="41">
                  <c:v>7.8752976624386486</c:v>
                </c:pt>
                <c:pt idx="42">
                  <c:v>6.0334353890265788</c:v>
                </c:pt>
                <c:pt idx="43">
                  <c:v>2.4590562278271904</c:v>
                </c:pt>
                <c:pt idx="44">
                  <c:v>1.3777518588715556</c:v>
                </c:pt>
                <c:pt idx="45">
                  <c:v>1.2805559605384609</c:v>
                </c:pt>
                <c:pt idx="46">
                  <c:v>3.2998007484084129</c:v>
                </c:pt>
                <c:pt idx="47">
                  <c:v>2.1431695582446419</c:v>
                </c:pt>
                <c:pt idx="48">
                  <c:v>1.9317684793701706</c:v>
                </c:pt>
                <c:pt idx="49">
                  <c:v>1.0983136511639164</c:v>
                </c:pt>
              </c:numCache>
            </c:numRef>
          </c:val>
          <c:smooth val="0"/>
        </c:ser>
        <c:ser>
          <c:idx val="5"/>
          <c:order val="5"/>
          <c:tx>
            <c:v>ulysses22</c:v>
          </c:tx>
          <c:marker>
            <c:symbol val="none"/>
          </c:marker>
          <c:val>
            <c:numRef>
              <c:f>Data!$D$69:$BA$69</c:f>
              <c:numCache>
                <c:formatCode>General</c:formatCode>
                <c:ptCount val="50"/>
                <c:pt idx="0">
                  <c:v>43.832881790959647</c:v>
                </c:pt>
                <c:pt idx="1">
                  <c:v>14.397072104187467</c:v>
                </c:pt>
                <c:pt idx="2">
                  <c:v>4.7934787775084411</c:v>
                </c:pt>
                <c:pt idx="3">
                  <c:v>2.8708588811255242</c:v>
                </c:pt>
                <c:pt idx="4">
                  <c:v>1.5780217690954934</c:v>
                </c:pt>
                <c:pt idx="5">
                  <c:v>1.8489471933076711</c:v>
                </c:pt>
                <c:pt idx="6">
                  <c:v>2.7829269451970196</c:v>
                </c:pt>
                <c:pt idx="7">
                  <c:v>1.9487618232805783</c:v>
                </c:pt>
                <c:pt idx="8">
                  <c:v>2.8970008080231993</c:v>
                </c:pt>
                <c:pt idx="9">
                  <c:v>2.94453158420077</c:v>
                </c:pt>
                <c:pt idx="10">
                  <c:v>17.308332145063936</c:v>
                </c:pt>
                <c:pt idx="11">
                  <c:v>0.77712819050335091</c:v>
                </c:pt>
                <c:pt idx="12">
                  <c:v>0.31607966158087797</c:v>
                </c:pt>
                <c:pt idx="13">
                  <c:v>0.52759161557108225</c:v>
                </c:pt>
                <c:pt idx="14">
                  <c:v>0.66780740529492411</c:v>
                </c:pt>
                <c:pt idx="15">
                  <c:v>0.74623318598792288</c:v>
                </c:pt>
                <c:pt idx="16">
                  <c:v>0.96962783402252972</c:v>
                </c:pt>
                <c:pt idx="17">
                  <c:v>1.093207852084229</c:v>
                </c:pt>
                <c:pt idx="18">
                  <c:v>1.1835163268216171</c:v>
                </c:pt>
                <c:pt idx="19">
                  <c:v>1.5019725272113651</c:v>
                </c:pt>
                <c:pt idx="20">
                  <c:v>20.288511811397889</c:v>
                </c:pt>
                <c:pt idx="21">
                  <c:v>2.3931745805408959</c:v>
                </c:pt>
                <c:pt idx="22">
                  <c:v>1.9321260516184231</c:v>
                </c:pt>
                <c:pt idx="23">
                  <c:v>1.1597509387328251</c:v>
                </c:pt>
                <c:pt idx="24">
                  <c:v>0.98151052806691907</c:v>
                </c:pt>
                <c:pt idx="25">
                  <c:v>1.0171586102001002</c:v>
                </c:pt>
                <c:pt idx="26">
                  <c:v>1.0361709206711389</c:v>
                </c:pt>
                <c:pt idx="27">
                  <c:v>1.4710775226959498</c:v>
                </c:pt>
                <c:pt idx="28">
                  <c:v>1.2619421075146158</c:v>
                </c:pt>
                <c:pt idx="29">
                  <c:v>1.5661390750510911</c:v>
                </c:pt>
                <c:pt idx="30">
                  <c:v>24.041066590617426</c:v>
                </c:pt>
                <c:pt idx="31">
                  <c:v>5.6775512144113351</c:v>
                </c:pt>
                <c:pt idx="32">
                  <c:v>2.3076191834212607</c:v>
                </c:pt>
                <c:pt idx="33">
                  <c:v>1.9677741337516041</c:v>
                </c:pt>
                <c:pt idx="34">
                  <c:v>1.8608298873520606</c:v>
                </c:pt>
                <c:pt idx="35">
                  <c:v>3.0847473739246118</c:v>
                </c:pt>
                <c:pt idx="36">
                  <c:v>1.9463852844716953</c:v>
                </c:pt>
                <c:pt idx="37">
                  <c:v>1.8204287276011262</c:v>
                </c:pt>
                <c:pt idx="38">
                  <c:v>1.6683302438328818</c:v>
                </c:pt>
                <c:pt idx="39">
                  <c:v>1.8204287276011262</c:v>
                </c:pt>
                <c:pt idx="40">
                  <c:v>33.620894529207675</c:v>
                </c:pt>
                <c:pt idx="41">
                  <c:v>9.0641190170635522</c:v>
                </c:pt>
                <c:pt idx="42">
                  <c:v>5.8985693236370595</c:v>
                </c:pt>
                <c:pt idx="43">
                  <c:v>6.0577974238319268</c:v>
                </c:pt>
                <c:pt idx="44">
                  <c:v>4.3823375635724089</c:v>
                </c:pt>
                <c:pt idx="45">
                  <c:v>2.2791007177147158</c:v>
                </c:pt>
                <c:pt idx="46">
                  <c:v>3.0086981320404962</c:v>
                </c:pt>
                <c:pt idx="47">
                  <c:v>1.8584533485431776</c:v>
                </c:pt>
                <c:pt idx="48">
                  <c:v>1.9677741337516041</c:v>
                </c:pt>
                <c:pt idx="49">
                  <c:v>1.9653975949427211</c:v>
                </c:pt>
              </c:numCache>
            </c:numRef>
          </c:val>
          <c:smooth val="0"/>
        </c:ser>
        <c:ser>
          <c:idx val="6"/>
          <c:order val="6"/>
          <c:tx>
            <c:v>average error</c:v>
          </c:tx>
          <c:marker>
            <c:symbol val="none"/>
          </c:marker>
          <c:val>
            <c:numRef>
              <c:f>Data!$D$74:$BA$74</c:f>
              <c:numCache>
                <c:formatCode>General</c:formatCode>
                <c:ptCount val="50"/>
                <c:pt idx="0">
                  <c:v>82.069188561846161</c:v>
                </c:pt>
                <c:pt idx="1">
                  <c:v>48.185054538230553</c:v>
                </c:pt>
                <c:pt idx="2">
                  <c:v>25.552255006924458</c:v>
                </c:pt>
                <c:pt idx="3">
                  <c:v>15.530936354179227</c:v>
                </c:pt>
                <c:pt idx="4">
                  <c:v>11.151672828105397</c:v>
                </c:pt>
                <c:pt idx="5">
                  <c:v>8.6336304116446669</c:v>
                </c:pt>
                <c:pt idx="6">
                  <c:v>7.5743742858794318</c:v>
                </c:pt>
                <c:pt idx="7">
                  <c:v>6.4252691261512327</c:v>
                </c:pt>
                <c:pt idx="8">
                  <c:v>6.0893255011443834</c:v>
                </c:pt>
                <c:pt idx="9">
                  <c:v>5.7845941638635976</c:v>
                </c:pt>
                <c:pt idx="10">
                  <c:v>66.897628132248329</c:v>
                </c:pt>
                <c:pt idx="11">
                  <c:v>8.2984475234347528</c:v>
                </c:pt>
                <c:pt idx="12">
                  <c:v>3.8199881942187814</c:v>
                </c:pt>
                <c:pt idx="13">
                  <c:v>2.9063952939982891</c:v>
                </c:pt>
                <c:pt idx="14">
                  <c:v>2.2887004619216738</c:v>
                </c:pt>
                <c:pt idx="15">
                  <c:v>2.3674389497584678</c:v>
                </c:pt>
                <c:pt idx="16">
                  <c:v>2.3912532612329906</c:v>
                </c:pt>
                <c:pt idx="17">
                  <c:v>2.4978114163350216</c:v>
                </c:pt>
                <c:pt idx="18">
                  <c:v>2.7672376917594383</c:v>
                </c:pt>
                <c:pt idx="19">
                  <c:v>2.621009484271601</c:v>
                </c:pt>
                <c:pt idx="20">
                  <c:v>67.807782815223234</c:v>
                </c:pt>
                <c:pt idx="21">
                  <c:v>11.216515140238394</c:v>
                </c:pt>
                <c:pt idx="22">
                  <c:v>6.4026913998073907</c:v>
                </c:pt>
                <c:pt idx="23">
                  <c:v>4.545344501721897</c:v>
                </c:pt>
                <c:pt idx="24">
                  <c:v>3.7336269106022968</c:v>
                </c:pt>
                <c:pt idx="25">
                  <c:v>3.4844853237589497</c:v>
                </c:pt>
                <c:pt idx="26">
                  <c:v>3.1240289835234911</c:v>
                </c:pt>
                <c:pt idx="27">
                  <c:v>3.0997014384215227</c:v>
                </c:pt>
                <c:pt idx="28">
                  <c:v>3.2370800744732762</c:v>
                </c:pt>
                <c:pt idx="29">
                  <c:v>3.1810368792539556</c:v>
                </c:pt>
                <c:pt idx="30">
                  <c:v>75.515893976987897</c:v>
                </c:pt>
                <c:pt idx="31">
                  <c:v>18.529042494604667</c:v>
                </c:pt>
                <c:pt idx="32">
                  <c:v>10.633587974513475</c:v>
                </c:pt>
                <c:pt idx="33">
                  <c:v>7.1482444308772033</c:v>
                </c:pt>
                <c:pt idx="34">
                  <c:v>5.8159825436167152</c:v>
                </c:pt>
                <c:pt idx="35">
                  <c:v>5.136883797828248</c:v>
                </c:pt>
                <c:pt idx="36">
                  <c:v>4.5144083658788752</c:v>
                </c:pt>
                <c:pt idx="37">
                  <c:v>4.38763302923791</c:v>
                </c:pt>
                <c:pt idx="38">
                  <c:v>3.954402207177441</c:v>
                </c:pt>
                <c:pt idx="39">
                  <c:v>4.027725552680832</c:v>
                </c:pt>
                <c:pt idx="40">
                  <c:v>79.902684475266639</c:v>
                </c:pt>
                <c:pt idx="41">
                  <c:v>24.860033641187375</c:v>
                </c:pt>
                <c:pt idx="42">
                  <c:v>15.04991190115164</c:v>
                </c:pt>
                <c:pt idx="43">
                  <c:v>9.9333001956808342</c:v>
                </c:pt>
                <c:pt idx="44">
                  <c:v>8.4981985790740548</c:v>
                </c:pt>
                <c:pt idx="45">
                  <c:v>6.6345279567155471</c:v>
                </c:pt>
                <c:pt idx="46">
                  <c:v>6.7434037032623237</c:v>
                </c:pt>
                <c:pt idx="47">
                  <c:v>5.8157607859480969</c:v>
                </c:pt>
                <c:pt idx="48">
                  <c:v>5.0974657688862548</c:v>
                </c:pt>
                <c:pt idx="49">
                  <c:v>4.8559140390696438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8240"/>
        <c:axId val="66300160"/>
      </c:lineChart>
      <c:catAx>
        <c:axId val="6629824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[α,β]</a:t>
                </a:r>
                <a:endParaRPr lang="en-IE"/>
              </a:p>
            </c:rich>
          </c:tx>
          <c:layout/>
          <c:overlay val="0"/>
        </c:title>
        <c:majorTickMark val="out"/>
        <c:minorTickMark val="in"/>
        <c:tickLblPos val="nextTo"/>
        <c:crossAx val="66300160"/>
        <c:crosses val="autoZero"/>
        <c:auto val="1"/>
        <c:lblAlgn val="ctr"/>
        <c:lblOffset val="100"/>
        <c:tickLblSkip val="3"/>
        <c:noMultiLvlLbl val="0"/>
      </c:catAx>
      <c:valAx>
        <c:axId val="66300160"/>
        <c:scaling>
          <c:orientation val="minMax"/>
          <c:max val="5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E"/>
                  <a:t>% error</a:t>
                </a:r>
              </a:p>
            </c:rich>
          </c:tx>
          <c:layout>
            <c:manualLayout>
              <c:xMode val="edge"/>
              <c:yMode val="edge"/>
              <c:x val="0"/>
              <c:y val="4.7023273382340115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6298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1181675485455"/>
          <c:y val="0.12817348015999844"/>
          <c:w val="0.16988183245145447"/>
          <c:h val="0.31139088241276114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% error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error</c:v>
          </c:tx>
          <c:marker>
            <c:symbol val="none"/>
          </c:marker>
          <c:cat>
            <c:strRef>
              <c:f>Data!$D$3:$BA$3</c:f>
              <c:strCache>
                <c:ptCount val="50"/>
                <c:pt idx="0">
                  <c:v>[ 0,0]</c:v>
                </c:pt>
                <c:pt idx="1">
                  <c:v>[ 0,1]</c:v>
                </c:pt>
                <c:pt idx="2">
                  <c:v>[ 0,2]</c:v>
                </c:pt>
                <c:pt idx="3">
                  <c:v>[ 0,3]</c:v>
                </c:pt>
                <c:pt idx="4">
                  <c:v>[ 0,4]</c:v>
                </c:pt>
                <c:pt idx="5">
                  <c:v>[ 0,5]</c:v>
                </c:pt>
                <c:pt idx="6">
                  <c:v>[ 0,6]</c:v>
                </c:pt>
                <c:pt idx="7">
                  <c:v>[ 0,7]</c:v>
                </c:pt>
                <c:pt idx="8">
                  <c:v>[ 0,8]</c:v>
                </c:pt>
                <c:pt idx="9">
                  <c:v>[ 0,9]</c:v>
                </c:pt>
                <c:pt idx="10">
                  <c:v>[ 1,0]</c:v>
                </c:pt>
                <c:pt idx="11">
                  <c:v>[ 1,1]</c:v>
                </c:pt>
                <c:pt idx="12">
                  <c:v>[ 1,2]</c:v>
                </c:pt>
                <c:pt idx="13">
                  <c:v>[ 1,3]</c:v>
                </c:pt>
                <c:pt idx="14">
                  <c:v>[ 1,4]</c:v>
                </c:pt>
                <c:pt idx="15">
                  <c:v>[ 1,5]</c:v>
                </c:pt>
                <c:pt idx="16">
                  <c:v>[ 1,6]</c:v>
                </c:pt>
                <c:pt idx="17">
                  <c:v>[ 1,7]</c:v>
                </c:pt>
                <c:pt idx="18">
                  <c:v>[ 1,8]</c:v>
                </c:pt>
                <c:pt idx="19">
                  <c:v>[ 1,9]</c:v>
                </c:pt>
                <c:pt idx="20">
                  <c:v>[ 2,0]</c:v>
                </c:pt>
                <c:pt idx="21">
                  <c:v>[ 2,1]</c:v>
                </c:pt>
                <c:pt idx="22">
                  <c:v>[ 2,2]</c:v>
                </c:pt>
                <c:pt idx="23">
                  <c:v>[ 2,3]</c:v>
                </c:pt>
                <c:pt idx="24">
                  <c:v>[ 2,4]</c:v>
                </c:pt>
                <c:pt idx="25">
                  <c:v>[ 2,5]</c:v>
                </c:pt>
                <c:pt idx="26">
                  <c:v>[ 2,6]</c:v>
                </c:pt>
                <c:pt idx="27">
                  <c:v>[ 2,7]</c:v>
                </c:pt>
                <c:pt idx="28">
                  <c:v>[ 2,8]</c:v>
                </c:pt>
                <c:pt idx="29">
                  <c:v>[ 2,9]</c:v>
                </c:pt>
                <c:pt idx="30">
                  <c:v>[ 3,0]</c:v>
                </c:pt>
                <c:pt idx="31">
                  <c:v>[ 3,1]</c:v>
                </c:pt>
                <c:pt idx="32">
                  <c:v>[ 3,2]</c:v>
                </c:pt>
                <c:pt idx="33">
                  <c:v>[ 3,3]</c:v>
                </c:pt>
                <c:pt idx="34">
                  <c:v>[ 3,4]</c:v>
                </c:pt>
                <c:pt idx="35">
                  <c:v>[ 3,5]</c:v>
                </c:pt>
                <c:pt idx="36">
                  <c:v>[ 3,6]</c:v>
                </c:pt>
                <c:pt idx="37">
                  <c:v>[ 3,7]</c:v>
                </c:pt>
                <c:pt idx="38">
                  <c:v>[ 3,8]</c:v>
                </c:pt>
                <c:pt idx="39">
                  <c:v>[ 3,9]</c:v>
                </c:pt>
                <c:pt idx="40">
                  <c:v>[ 4,0]</c:v>
                </c:pt>
                <c:pt idx="41">
                  <c:v>[ 4,1]</c:v>
                </c:pt>
                <c:pt idx="42">
                  <c:v>[ 4,2]</c:v>
                </c:pt>
                <c:pt idx="43">
                  <c:v>[ 4,3]</c:v>
                </c:pt>
                <c:pt idx="44">
                  <c:v>[ 4,4]</c:v>
                </c:pt>
                <c:pt idx="45">
                  <c:v>[ 4,5]</c:v>
                </c:pt>
                <c:pt idx="46">
                  <c:v>[ 4,6]</c:v>
                </c:pt>
                <c:pt idx="47">
                  <c:v>[ 4,7]</c:v>
                </c:pt>
                <c:pt idx="48">
                  <c:v>[ 4,8]</c:v>
                </c:pt>
                <c:pt idx="49">
                  <c:v>[ 4,9]</c:v>
                </c:pt>
              </c:strCache>
            </c:strRef>
          </c:cat>
          <c:val>
            <c:numRef>
              <c:f>Data!$D$74:$BC$74</c:f>
              <c:numCache>
                <c:formatCode>General</c:formatCode>
                <c:ptCount val="52"/>
                <c:pt idx="0">
                  <c:v>82.069188561846161</c:v>
                </c:pt>
                <c:pt idx="1">
                  <c:v>48.185054538230553</c:v>
                </c:pt>
                <c:pt idx="2">
                  <c:v>25.552255006924458</c:v>
                </c:pt>
                <c:pt idx="3">
                  <c:v>15.530936354179227</c:v>
                </c:pt>
                <c:pt idx="4">
                  <c:v>11.151672828105397</c:v>
                </c:pt>
                <c:pt idx="5">
                  <c:v>8.6336304116446669</c:v>
                </c:pt>
                <c:pt idx="6">
                  <c:v>7.5743742858794318</c:v>
                </c:pt>
                <c:pt idx="7">
                  <c:v>6.4252691261512327</c:v>
                </c:pt>
                <c:pt idx="8">
                  <c:v>6.0893255011443834</c:v>
                </c:pt>
                <c:pt idx="9">
                  <c:v>5.7845941638635976</c:v>
                </c:pt>
                <c:pt idx="10">
                  <c:v>66.897628132248329</c:v>
                </c:pt>
                <c:pt idx="11">
                  <c:v>8.2984475234347528</c:v>
                </c:pt>
                <c:pt idx="12">
                  <c:v>3.8199881942187814</c:v>
                </c:pt>
                <c:pt idx="13">
                  <c:v>2.9063952939982891</c:v>
                </c:pt>
                <c:pt idx="14">
                  <c:v>2.2887004619216738</c:v>
                </c:pt>
                <c:pt idx="15">
                  <c:v>2.3674389497584678</c:v>
                </c:pt>
                <c:pt idx="16">
                  <c:v>2.3912532612329906</c:v>
                </c:pt>
                <c:pt idx="17">
                  <c:v>2.4978114163350216</c:v>
                </c:pt>
                <c:pt idx="18">
                  <c:v>2.7672376917594383</c:v>
                </c:pt>
                <c:pt idx="19">
                  <c:v>2.621009484271601</c:v>
                </c:pt>
                <c:pt idx="20">
                  <c:v>67.807782815223234</c:v>
                </c:pt>
                <c:pt idx="21">
                  <c:v>11.216515140238394</c:v>
                </c:pt>
                <c:pt idx="22">
                  <c:v>6.4026913998073907</c:v>
                </c:pt>
                <c:pt idx="23">
                  <c:v>4.545344501721897</c:v>
                </c:pt>
                <c:pt idx="24">
                  <c:v>3.7336269106022968</c:v>
                </c:pt>
                <c:pt idx="25">
                  <c:v>3.4844853237589497</c:v>
                </c:pt>
                <c:pt idx="26">
                  <c:v>3.1240289835234911</c:v>
                </c:pt>
                <c:pt idx="27">
                  <c:v>3.0997014384215227</c:v>
                </c:pt>
                <c:pt idx="28">
                  <c:v>3.2370800744732762</c:v>
                </c:pt>
                <c:pt idx="29">
                  <c:v>3.1810368792539556</c:v>
                </c:pt>
                <c:pt idx="30">
                  <c:v>75.515893976987897</c:v>
                </c:pt>
                <c:pt idx="31">
                  <c:v>18.529042494604667</c:v>
                </c:pt>
                <c:pt idx="32">
                  <c:v>10.633587974513475</c:v>
                </c:pt>
                <c:pt idx="33">
                  <c:v>7.1482444308772033</c:v>
                </c:pt>
                <c:pt idx="34">
                  <c:v>5.8159825436167152</c:v>
                </c:pt>
                <c:pt idx="35">
                  <c:v>5.136883797828248</c:v>
                </c:pt>
                <c:pt idx="36">
                  <c:v>4.5144083658788752</c:v>
                </c:pt>
                <c:pt idx="37">
                  <c:v>4.38763302923791</c:v>
                </c:pt>
                <c:pt idx="38">
                  <c:v>3.954402207177441</c:v>
                </c:pt>
                <c:pt idx="39">
                  <c:v>4.027725552680832</c:v>
                </c:pt>
                <c:pt idx="40">
                  <c:v>79.902684475266639</c:v>
                </c:pt>
                <c:pt idx="41">
                  <c:v>24.860033641187375</c:v>
                </c:pt>
                <c:pt idx="42">
                  <c:v>15.04991190115164</c:v>
                </c:pt>
                <c:pt idx="43">
                  <c:v>9.9333001956808342</c:v>
                </c:pt>
                <c:pt idx="44">
                  <c:v>8.4981985790740548</c:v>
                </c:pt>
                <c:pt idx="45">
                  <c:v>6.6345279567155471</c:v>
                </c:pt>
                <c:pt idx="46">
                  <c:v>6.7434037032623237</c:v>
                </c:pt>
                <c:pt idx="47">
                  <c:v>5.8157607859480969</c:v>
                </c:pt>
                <c:pt idx="48">
                  <c:v>5.0974657688862548</c:v>
                </c:pt>
                <c:pt idx="49">
                  <c:v>4.8559140390696438</c:v>
                </c:pt>
                <c:pt idx="50">
                  <c:v>2.2887004619216738</c:v>
                </c:pt>
                <c:pt idx="51">
                  <c:v>82.069188561846161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4864"/>
        <c:axId val="61920768"/>
      </c:lineChart>
      <c:catAx>
        <c:axId val="6184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[α, β] </a:t>
                </a:r>
                <a:endParaRPr lang="en-IE"/>
              </a:p>
            </c:rich>
          </c:tx>
          <c:layout/>
          <c:overlay val="0"/>
        </c:title>
        <c:majorTickMark val="out"/>
        <c:minorTickMark val="none"/>
        <c:tickLblPos val="nextTo"/>
        <c:crossAx val="61920768"/>
        <c:crosses val="autoZero"/>
        <c:auto val="1"/>
        <c:lblAlgn val="ctr"/>
        <c:lblOffset val="100"/>
        <c:noMultiLvlLbl val="0"/>
      </c:catAx>
      <c:valAx>
        <c:axId val="619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4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499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65</xdr:row>
      <xdr:rowOff>85725</xdr:rowOff>
    </xdr:from>
    <xdr:to>
      <xdr:col>13</xdr:col>
      <xdr:colOff>100012</xdr:colOff>
      <xdr:row>79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4"/>
  <sheetViews>
    <sheetView tabSelected="1" topLeftCell="AJ55" workbookViewId="0">
      <selection activeCell="AH1" sqref="AH1:AH1048576"/>
    </sheetView>
  </sheetViews>
  <sheetFormatPr defaultRowHeight="15" x14ac:dyDescent="0.25"/>
  <sheetData>
    <row r="1" spans="1:54" x14ac:dyDescent="0.25">
      <c r="A1" t="s">
        <v>0</v>
      </c>
      <c r="B1" t="s">
        <v>1</v>
      </c>
      <c r="C1" t="s">
        <v>2</v>
      </c>
    </row>
    <row r="2" spans="1:54" x14ac:dyDescent="0.25">
      <c r="A2" t="s">
        <v>3</v>
      </c>
      <c r="B2" t="s">
        <v>4</v>
      </c>
    </row>
    <row r="3" spans="1:54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t="s">
        <v>53</v>
      </c>
      <c r="AZ3" t="s">
        <v>54</v>
      </c>
      <c r="BA3" t="s">
        <v>55</v>
      </c>
    </row>
    <row r="4" spans="1:54" x14ac:dyDescent="0.25">
      <c r="A4" t="s">
        <v>56</v>
      </c>
      <c r="B4" t="s">
        <v>57</v>
      </c>
      <c r="D4">
        <v>23792</v>
      </c>
      <c r="E4">
        <v>16225</v>
      </c>
      <c r="F4">
        <v>11469</v>
      </c>
      <c r="G4">
        <v>9586</v>
      </c>
      <c r="H4">
        <v>8776</v>
      </c>
      <c r="I4">
        <v>8358</v>
      </c>
      <c r="J4">
        <v>8205</v>
      </c>
      <c r="K4">
        <v>8143</v>
      </c>
      <c r="L4">
        <v>7911</v>
      </c>
      <c r="M4">
        <v>7956</v>
      </c>
      <c r="N4">
        <v>23011</v>
      </c>
      <c r="O4">
        <v>8377</v>
      </c>
      <c r="P4">
        <v>7921</v>
      </c>
      <c r="Q4">
        <v>7675</v>
      </c>
      <c r="R4">
        <v>7729</v>
      </c>
      <c r="S4">
        <v>7727</v>
      </c>
      <c r="T4">
        <v>7841</v>
      </c>
      <c r="U4">
        <v>7754</v>
      </c>
      <c r="V4">
        <v>7798</v>
      </c>
      <c r="W4">
        <v>7762</v>
      </c>
      <c r="X4">
        <v>25299</v>
      </c>
      <c r="Y4">
        <v>9884</v>
      </c>
      <c r="Z4">
        <v>8605</v>
      </c>
      <c r="AA4">
        <v>8238</v>
      </c>
      <c r="AB4">
        <v>8121</v>
      </c>
      <c r="AC4">
        <v>7853</v>
      </c>
      <c r="AD4">
        <v>8058</v>
      </c>
      <c r="AE4">
        <v>8028</v>
      </c>
      <c r="AF4">
        <v>8046</v>
      </c>
      <c r="AG4">
        <v>8017</v>
      </c>
      <c r="AH4">
        <v>24595</v>
      </c>
      <c r="AI4">
        <v>11448</v>
      </c>
      <c r="AJ4">
        <v>9309</v>
      </c>
      <c r="AK4">
        <v>8781</v>
      </c>
      <c r="AL4">
        <v>8403</v>
      </c>
      <c r="AM4">
        <v>8427</v>
      </c>
      <c r="AN4">
        <v>8170</v>
      </c>
      <c r="AO4">
        <v>8554</v>
      </c>
      <c r="AP4">
        <v>8504</v>
      </c>
      <c r="AQ4">
        <v>8165</v>
      </c>
      <c r="AR4">
        <v>24212</v>
      </c>
      <c r="AS4">
        <v>13514</v>
      </c>
      <c r="AT4">
        <v>10450</v>
      </c>
      <c r="AU4">
        <v>9339</v>
      </c>
      <c r="AV4">
        <v>9617</v>
      </c>
      <c r="AW4">
        <v>9004</v>
      </c>
      <c r="AX4">
        <v>8586</v>
      </c>
      <c r="AY4">
        <v>8158</v>
      </c>
      <c r="AZ4">
        <v>8343</v>
      </c>
      <c r="BA4">
        <v>8302</v>
      </c>
    </row>
    <row r="5" spans="1:54" x14ac:dyDescent="0.25">
      <c r="A5" t="s">
        <v>58</v>
      </c>
      <c r="B5" t="s">
        <v>57</v>
      </c>
      <c r="D5">
        <v>23151</v>
      </c>
      <c r="E5">
        <v>16408</v>
      </c>
      <c r="F5">
        <v>11908</v>
      </c>
      <c r="G5">
        <v>9599</v>
      </c>
      <c r="H5">
        <v>8728</v>
      </c>
      <c r="I5">
        <v>8433</v>
      </c>
      <c r="J5">
        <v>8135</v>
      </c>
      <c r="K5">
        <v>7928</v>
      </c>
      <c r="L5">
        <v>8021</v>
      </c>
      <c r="M5">
        <v>8057</v>
      </c>
      <c r="N5">
        <v>18728</v>
      </c>
      <c r="O5">
        <v>7592</v>
      </c>
      <c r="P5">
        <v>7670</v>
      </c>
      <c r="Q5">
        <v>7610</v>
      </c>
      <c r="R5">
        <v>7600</v>
      </c>
      <c r="S5">
        <v>7623</v>
      </c>
      <c r="T5">
        <v>7781</v>
      </c>
      <c r="U5">
        <v>7698</v>
      </c>
      <c r="V5">
        <v>7757</v>
      </c>
      <c r="W5">
        <v>7689</v>
      </c>
      <c r="X5">
        <v>18503</v>
      </c>
      <c r="Y5">
        <v>9339</v>
      </c>
      <c r="Z5">
        <v>8470</v>
      </c>
      <c r="AA5">
        <v>8203</v>
      </c>
      <c r="AB5">
        <v>7952</v>
      </c>
      <c r="AC5">
        <v>7892</v>
      </c>
      <c r="AD5">
        <v>7814</v>
      </c>
      <c r="AE5">
        <v>7903</v>
      </c>
      <c r="AF5">
        <v>7877</v>
      </c>
      <c r="AG5">
        <v>7846</v>
      </c>
      <c r="AH5">
        <v>20392</v>
      </c>
      <c r="AI5">
        <v>10497</v>
      </c>
      <c r="AJ5">
        <v>9430</v>
      </c>
      <c r="AK5">
        <v>9107</v>
      </c>
      <c r="AL5">
        <v>8317</v>
      </c>
      <c r="AM5">
        <v>8280</v>
      </c>
      <c r="AN5">
        <v>8243</v>
      </c>
      <c r="AO5">
        <v>7976</v>
      </c>
      <c r="AP5">
        <v>7965</v>
      </c>
      <c r="AQ5">
        <v>8039</v>
      </c>
      <c r="AR5">
        <v>23453</v>
      </c>
      <c r="AS5">
        <v>12463</v>
      </c>
      <c r="AT5">
        <v>10143</v>
      </c>
      <c r="AU5">
        <v>9118</v>
      </c>
      <c r="AV5">
        <v>8913</v>
      </c>
      <c r="AW5">
        <v>8923</v>
      </c>
      <c r="AX5">
        <v>8584</v>
      </c>
      <c r="AY5">
        <v>8737</v>
      </c>
      <c r="AZ5">
        <v>8477</v>
      </c>
      <c r="BA5">
        <v>8411</v>
      </c>
    </row>
    <row r="6" spans="1:54" x14ac:dyDescent="0.25">
      <c r="A6" t="s">
        <v>59</v>
      </c>
      <c r="B6" t="s">
        <v>57</v>
      </c>
      <c r="D6">
        <v>8980</v>
      </c>
      <c r="E6">
        <v>8980</v>
      </c>
      <c r="F6">
        <v>8980</v>
      </c>
      <c r="G6">
        <v>8980</v>
      </c>
      <c r="H6">
        <v>8737</v>
      </c>
      <c r="I6">
        <v>8435</v>
      </c>
      <c r="J6">
        <v>8155</v>
      </c>
      <c r="K6">
        <v>8005</v>
      </c>
      <c r="L6">
        <v>8004</v>
      </c>
      <c r="M6">
        <v>7871</v>
      </c>
      <c r="N6">
        <v>8974</v>
      </c>
      <c r="O6">
        <v>8511</v>
      </c>
      <c r="P6">
        <v>8181</v>
      </c>
      <c r="Q6">
        <v>7880</v>
      </c>
      <c r="R6">
        <v>7761</v>
      </c>
      <c r="S6">
        <v>7792</v>
      </c>
      <c r="T6">
        <v>7671</v>
      </c>
      <c r="U6">
        <v>7717</v>
      </c>
      <c r="V6">
        <v>7864</v>
      </c>
      <c r="W6">
        <v>7546</v>
      </c>
      <c r="X6">
        <v>8561</v>
      </c>
      <c r="Y6">
        <v>8187</v>
      </c>
      <c r="Z6">
        <v>8119</v>
      </c>
      <c r="AA6">
        <v>7837</v>
      </c>
      <c r="AB6">
        <v>7660</v>
      </c>
      <c r="AC6">
        <v>7878</v>
      </c>
      <c r="AD6">
        <v>7736</v>
      </c>
      <c r="AE6">
        <v>7694</v>
      </c>
      <c r="AF6">
        <v>7742</v>
      </c>
      <c r="AG6">
        <v>7645</v>
      </c>
      <c r="AH6">
        <v>8829</v>
      </c>
      <c r="AI6">
        <v>8235</v>
      </c>
      <c r="AJ6">
        <v>8299</v>
      </c>
      <c r="AK6">
        <v>7938</v>
      </c>
      <c r="AL6">
        <v>7822</v>
      </c>
      <c r="AM6">
        <v>7696</v>
      </c>
      <c r="AN6">
        <v>7856</v>
      </c>
      <c r="AO6">
        <v>7718</v>
      </c>
      <c r="AP6">
        <v>7701</v>
      </c>
      <c r="AQ6">
        <v>7702</v>
      </c>
      <c r="AR6">
        <v>8980</v>
      </c>
      <c r="AS6">
        <v>8569</v>
      </c>
      <c r="AT6">
        <v>8187</v>
      </c>
      <c r="AU6">
        <v>7867</v>
      </c>
      <c r="AV6">
        <v>7917</v>
      </c>
      <c r="AW6">
        <v>7697</v>
      </c>
      <c r="AX6">
        <v>7611</v>
      </c>
      <c r="AY6">
        <v>7791</v>
      </c>
      <c r="AZ6">
        <v>7707</v>
      </c>
      <c r="BA6">
        <v>7646</v>
      </c>
    </row>
    <row r="7" spans="1:54" x14ac:dyDescent="0.25">
      <c r="A7" t="s">
        <v>60</v>
      </c>
      <c r="B7" t="s">
        <v>57</v>
      </c>
      <c r="D7">
        <v>8980</v>
      </c>
      <c r="E7">
        <v>8980</v>
      </c>
      <c r="F7">
        <v>8980</v>
      </c>
      <c r="G7">
        <v>8980</v>
      </c>
      <c r="H7">
        <v>8820</v>
      </c>
      <c r="I7">
        <v>8235</v>
      </c>
      <c r="J7">
        <v>8244</v>
      </c>
      <c r="K7">
        <v>8018</v>
      </c>
      <c r="L7">
        <v>7880</v>
      </c>
      <c r="M7">
        <v>8022</v>
      </c>
      <c r="N7">
        <v>8980</v>
      </c>
      <c r="O7">
        <v>8980</v>
      </c>
      <c r="P7">
        <v>7948</v>
      </c>
      <c r="Q7">
        <v>7804</v>
      </c>
      <c r="R7">
        <v>7565</v>
      </c>
      <c r="S7">
        <v>7658</v>
      </c>
      <c r="T7">
        <v>7729</v>
      </c>
      <c r="U7">
        <v>7728</v>
      </c>
      <c r="V7">
        <v>7670</v>
      </c>
      <c r="W7">
        <v>7611</v>
      </c>
      <c r="X7">
        <v>8944</v>
      </c>
      <c r="Y7">
        <v>8654</v>
      </c>
      <c r="Z7">
        <v>8244</v>
      </c>
      <c r="AA7">
        <v>7944</v>
      </c>
      <c r="AB7">
        <v>7788</v>
      </c>
      <c r="AC7">
        <v>7793</v>
      </c>
      <c r="AD7">
        <v>7642</v>
      </c>
      <c r="AE7">
        <v>7777</v>
      </c>
      <c r="AF7">
        <v>7745</v>
      </c>
      <c r="AG7">
        <v>7623</v>
      </c>
      <c r="AH7">
        <v>8947</v>
      </c>
      <c r="AI7">
        <v>8689</v>
      </c>
      <c r="AJ7">
        <v>8277</v>
      </c>
      <c r="AK7">
        <v>7842</v>
      </c>
      <c r="AL7">
        <v>7804</v>
      </c>
      <c r="AM7">
        <v>7673</v>
      </c>
      <c r="AN7">
        <v>7771</v>
      </c>
      <c r="AO7">
        <v>7710</v>
      </c>
      <c r="AP7">
        <v>7765</v>
      </c>
      <c r="AQ7">
        <v>7752</v>
      </c>
      <c r="AR7">
        <v>8980</v>
      </c>
      <c r="AS7">
        <v>8842</v>
      </c>
      <c r="AT7">
        <v>8597</v>
      </c>
      <c r="AU7">
        <v>7958</v>
      </c>
      <c r="AV7">
        <v>7845</v>
      </c>
      <c r="AW7">
        <v>7878</v>
      </c>
      <c r="AX7">
        <v>7990</v>
      </c>
      <c r="AY7">
        <v>7830</v>
      </c>
      <c r="AZ7">
        <v>7698</v>
      </c>
      <c r="BA7">
        <v>7827</v>
      </c>
    </row>
    <row r="8" spans="1:54" x14ac:dyDescent="0.25">
      <c r="A8" t="s">
        <v>61</v>
      </c>
      <c r="B8" t="s">
        <v>57</v>
      </c>
      <c r="D8">
        <v>8980</v>
      </c>
      <c r="E8">
        <v>7963</v>
      </c>
      <c r="F8">
        <v>7908</v>
      </c>
      <c r="G8">
        <v>7909</v>
      </c>
      <c r="H8">
        <v>7936</v>
      </c>
      <c r="I8">
        <v>7954</v>
      </c>
      <c r="J8">
        <v>7897</v>
      </c>
      <c r="K8">
        <v>8000</v>
      </c>
      <c r="L8">
        <v>7981</v>
      </c>
      <c r="M8">
        <v>7976</v>
      </c>
      <c r="N8">
        <v>8948</v>
      </c>
      <c r="O8">
        <v>7980</v>
      </c>
      <c r="P8">
        <v>7799</v>
      </c>
      <c r="Q8">
        <v>7775</v>
      </c>
      <c r="R8">
        <v>7623</v>
      </c>
      <c r="S8">
        <v>7567</v>
      </c>
      <c r="T8">
        <v>7652</v>
      </c>
      <c r="U8">
        <v>7700</v>
      </c>
      <c r="V8">
        <v>7817</v>
      </c>
      <c r="W8">
        <v>7782</v>
      </c>
      <c r="X8">
        <v>8762</v>
      </c>
      <c r="Y8">
        <v>8089</v>
      </c>
      <c r="Z8">
        <v>7721</v>
      </c>
      <c r="AA8">
        <v>7788</v>
      </c>
      <c r="AB8">
        <v>7741</v>
      </c>
      <c r="AC8">
        <v>7698</v>
      </c>
      <c r="AD8">
        <v>7613</v>
      </c>
      <c r="AE8">
        <v>7669</v>
      </c>
      <c r="AF8">
        <v>7816</v>
      </c>
      <c r="AG8">
        <v>7736</v>
      </c>
      <c r="AH8">
        <v>8893</v>
      </c>
      <c r="AI8">
        <v>8194</v>
      </c>
      <c r="AJ8">
        <v>7956</v>
      </c>
      <c r="AK8">
        <v>7982</v>
      </c>
      <c r="AL8">
        <v>7988</v>
      </c>
      <c r="AM8">
        <v>7822</v>
      </c>
      <c r="AN8">
        <v>7741</v>
      </c>
      <c r="AO8">
        <v>7779</v>
      </c>
      <c r="AP8">
        <v>7767</v>
      </c>
      <c r="AQ8">
        <v>7768</v>
      </c>
      <c r="AR8">
        <v>8980</v>
      </c>
      <c r="AS8">
        <v>8726</v>
      </c>
      <c r="AT8">
        <v>8420</v>
      </c>
      <c r="AU8">
        <v>8074</v>
      </c>
      <c r="AV8">
        <v>8133</v>
      </c>
      <c r="AW8">
        <v>7855</v>
      </c>
      <c r="AX8">
        <v>7990</v>
      </c>
      <c r="AY8">
        <v>7812</v>
      </c>
      <c r="AZ8">
        <v>7760</v>
      </c>
      <c r="BA8">
        <v>7864</v>
      </c>
    </row>
    <row r="9" spans="1:54" x14ac:dyDescent="0.25">
      <c r="A9" t="s">
        <v>62</v>
      </c>
      <c r="B9" t="s">
        <v>57</v>
      </c>
      <c r="D9">
        <v>7542</v>
      </c>
      <c r="E9">
        <v>7542</v>
      </c>
      <c r="F9">
        <v>7542</v>
      </c>
      <c r="G9">
        <v>7542</v>
      </c>
      <c r="H9">
        <v>7542</v>
      </c>
      <c r="I9">
        <v>7542</v>
      </c>
      <c r="J9">
        <v>7542</v>
      </c>
      <c r="K9">
        <v>7542</v>
      </c>
      <c r="L9">
        <v>7542</v>
      </c>
      <c r="M9">
        <v>7542</v>
      </c>
      <c r="N9">
        <v>7542</v>
      </c>
      <c r="O9">
        <v>7542</v>
      </c>
      <c r="P9">
        <v>7542</v>
      </c>
      <c r="Q9">
        <v>7542</v>
      </c>
      <c r="R9">
        <v>7542</v>
      </c>
      <c r="S9">
        <v>7542</v>
      </c>
      <c r="T9">
        <v>7542</v>
      </c>
      <c r="U9">
        <v>7542</v>
      </c>
      <c r="V9">
        <v>7542</v>
      </c>
      <c r="W9">
        <v>7542</v>
      </c>
      <c r="X9">
        <v>7542</v>
      </c>
      <c r="Y9">
        <v>7542</v>
      </c>
      <c r="Z9">
        <v>7542</v>
      </c>
      <c r="AA9">
        <v>7542</v>
      </c>
      <c r="AB9">
        <v>7542</v>
      </c>
      <c r="AC9">
        <v>7542</v>
      </c>
      <c r="AD9">
        <v>7542</v>
      </c>
      <c r="AE9">
        <v>7542</v>
      </c>
      <c r="AF9">
        <v>7542</v>
      </c>
      <c r="AG9">
        <v>7542</v>
      </c>
      <c r="AH9">
        <v>7542</v>
      </c>
      <c r="AI9">
        <v>7542</v>
      </c>
      <c r="AJ9">
        <v>7542</v>
      </c>
      <c r="AK9">
        <v>7542</v>
      </c>
      <c r="AL9">
        <v>7542</v>
      </c>
      <c r="AM9">
        <v>7542</v>
      </c>
      <c r="AN9">
        <v>7542</v>
      </c>
      <c r="AO9">
        <v>7542</v>
      </c>
      <c r="AP9">
        <v>7542</v>
      </c>
      <c r="AQ9">
        <v>7542</v>
      </c>
      <c r="AR9">
        <v>7542</v>
      </c>
      <c r="AS9">
        <v>7542</v>
      </c>
      <c r="AT9">
        <v>7542</v>
      </c>
      <c r="AU9">
        <v>7542</v>
      </c>
      <c r="AV9">
        <v>7542</v>
      </c>
      <c r="AW9">
        <v>7542</v>
      </c>
      <c r="AX9">
        <v>7542</v>
      </c>
      <c r="AY9">
        <v>7542</v>
      </c>
      <c r="AZ9">
        <v>7542</v>
      </c>
      <c r="BA9">
        <v>7542</v>
      </c>
    </row>
    <row r="10" spans="1:54" x14ac:dyDescent="0.25">
      <c r="D10">
        <f>AVERAGE(D4:D9)</f>
        <v>13570.833333333334</v>
      </c>
      <c r="E10">
        <f t="shared" ref="E10:BA10" si="0">AVERAGE(E4:E9)</f>
        <v>11016.333333333334</v>
      </c>
      <c r="F10">
        <f t="shared" si="0"/>
        <v>9464.5</v>
      </c>
      <c r="G10">
        <f t="shared" si="0"/>
        <v>8766</v>
      </c>
      <c r="H10">
        <f t="shared" si="0"/>
        <v>8423.1666666666661</v>
      </c>
      <c r="I10">
        <f t="shared" si="0"/>
        <v>8159.5</v>
      </c>
      <c r="J10">
        <f t="shared" si="0"/>
        <v>8029.666666666667</v>
      </c>
      <c r="K10">
        <f t="shared" si="0"/>
        <v>7939.333333333333</v>
      </c>
      <c r="L10">
        <f t="shared" si="0"/>
        <v>7889.833333333333</v>
      </c>
      <c r="M10">
        <f t="shared" si="0"/>
        <v>7904</v>
      </c>
      <c r="N10">
        <f t="shared" si="0"/>
        <v>12697.166666666666</v>
      </c>
      <c r="O10">
        <f t="shared" si="0"/>
        <v>8163.666666666667</v>
      </c>
      <c r="P10">
        <f t="shared" si="0"/>
        <v>7843.5</v>
      </c>
      <c r="Q10">
        <f t="shared" si="0"/>
        <v>7714.333333333333</v>
      </c>
      <c r="R10">
        <f t="shared" si="0"/>
        <v>7636.666666666667</v>
      </c>
      <c r="S10">
        <f t="shared" si="0"/>
        <v>7651.5</v>
      </c>
      <c r="T10">
        <f t="shared" si="0"/>
        <v>7702.666666666667</v>
      </c>
      <c r="U10">
        <f t="shared" si="0"/>
        <v>7689.833333333333</v>
      </c>
      <c r="V10">
        <f t="shared" si="0"/>
        <v>7741.333333333333</v>
      </c>
      <c r="W10">
        <f t="shared" si="0"/>
        <v>7655.333333333333</v>
      </c>
      <c r="X10">
        <f t="shared" si="0"/>
        <v>12935.166666666666</v>
      </c>
      <c r="Y10">
        <f t="shared" si="0"/>
        <v>8615.8333333333339</v>
      </c>
      <c r="Z10">
        <f t="shared" si="0"/>
        <v>8116.833333333333</v>
      </c>
      <c r="AA10">
        <f t="shared" si="0"/>
        <v>7925.333333333333</v>
      </c>
      <c r="AB10">
        <f t="shared" si="0"/>
        <v>7800.666666666667</v>
      </c>
      <c r="AC10">
        <f t="shared" si="0"/>
        <v>7776</v>
      </c>
      <c r="AD10">
        <f t="shared" si="0"/>
        <v>7734.166666666667</v>
      </c>
      <c r="AE10">
        <f t="shared" si="0"/>
        <v>7768.833333333333</v>
      </c>
      <c r="AF10">
        <f t="shared" si="0"/>
        <v>7794.666666666667</v>
      </c>
      <c r="AG10">
        <f t="shared" si="0"/>
        <v>7734.833333333333</v>
      </c>
      <c r="AH10">
        <f t="shared" si="0"/>
        <v>13199.666666666666</v>
      </c>
      <c r="AI10">
        <f t="shared" si="0"/>
        <v>9100.8333333333339</v>
      </c>
      <c r="AJ10">
        <f t="shared" si="0"/>
        <v>8468.8333333333339</v>
      </c>
      <c r="AK10">
        <f t="shared" si="0"/>
        <v>8198.6666666666661</v>
      </c>
      <c r="AL10">
        <f t="shared" si="0"/>
        <v>7979.333333333333</v>
      </c>
      <c r="AM10">
        <f t="shared" si="0"/>
        <v>7906.666666666667</v>
      </c>
      <c r="AN10">
        <f t="shared" si="0"/>
        <v>7887.166666666667</v>
      </c>
      <c r="AO10">
        <f t="shared" si="0"/>
        <v>7879.833333333333</v>
      </c>
      <c r="AP10">
        <f t="shared" si="0"/>
        <v>7874</v>
      </c>
      <c r="AQ10">
        <f t="shared" si="0"/>
        <v>7828</v>
      </c>
      <c r="AR10">
        <f t="shared" si="0"/>
        <v>13691.166666666666</v>
      </c>
      <c r="AS10">
        <f t="shared" si="0"/>
        <v>9942.6666666666661</v>
      </c>
      <c r="AT10">
        <f t="shared" si="0"/>
        <v>8889.8333333333339</v>
      </c>
      <c r="AU10">
        <f t="shared" si="0"/>
        <v>8316.3333333333339</v>
      </c>
      <c r="AV10">
        <f t="shared" si="0"/>
        <v>8327.8333333333339</v>
      </c>
      <c r="AW10">
        <f t="shared" si="0"/>
        <v>8149.833333333333</v>
      </c>
      <c r="AX10">
        <f t="shared" si="0"/>
        <v>8050.5</v>
      </c>
      <c r="AY10">
        <f t="shared" si="0"/>
        <v>7978.333333333333</v>
      </c>
      <c r="AZ10">
        <f t="shared" si="0"/>
        <v>7921.166666666667</v>
      </c>
      <c r="BA10">
        <f t="shared" si="0"/>
        <v>7932</v>
      </c>
    </row>
    <row r="11" spans="1:54" x14ac:dyDescent="0.25">
      <c r="D11">
        <v>7542</v>
      </c>
      <c r="E11">
        <v>7542</v>
      </c>
      <c r="F11">
        <v>7542</v>
      </c>
      <c r="G11">
        <v>7542</v>
      </c>
      <c r="H11">
        <v>7542</v>
      </c>
      <c r="I11">
        <v>7542</v>
      </c>
      <c r="J11">
        <v>7542</v>
      </c>
      <c r="K11">
        <v>7542</v>
      </c>
      <c r="L11">
        <v>7542</v>
      </c>
      <c r="M11">
        <v>7542</v>
      </c>
      <c r="N11">
        <v>7542</v>
      </c>
      <c r="O11">
        <v>7542</v>
      </c>
      <c r="P11">
        <v>7542</v>
      </c>
      <c r="Q11">
        <v>7542</v>
      </c>
      <c r="R11">
        <v>7542</v>
      </c>
      <c r="S11">
        <v>7542</v>
      </c>
      <c r="T11">
        <v>7542</v>
      </c>
      <c r="U11">
        <v>7542</v>
      </c>
      <c r="V11">
        <v>7542</v>
      </c>
      <c r="W11">
        <v>7542</v>
      </c>
      <c r="X11">
        <v>7542</v>
      </c>
      <c r="Y11">
        <v>7542</v>
      </c>
      <c r="Z11">
        <v>7542</v>
      </c>
      <c r="AA11">
        <v>7542</v>
      </c>
      <c r="AB11">
        <v>7542</v>
      </c>
      <c r="AC11">
        <v>7542</v>
      </c>
      <c r="AD11">
        <v>7542</v>
      </c>
      <c r="AE11">
        <v>7542</v>
      </c>
      <c r="AF11">
        <v>7542</v>
      </c>
      <c r="AG11">
        <v>7542</v>
      </c>
      <c r="AH11">
        <v>7542</v>
      </c>
      <c r="AI11">
        <v>7542</v>
      </c>
      <c r="AJ11">
        <v>7542</v>
      </c>
      <c r="AK11">
        <v>7542</v>
      </c>
      <c r="AL11">
        <v>7542</v>
      </c>
      <c r="AM11">
        <v>7542</v>
      </c>
      <c r="AN11">
        <v>7542</v>
      </c>
      <c r="AO11">
        <v>7542</v>
      </c>
      <c r="AP11">
        <v>7542</v>
      </c>
      <c r="AQ11">
        <v>7542</v>
      </c>
      <c r="AR11">
        <v>7542</v>
      </c>
      <c r="AS11">
        <v>7542</v>
      </c>
      <c r="AT11">
        <v>7542</v>
      </c>
      <c r="AU11">
        <v>7542</v>
      </c>
      <c r="AV11">
        <v>7542</v>
      </c>
      <c r="AW11">
        <v>7542</v>
      </c>
      <c r="AX11">
        <v>7542</v>
      </c>
      <c r="AY11">
        <v>7542</v>
      </c>
      <c r="AZ11">
        <v>7542</v>
      </c>
      <c r="BA11">
        <v>7542</v>
      </c>
    </row>
    <row r="12" spans="1:54" x14ac:dyDescent="0.25">
      <c r="D12">
        <f>D10-D11</f>
        <v>6028.8333333333339</v>
      </c>
      <c r="E12">
        <f t="shared" ref="E12:BA12" si="1">E10-E11</f>
        <v>3474.3333333333339</v>
      </c>
      <c r="F12">
        <f t="shared" si="1"/>
        <v>1922.5</v>
      </c>
      <c r="G12">
        <f t="shared" si="1"/>
        <v>1224</v>
      </c>
      <c r="H12">
        <f t="shared" si="1"/>
        <v>881.16666666666606</v>
      </c>
      <c r="I12">
        <f t="shared" si="1"/>
        <v>617.5</v>
      </c>
      <c r="J12">
        <f t="shared" si="1"/>
        <v>487.66666666666697</v>
      </c>
      <c r="K12">
        <f t="shared" si="1"/>
        <v>397.33333333333303</v>
      </c>
      <c r="L12">
        <f t="shared" si="1"/>
        <v>347.83333333333303</v>
      </c>
      <c r="M12">
        <f t="shared" si="1"/>
        <v>362</v>
      </c>
      <c r="N12">
        <f t="shared" si="1"/>
        <v>5155.1666666666661</v>
      </c>
      <c r="O12">
        <f t="shared" si="1"/>
        <v>621.66666666666697</v>
      </c>
      <c r="P12">
        <f t="shared" si="1"/>
        <v>301.5</v>
      </c>
      <c r="Q12">
        <f t="shared" si="1"/>
        <v>172.33333333333303</v>
      </c>
      <c r="R12">
        <f t="shared" si="1"/>
        <v>94.66666666666697</v>
      </c>
      <c r="S12">
        <f t="shared" si="1"/>
        <v>109.5</v>
      </c>
      <c r="T12">
        <f t="shared" si="1"/>
        <v>160.66666666666697</v>
      </c>
      <c r="U12">
        <f t="shared" si="1"/>
        <v>147.83333333333303</v>
      </c>
      <c r="V12">
        <f t="shared" si="1"/>
        <v>199.33333333333303</v>
      </c>
      <c r="W12">
        <f t="shared" si="1"/>
        <v>113.33333333333303</v>
      </c>
      <c r="X12">
        <f t="shared" si="1"/>
        <v>5393.1666666666661</v>
      </c>
      <c r="Y12">
        <f t="shared" si="1"/>
        <v>1073.8333333333339</v>
      </c>
      <c r="Z12">
        <f t="shared" si="1"/>
        <v>574.83333333333303</v>
      </c>
      <c r="AA12">
        <f t="shared" si="1"/>
        <v>383.33333333333303</v>
      </c>
      <c r="AB12">
        <f t="shared" si="1"/>
        <v>258.66666666666697</v>
      </c>
      <c r="AC12">
        <f t="shared" si="1"/>
        <v>234</v>
      </c>
      <c r="AD12">
        <f t="shared" si="1"/>
        <v>192.16666666666697</v>
      </c>
      <c r="AE12">
        <f t="shared" si="1"/>
        <v>226.83333333333303</v>
      </c>
      <c r="AF12">
        <f t="shared" si="1"/>
        <v>252.66666666666697</v>
      </c>
      <c r="AG12">
        <f t="shared" si="1"/>
        <v>192.83333333333303</v>
      </c>
      <c r="AH12">
        <f t="shared" si="1"/>
        <v>5657.6666666666661</v>
      </c>
      <c r="AI12">
        <f t="shared" si="1"/>
        <v>1558.8333333333339</v>
      </c>
      <c r="AJ12">
        <f t="shared" si="1"/>
        <v>926.83333333333394</v>
      </c>
      <c r="AK12">
        <f t="shared" si="1"/>
        <v>656.66666666666606</v>
      </c>
      <c r="AL12">
        <f t="shared" si="1"/>
        <v>437.33333333333303</v>
      </c>
      <c r="AM12">
        <f t="shared" si="1"/>
        <v>364.66666666666697</v>
      </c>
      <c r="AN12">
        <f t="shared" si="1"/>
        <v>345.16666666666697</v>
      </c>
      <c r="AO12">
        <f t="shared" si="1"/>
        <v>337.83333333333303</v>
      </c>
      <c r="AP12">
        <f t="shared" si="1"/>
        <v>332</v>
      </c>
      <c r="AQ12">
        <f t="shared" si="1"/>
        <v>286</v>
      </c>
      <c r="AR12">
        <f t="shared" si="1"/>
        <v>6149.1666666666661</v>
      </c>
      <c r="AS12">
        <f t="shared" si="1"/>
        <v>2400.6666666666661</v>
      </c>
      <c r="AT12">
        <f t="shared" si="1"/>
        <v>1347.8333333333339</v>
      </c>
      <c r="AU12">
        <f t="shared" si="1"/>
        <v>774.33333333333394</v>
      </c>
      <c r="AV12">
        <f t="shared" si="1"/>
        <v>785.83333333333394</v>
      </c>
      <c r="AW12">
        <f t="shared" si="1"/>
        <v>607.83333333333303</v>
      </c>
      <c r="AX12">
        <f t="shared" si="1"/>
        <v>508.5</v>
      </c>
      <c r="AY12">
        <f t="shared" si="1"/>
        <v>436.33333333333303</v>
      </c>
      <c r="AZ12">
        <f t="shared" si="1"/>
        <v>379.16666666666697</v>
      </c>
      <c r="BA12">
        <f t="shared" si="1"/>
        <v>390</v>
      </c>
    </row>
    <row r="13" spans="1:54" s="1" customFormat="1" x14ac:dyDescent="0.25">
      <c r="D13" s="1">
        <f>D12/D11*100</f>
        <v>79.936798373552548</v>
      </c>
      <c r="E13" s="1">
        <f t="shared" ref="E13:BA13" si="2">E12/E11*100</f>
        <v>46.066472200123762</v>
      </c>
      <c r="F13" s="1">
        <f t="shared" si="2"/>
        <v>25.490586051445241</v>
      </c>
      <c r="G13" s="1">
        <f t="shared" si="2"/>
        <v>16.2291169451074</v>
      </c>
      <c r="H13" s="1">
        <f t="shared" si="2"/>
        <v>11.683461504463883</v>
      </c>
      <c r="I13" s="1">
        <f t="shared" si="2"/>
        <v>8.18748342614691</v>
      </c>
      <c r="J13" s="1">
        <f t="shared" si="2"/>
        <v>6.46601255193141</v>
      </c>
      <c r="K13" s="1">
        <f t="shared" si="2"/>
        <v>5.2682754353398709</v>
      </c>
      <c r="L13" s="1">
        <f t="shared" si="2"/>
        <v>4.6119508530009687</v>
      </c>
      <c r="M13" s="1">
        <f t="shared" si="2"/>
        <v>4.7997878546804564</v>
      </c>
      <c r="N13" s="1">
        <f t="shared" si="2"/>
        <v>68.352779987624842</v>
      </c>
      <c r="O13" s="1">
        <f t="shared" si="2"/>
        <v>8.242729603111469</v>
      </c>
      <c r="P13" s="1">
        <f t="shared" si="2"/>
        <v>3.9976133651551309</v>
      </c>
      <c r="Q13" s="1">
        <f t="shared" si="2"/>
        <v>2.2849818792539516</v>
      </c>
      <c r="R13" s="1">
        <f t="shared" si="2"/>
        <v>1.2551931406346721</v>
      </c>
      <c r="S13" s="1">
        <f t="shared" si="2"/>
        <v>1.4518695306284806</v>
      </c>
      <c r="T13" s="1">
        <f t="shared" si="2"/>
        <v>2.1302925837532083</v>
      </c>
      <c r="U13" s="1">
        <f t="shared" si="2"/>
        <v>1.9601343587023738</v>
      </c>
      <c r="V13" s="1">
        <f t="shared" si="2"/>
        <v>2.6429771059842619</v>
      </c>
      <c r="W13" s="1">
        <f t="shared" si="2"/>
        <v>1.5026960134358662</v>
      </c>
      <c r="X13" s="1">
        <f t="shared" si="2"/>
        <v>71.508441615840184</v>
      </c>
      <c r="Y13" s="1">
        <f t="shared" si="2"/>
        <v>14.23804472730488</v>
      </c>
      <c r="Z13" s="1">
        <f t="shared" si="2"/>
        <v>7.6217625740298738</v>
      </c>
      <c r="AA13" s="1">
        <f t="shared" si="2"/>
        <v>5.0826482807389688</v>
      </c>
      <c r="AB13" s="1">
        <f t="shared" si="2"/>
        <v>3.4296826659595192</v>
      </c>
      <c r="AC13" s="1">
        <f t="shared" si="2"/>
        <v>3.1026252983293556</v>
      </c>
      <c r="AD13" s="1">
        <f t="shared" si="2"/>
        <v>2.5479536816052368</v>
      </c>
      <c r="AE13" s="1">
        <f t="shared" si="2"/>
        <v>3.0076018739503185</v>
      </c>
      <c r="AF13" s="1">
        <f t="shared" si="2"/>
        <v>3.3501281711305619</v>
      </c>
      <c r="AG13" s="1">
        <f t="shared" si="2"/>
        <v>2.5567930699195576</v>
      </c>
      <c r="AH13" s="1">
        <f t="shared" si="2"/>
        <v>75.015468929550067</v>
      </c>
      <c r="AI13" s="1">
        <f t="shared" si="2"/>
        <v>20.668699725978971</v>
      </c>
      <c r="AJ13" s="1">
        <f t="shared" si="2"/>
        <v>12.288959603995412</v>
      </c>
      <c r="AK13" s="1">
        <f t="shared" si="2"/>
        <v>8.7067974896137095</v>
      </c>
      <c r="AL13" s="1">
        <f t="shared" si="2"/>
        <v>5.7986387341995886</v>
      </c>
      <c r="AM13" s="1">
        <f t="shared" si="2"/>
        <v>4.8351454079377749</v>
      </c>
      <c r="AN13" s="1">
        <f t="shared" si="2"/>
        <v>4.5765932997436618</v>
      </c>
      <c r="AO13" s="1">
        <f t="shared" si="2"/>
        <v>4.4793600282860382</v>
      </c>
      <c r="AP13" s="1">
        <f t="shared" si="2"/>
        <v>4.4020153805356665</v>
      </c>
      <c r="AQ13" s="1">
        <f t="shared" si="2"/>
        <v>3.7920975868469902</v>
      </c>
      <c r="AR13" s="1">
        <f t="shared" si="2"/>
        <v>81.532307964288862</v>
      </c>
      <c r="AS13" s="1">
        <f t="shared" si="2"/>
        <v>31.830637319897452</v>
      </c>
      <c r="AT13" s="1">
        <f t="shared" si="2"/>
        <v>17.871033324493954</v>
      </c>
      <c r="AU13" s="1">
        <f t="shared" si="2"/>
        <v>10.266949527092734</v>
      </c>
      <c r="AV13" s="1">
        <f t="shared" si="2"/>
        <v>10.419428975514903</v>
      </c>
      <c r="AW13" s="1">
        <f t="shared" si="2"/>
        <v>8.059312295589141</v>
      </c>
      <c r="AX13" s="1">
        <f t="shared" si="2"/>
        <v>6.7422434367541761</v>
      </c>
      <c r="AY13" s="1">
        <f t="shared" si="2"/>
        <v>5.7853796517280971</v>
      </c>
      <c r="AZ13" s="1">
        <f t="shared" si="2"/>
        <v>5.0274021037744223</v>
      </c>
      <c r="BA13" s="1">
        <f t="shared" si="2"/>
        <v>5.1710421638822588</v>
      </c>
      <c r="BB13" s="1">
        <f>MIN(D13:BA13)</f>
        <v>1.2551931406346721</v>
      </c>
    </row>
    <row r="15" spans="1:54" x14ac:dyDescent="0.25">
      <c r="A15" t="s">
        <v>56</v>
      </c>
      <c r="B15" t="s">
        <v>63</v>
      </c>
      <c r="D15">
        <v>553565</v>
      </c>
      <c r="E15">
        <v>390761</v>
      </c>
      <c r="F15">
        <v>236091</v>
      </c>
      <c r="G15">
        <v>177833</v>
      </c>
      <c r="H15">
        <v>153820</v>
      </c>
      <c r="I15">
        <v>144822</v>
      </c>
      <c r="J15">
        <v>138019</v>
      </c>
      <c r="K15">
        <v>134734</v>
      </c>
      <c r="L15">
        <v>132909</v>
      </c>
      <c r="M15">
        <v>131065</v>
      </c>
      <c r="N15">
        <v>546466</v>
      </c>
      <c r="O15">
        <v>143769</v>
      </c>
      <c r="P15">
        <v>129034</v>
      </c>
      <c r="Q15">
        <v>128174</v>
      </c>
      <c r="R15">
        <v>126196</v>
      </c>
      <c r="S15">
        <v>125985</v>
      </c>
      <c r="T15">
        <v>124313</v>
      </c>
      <c r="U15">
        <v>124895</v>
      </c>
      <c r="V15">
        <v>124653</v>
      </c>
      <c r="W15">
        <v>124824</v>
      </c>
      <c r="X15">
        <v>570435</v>
      </c>
      <c r="Y15">
        <v>157853</v>
      </c>
      <c r="Z15">
        <v>137848</v>
      </c>
      <c r="AA15">
        <v>131888</v>
      </c>
      <c r="AB15">
        <v>129897</v>
      </c>
      <c r="AC15">
        <v>129156</v>
      </c>
      <c r="AD15">
        <v>128457</v>
      </c>
      <c r="AE15">
        <v>127375</v>
      </c>
      <c r="AF15">
        <v>127438</v>
      </c>
      <c r="AG15">
        <v>127858</v>
      </c>
      <c r="AH15">
        <v>563372</v>
      </c>
      <c r="AI15">
        <v>197999</v>
      </c>
      <c r="AJ15">
        <v>153735</v>
      </c>
      <c r="AK15">
        <v>143851</v>
      </c>
      <c r="AL15">
        <v>140014</v>
      </c>
      <c r="AM15">
        <v>138766</v>
      </c>
      <c r="AN15">
        <v>133259</v>
      </c>
      <c r="AO15">
        <v>134292</v>
      </c>
      <c r="AP15">
        <v>130372</v>
      </c>
      <c r="AQ15">
        <v>131258</v>
      </c>
      <c r="AR15">
        <v>572455</v>
      </c>
      <c r="AS15">
        <v>217283</v>
      </c>
      <c r="AT15">
        <v>168697</v>
      </c>
      <c r="AU15">
        <v>155200</v>
      </c>
      <c r="AV15">
        <v>148289</v>
      </c>
      <c r="AW15">
        <v>142680</v>
      </c>
      <c r="AX15">
        <v>137437</v>
      </c>
      <c r="AY15">
        <v>136464</v>
      </c>
      <c r="AZ15">
        <v>132889</v>
      </c>
      <c r="BA15">
        <v>137727</v>
      </c>
    </row>
    <row r="16" spans="1:54" x14ac:dyDescent="0.25">
      <c r="A16" t="s">
        <v>58</v>
      </c>
      <c r="B16" t="s">
        <v>63</v>
      </c>
      <c r="D16">
        <v>549417</v>
      </c>
      <c r="E16">
        <v>396743</v>
      </c>
      <c r="F16">
        <v>237846</v>
      </c>
      <c r="G16">
        <v>177162</v>
      </c>
      <c r="H16">
        <v>155098</v>
      </c>
      <c r="I16">
        <v>142157</v>
      </c>
      <c r="J16">
        <v>139067</v>
      </c>
      <c r="K16">
        <v>133943</v>
      </c>
      <c r="L16">
        <v>133434</v>
      </c>
      <c r="M16">
        <v>130955</v>
      </c>
      <c r="N16">
        <v>501919</v>
      </c>
      <c r="O16">
        <v>135539</v>
      </c>
      <c r="P16">
        <v>124651</v>
      </c>
      <c r="Q16">
        <v>125614</v>
      </c>
      <c r="R16">
        <v>124478</v>
      </c>
      <c r="S16">
        <v>124577</v>
      </c>
      <c r="T16">
        <v>124711</v>
      </c>
      <c r="U16">
        <v>124038</v>
      </c>
      <c r="V16">
        <v>123844</v>
      </c>
      <c r="W16">
        <v>123905</v>
      </c>
      <c r="X16">
        <v>463398</v>
      </c>
      <c r="Y16">
        <v>157435</v>
      </c>
      <c r="Z16">
        <v>137135</v>
      </c>
      <c r="AA16">
        <v>131759</v>
      </c>
      <c r="AB16">
        <v>127192</v>
      </c>
      <c r="AC16">
        <v>127718</v>
      </c>
      <c r="AD16">
        <v>126568</v>
      </c>
      <c r="AE16">
        <v>124882</v>
      </c>
      <c r="AF16">
        <v>125266</v>
      </c>
      <c r="AG16">
        <v>125291</v>
      </c>
      <c r="AH16">
        <v>532469</v>
      </c>
      <c r="AI16">
        <v>187270</v>
      </c>
      <c r="AJ16">
        <v>152903</v>
      </c>
      <c r="AK16">
        <v>142174</v>
      </c>
      <c r="AL16">
        <v>134013</v>
      </c>
      <c r="AM16">
        <v>134563</v>
      </c>
      <c r="AN16">
        <v>131046</v>
      </c>
      <c r="AO16">
        <v>130627</v>
      </c>
      <c r="AP16">
        <v>128297</v>
      </c>
      <c r="AQ16">
        <v>129853</v>
      </c>
      <c r="AR16">
        <v>539015</v>
      </c>
      <c r="AS16">
        <v>213137</v>
      </c>
      <c r="AT16">
        <v>167276</v>
      </c>
      <c r="AU16">
        <v>152139</v>
      </c>
      <c r="AV16">
        <v>143188</v>
      </c>
      <c r="AW16">
        <v>137316</v>
      </c>
      <c r="AX16">
        <v>141669</v>
      </c>
      <c r="AY16">
        <v>133883</v>
      </c>
      <c r="AZ16">
        <v>130781</v>
      </c>
      <c r="BA16">
        <v>132230</v>
      </c>
    </row>
    <row r="17" spans="1:53" x14ac:dyDescent="0.25">
      <c r="A17" t="s">
        <v>59</v>
      </c>
      <c r="B17" t="s">
        <v>63</v>
      </c>
      <c r="D17">
        <v>135737</v>
      </c>
      <c r="E17">
        <v>135737</v>
      </c>
      <c r="F17">
        <v>135737</v>
      </c>
      <c r="G17">
        <v>135737</v>
      </c>
      <c r="H17">
        <v>135737</v>
      </c>
      <c r="I17">
        <v>135737</v>
      </c>
      <c r="J17">
        <v>135362</v>
      </c>
      <c r="K17">
        <v>132988</v>
      </c>
      <c r="L17">
        <v>132580</v>
      </c>
      <c r="M17">
        <v>130100</v>
      </c>
      <c r="N17">
        <v>135737</v>
      </c>
      <c r="O17">
        <v>135737</v>
      </c>
      <c r="P17">
        <v>131263</v>
      </c>
      <c r="Q17">
        <v>128240</v>
      </c>
      <c r="R17">
        <v>125100</v>
      </c>
      <c r="S17">
        <v>123896</v>
      </c>
      <c r="T17">
        <v>123378</v>
      </c>
      <c r="U17">
        <v>124008</v>
      </c>
      <c r="V17">
        <v>122125</v>
      </c>
      <c r="W17">
        <v>122464</v>
      </c>
      <c r="X17">
        <v>132284</v>
      </c>
      <c r="Y17">
        <v>129161</v>
      </c>
      <c r="Z17">
        <v>125769</v>
      </c>
      <c r="AA17">
        <v>123984</v>
      </c>
      <c r="AB17">
        <v>123404</v>
      </c>
      <c r="AC17">
        <v>122584</v>
      </c>
      <c r="AD17">
        <v>121775</v>
      </c>
      <c r="AE17">
        <v>121944</v>
      </c>
      <c r="AF17">
        <v>121876</v>
      </c>
      <c r="AG17">
        <v>122015</v>
      </c>
      <c r="AH17">
        <v>130802</v>
      </c>
      <c r="AI17">
        <v>129232</v>
      </c>
      <c r="AJ17">
        <v>126045</v>
      </c>
      <c r="AK17">
        <v>124326</v>
      </c>
      <c r="AL17">
        <v>123417</v>
      </c>
      <c r="AM17">
        <v>121948</v>
      </c>
      <c r="AN17">
        <v>122178</v>
      </c>
      <c r="AO17">
        <v>121793</v>
      </c>
      <c r="AP17">
        <v>121249</v>
      </c>
      <c r="AQ17">
        <v>122083</v>
      </c>
      <c r="AR17">
        <v>131062</v>
      </c>
      <c r="AS17">
        <v>129826</v>
      </c>
      <c r="AT17">
        <v>125283</v>
      </c>
      <c r="AU17">
        <v>124190</v>
      </c>
      <c r="AV17">
        <v>123092</v>
      </c>
      <c r="AW17">
        <v>122104</v>
      </c>
      <c r="AX17">
        <v>122590</v>
      </c>
      <c r="AY17">
        <v>121825</v>
      </c>
      <c r="AZ17">
        <v>122546</v>
      </c>
      <c r="BA17">
        <v>121839</v>
      </c>
    </row>
    <row r="18" spans="1:53" x14ac:dyDescent="0.25">
      <c r="A18" t="s">
        <v>60</v>
      </c>
      <c r="B18" t="s">
        <v>63</v>
      </c>
      <c r="D18">
        <v>135737</v>
      </c>
      <c r="E18">
        <v>135737</v>
      </c>
      <c r="F18">
        <v>135737</v>
      </c>
      <c r="G18">
        <v>135737</v>
      </c>
      <c r="H18">
        <v>135737</v>
      </c>
      <c r="I18">
        <v>135737</v>
      </c>
      <c r="J18">
        <v>134494</v>
      </c>
      <c r="K18">
        <v>135467</v>
      </c>
      <c r="L18">
        <v>132749</v>
      </c>
      <c r="M18">
        <v>130540</v>
      </c>
      <c r="N18">
        <v>135737</v>
      </c>
      <c r="O18">
        <v>135737</v>
      </c>
      <c r="P18">
        <v>125609</v>
      </c>
      <c r="Q18">
        <v>122865</v>
      </c>
      <c r="R18">
        <v>121627</v>
      </c>
      <c r="S18">
        <v>120260</v>
      </c>
      <c r="T18">
        <v>120299</v>
      </c>
      <c r="U18">
        <v>121287</v>
      </c>
      <c r="V18">
        <v>120869</v>
      </c>
      <c r="W18">
        <v>121276</v>
      </c>
      <c r="X18">
        <v>135346</v>
      </c>
      <c r="Y18">
        <v>131707</v>
      </c>
      <c r="Z18">
        <v>130995</v>
      </c>
      <c r="AA18">
        <v>127901</v>
      </c>
      <c r="AB18">
        <v>125727</v>
      </c>
      <c r="AC18">
        <v>124114</v>
      </c>
      <c r="AD18">
        <v>123669</v>
      </c>
      <c r="AE18">
        <v>122912</v>
      </c>
      <c r="AF18">
        <v>122789</v>
      </c>
      <c r="AG18">
        <v>122889</v>
      </c>
      <c r="AH18">
        <v>135704</v>
      </c>
      <c r="AI18">
        <v>133451</v>
      </c>
      <c r="AJ18">
        <v>133092</v>
      </c>
      <c r="AK18">
        <v>130853</v>
      </c>
      <c r="AL18">
        <v>125916</v>
      </c>
      <c r="AM18">
        <v>124100</v>
      </c>
      <c r="AN18">
        <v>123941</v>
      </c>
      <c r="AO18">
        <v>123059</v>
      </c>
      <c r="AP18">
        <v>123887</v>
      </c>
      <c r="AQ18">
        <v>122374</v>
      </c>
      <c r="AR18">
        <v>135737</v>
      </c>
      <c r="AS18">
        <v>133865</v>
      </c>
      <c r="AT18">
        <v>133787</v>
      </c>
      <c r="AU18">
        <v>130250</v>
      </c>
      <c r="AV18">
        <v>125644</v>
      </c>
      <c r="AW18">
        <v>126011</v>
      </c>
      <c r="AX18">
        <v>124604</v>
      </c>
      <c r="AY18">
        <v>124161</v>
      </c>
      <c r="AZ18">
        <v>122972</v>
      </c>
      <c r="BA18">
        <v>122673</v>
      </c>
    </row>
    <row r="19" spans="1:53" x14ac:dyDescent="0.25">
      <c r="A19" t="s">
        <v>61</v>
      </c>
      <c r="B19" t="s">
        <v>63</v>
      </c>
      <c r="D19">
        <v>135737</v>
      </c>
      <c r="E19">
        <v>133557</v>
      </c>
      <c r="F19">
        <v>129081</v>
      </c>
      <c r="G19">
        <v>127508</v>
      </c>
      <c r="H19">
        <v>125963</v>
      </c>
      <c r="I19">
        <v>124900</v>
      </c>
      <c r="J19">
        <v>126443</v>
      </c>
      <c r="K19">
        <v>126210</v>
      </c>
      <c r="L19">
        <v>125244</v>
      </c>
      <c r="M19">
        <v>125916</v>
      </c>
      <c r="N19">
        <v>135737</v>
      </c>
      <c r="O19">
        <v>129844</v>
      </c>
      <c r="P19">
        <v>122738</v>
      </c>
      <c r="Q19">
        <v>121339</v>
      </c>
      <c r="R19">
        <v>120769</v>
      </c>
      <c r="S19">
        <v>122113</v>
      </c>
      <c r="T19">
        <v>122689</v>
      </c>
      <c r="U19">
        <v>123509</v>
      </c>
      <c r="V19">
        <v>123524</v>
      </c>
      <c r="W19">
        <v>124913</v>
      </c>
      <c r="X19">
        <v>135737</v>
      </c>
      <c r="Y19">
        <v>125739</v>
      </c>
      <c r="Z19">
        <v>123701</v>
      </c>
      <c r="AA19">
        <v>122922</v>
      </c>
      <c r="AB19">
        <v>123547</v>
      </c>
      <c r="AC19">
        <v>123478</v>
      </c>
      <c r="AD19">
        <v>122697</v>
      </c>
      <c r="AE19">
        <v>122773</v>
      </c>
      <c r="AF19">
        <v>123403</v>
      </c>
      <c r="AG19">
        <v>122025</v>
      </c>
      <c r="AH19">
        <v>135556</v>
      </c>
      <c r="AI19">
        <v>128988</v>
      </c>
      <c r="AJ19">
        <v>128557</v>
      </c>
      <c r="AK19">
        <v>128067</v>
      </c>
      <c r="AL19">
        <v>126110</v>
      </c>
      <c r="AM19">
        <v>125713</v>
      </c>
      <c r="AN19">
        <v>123643</v>
      </c>
      <c r="AO19">
        <v>124233</v>
      </c>
      <c r="AP19">
        <v>123620</v>
      </c>
      <c r="AQ19">
        <v>123352</v>
      </c>
      <c r="AR19">
        <v>135533</v>
      </c>
      <c r="AS19">
        <v>129475</v>
      </c>
      <c r="AT19">
        <v>130165</v>
      </c>
      <c r="AU19">
        <v>129847</v>
      </c>
      <c r="AV19">
        <v>127108</v>
      </c>
      <c r="AW19">
        <v>129473</v>
      </c>
      <c r="AX19">
        <v>127209</v>
      </c>
      <c r="AY19">
        <v>126713</v>
      </c>
      <c r="AZ19">
        <v>126733</v>
      </c>
      <c r="BA19">
        <v>125750</v>
      </c>
    </row>
    <row r="20" spans="1:53" x14ac:dyDescent="0.25">
      <c r="A20" t="s">
        <v>62</v>
      </c>
      <c r="B20" t="s">
        <v>63</v>
      </c>
      <c r="D20">
        <v>118282</v>
      </c>
      <c r="E20">
        <v>118294</v>
      </c>
      <c r="F20">
        <v>118290</v>
      </c>
      <c r="G20">
        <v>118287</v>
      </c>
      <c r="H20">
        <v>118282</v>
      </c>
      <c r="I20">
        <v>118282</v>
      </c>
      <c r="J20">
        <v>118282</v>
      </c>
      <c r="K20">
        <v>118282</v>
      </c>
      <c r="L20">
        <v>118288</v>
      </c>
      <c r="M20">
        <v>118282</v>
      </c>
      <c r="N20">
        <v>118282</v>
      </c>
      <c r="O20">
        <v>118282</v>
      </c>
      <c r="P20">
        <v>118282</v>
      </c>
      <c r="Q20">
        <v>118282</v>
      </c>
      <c r="R20">
        <v>118282</v>
      </c>
      <c r="S20">
        <v>118282</v>
      </c>
      <c r="T20">
        <v>118282</v>
      </c>
      <c r="U20">
        <v>118282</v>
      </c>
      <c r="V20">
        <v>118282</v>
      </c>
      <c r="W20">
        <v>118282</v>
      </c>
      <c r="X20">
        <v>118282</v>
      </c>
      <c r="Y20">
        <v>118282</v>
      </c>
      <c r="Z20">
        <v>118282</v>
      </c>
      <c r="AA20">
        <v>118282</v>
      </c>
      <c r="AB20">
        <v>118282</v>
      </c>
      <c r="AC20">
        <v>118282</v>
      </c>
      <c r="AD20">
        <v>118282</v>
      </c>
      <c r="AE20">
        <v>118282</v>
      </c>
      <c r="AF20">
        <v>118282</v>
      </c>
      <c r="AG20">
        <v>118282</v>
      </c>
      <c r="AH20">
        <v>118282</v>
      </c>
      <c r="AI20">
        <v>118282</v>
      </c>
      <c r="AJ20">
        <v>118282</v>
      </c>
      <c r="AK20">
        <v>118282</v>
      </c>
      <c r="AL20">
        <v>118282</v>
      </c>
      <c r="AM20">
        <v>118282</v>
      </c>
      <c r="AN20">
        <v>118282</v>
      </c>
      <c r="AO20">
        <v>118282</v>
      </c>
      <c r="AP20">
        <v>118282</v>
      </c>
      <c r="AQ20">
        <v>118282</v>
      </c>
      <c r="AR20">
        <v>118282</v>
      </c>
      <c r="AS20">
        <v>118282</v>
      </c>
      <c r="AT20">
        <v>118282</v>
      </c>
      <c r="AU20">
        <v>118282</v>
      </c>
      <c r="AV20">
        <v>118282</v>
      </c>
      <c r="AW20">
        <v>118282</v>
      </c>
      <c r="AX20">
        <v>118282</v>
      </c>
      <c r="AY20">
        <v>118282</v>
      </c>
      <c r="AZ20">
        <v>118282</v>
      </c>
      <c r="BA20">
        <v>118282</v>
      </c>
    </row>
    <row r="21" spans="1:53" x14ac:dyDescent="0.25">
      <c r="D21">
        <f>AVERAGE(D15:D20)</f>
        <v>271412.5</v>
      </c>
      <c r="E21">
        <f t="shared" ref="E21" si="3">AVERAGE(E15:E20)</f>
        <v>218471.5</v>
      </c>
      <c r="F21">
        <f t="shared" ref="F21" si="4">AVERAGE(F15:F20)</f>
        <v>165463.66666666666</v>
      </c>
      <c r="G21">
        <f t="shared" ref="G21" si="5">AVERAGE(G15:G20)</f>
        <v>145377.33333333334</v>
      </c>
      <c r="H21">
        <f t="shared" ref="H21" si="6">AVERAGE(H15:H20)</f>
        <v>137439.5</v>
      </c>
      <c r="I21">
        <f t="shared" ref="I21" si="7">AVERAGE(I15:I20)</f>
        <v>133605.83333333334</v>
      </c>
      <c r="J21">
        <f t="shared" ref="J21" si="8">AVERAGE(J15:J20)</f>
        <v>131944.5</v>
      </c>
      <c r="K21">
        <f t="shared" ref="K21" si="9">AVERAGE(K15:K20)</f>
        <v>130270.66666666667</v>
      </c>
      <c r="L21">
        <f t="shared" ref="L21" si="10">AVERAGE(L15:L20)</f>
        <v>129200.66666666667</v>
      </c>
      <c r="M21">
        <f t="shared" ref="M21" si="11">AVERAGE(M15:M20)</f>
        <v>127809.66666666667</v>
      </c>
      <c r="N21">
        <f t="shared" ref="N21" si="12">AVERAGE(N15:N20)</f>
        <v>262313</v>
      </c>
      <c r="O21">
        <f t="shared" ref="O21" si="13">AVERAGE(O15:O20)</f>
        <v>133151.33333333334</v>
      </c>
      <c r="P21">
        <f t="shared" ref="P21" si="14">AVERAGE(P15:P20)</f>
        <v>125262.83333333333</v>
      </c>
      <c r="Q21">
        <f t="shared" ref="Q21" si="15">AVERAGE(Q15:Q20)</f>
        <v>124085.66666666667</v>
      </c>
      <c r="R21">
        <f t="shared" ref="R21" si="16">AVERAGE(R15:R20)</f>
        <v>122742</v>
      </c>
      <c r="S21">
        <f t="shared" ref="S21" si="17">AVERAGE(S15:S20)</f>
        <v>122518.83333333333</v>
      </c>
      <c r="T21">
        <f t="shared" ref="T21" si="18">AVERAGE(T15:T20)</f>
        <v>122278.66666666667</v>
      </c>
      <c r="U21">
        <f t="shared" ref="U21" si="19">AVERAGE(U15:U20)</f>
        <v>122669.83333333333</v>
      </c>
      <c r="V21">
        <f t="shared" ref="V21" si="20">AVERAGE(V15:V20)</f>
        <v>122216.16666666667</v>
      </c>
      <c r="W21">
        <f t="shared" ref="W21" si="21">AVERAGE(W15:W20)</f>
        <v>122610.66666666667</v>
      </c>
      <c r="X21">
        <f t="shared" ref="X21" si="22">AVERAGE(X15:X20)</f>
        <v>259247</v>
      </c>
      <c r="Y21">
        <f t="shared" ref="Y21" si="23">AVERAGE(Y15:Y20)</f>
        <v>136696.16666666666</v>
      </c>
      <c r="Z21">
        <f t="shared" ref="Z21" si="24">AVERAGE(Z15:Z20)</f>
        <v>128955</v>
      </c>
      <c r="AA21">
        <f t="shared" ref="AA21" si="25">AVERAGE(AA15:AA20)</f>
        <v>126122.66666666667</v>
      </c>
      <c r="AB21">
        <f t="shared" ref="AB21" si="26">AVERAGE(AB15:AB20)</f>
        <v>124674.83333333333</v>
      </c>
      <c r="AC21">
        <f t="shared" ref="AC21" si="27">AVERAGE(AC15:AC20)</f>
        <v>124222</v>
      </c>
      <c r="AD21">
        <f t="shared" ref="AD21" si="28">AVERAGE(AD15:AD20)</f>
        <v>123574.66666666667</v>
      </c>
      <c r="AE21">
        <f t="shared" ref="AE21" si="29">AVERAGE(AE15:AE20)</f>
        <v>123028</v>
      </c>
      <c r="AF21">
        <f t="shared" ref="AF21" si="30">AVERAGE(AF15:AF20)</f>
        <v>123175.66666666667</v>
      </c>
      <c r="AG21">
        <f t="shared" ref="AG21" si="31">AVERAGE(AG15:AG20)</f>
        <v>123060</v>
      </c>
      <c r="AH21">
        <f t="shared" ref="AH21" si="32">AVERAGE(AH15:AH20)</f>
        <v>269364.16666666669</v>
      </c>
      <c r="AI21">
        <f t="shared" ref="AI21" si="33">AVERAGE(AI15:AI20)</f>
        <v>149203.66666666666</v>
      </c>
      <c r="AJ21">
        <f t="shared" ref="AJ21" si="34">AVERAGE(AJ15:AJ20)</f>
        <v>135435.66666666666</v>
      </c>
      <c r="AK21">
        <f t="shared" ref="AK21" si="35">AVERAGE(AK15:AK20)</f>
        <v>131258.83333333334</v>
      </c>
      <c r="AL21">
        <f t="shared" ref="AL21" si="36">AVERAGE(AL15:AL20)</f>
        <v>127958.66666666667</v>
      </c>
      <c r="AM21">
        <f t="shared" ref="AM21" si="37">AVERAGE(AM15:AM20)</f>
        <v>127228.66666666667</v>
      </c>
      <c r="AN21">
        <f t="shared" ref="AN21" si="38">AVERAGE(AN15:AN20)</f>
        <v>125391.5</v>
      </c>
      <c r="AO21">
        <f t="shared" ref="AO21" si="39">AVERAGE(AO15:AO20)</f>
        <v>125381</v>
      </c>
      <c r="AP21">
        <f t="shared" ref="AP21" si="40">AVERAGE(AP15:AP20)</f>
        <v>124284.5</v>
      </c>
      <c r="AQ21">
        <f t="shared" ref="AQ21" si="41">AVERAGE(AQ15:AQ20)</f>
        <v>124533.66666666667</v>
      </c>
      <c r="AR21">
        <f t="shared" ref="AR21" si="42">AVERAGE(AR15:AR20)</f>
        <v>272014</v>
      </c>
      <c r="AS21">
        <f t="shared" ref="AS21" si="43">AVERAGE(AS15:AS20)</f>
        <v>156978</v>
      </c>
      <c r="AT21">
        <f t="shared" ref="AT21" si="44">AVERAGE(AT15:AT20)</f>
        <v>140581.66666666666</v>
      </c>
      <c r="AU21">
        <f t="shared" ref="AU21" si="45">AVERAGE(AU15:AU20)</f>
        <v>134984.66666666666</v>
      </c>
      <c r="AV21">
        <f t="shared" ref="AV21" si="46">AVERAGE(AV15:AV20)</f>
        <v>130933.83333333333</v>
      </c>
      <c r="AW21">
        <f t="shared" ref="AW21" si="47">AVERAGE(AW15:AW20)</f>
        <v>129311</v>
      </c>
      <c r="AX21">
        <f t="shared" ref="AX21" si="48">AVERAGE(AX15:AX20)</f>
        <v>128631.83333333333</v>
      </c>
      <c r="AY21">
        <f t="shared" ref="AY21" si="49">AVERAGE(AY15:AY20)</f>
        <v>126888</v>
      </c>
      <c r="AZ21">
        <f t="shared" ref="AZ21" si="50">AVERAGE(AZ15:AZ20)</f>
        <v>125700.5</v>
      </c>
      <c r="BA21">
        <f t="shared" ref="BA21" si="51">AVERAGE(BA15:BA20)</f>
        <v>126416.83333333333</v>
      </c>
    </row>
    <row r="22" spans="1:53" x14ac:dyDescent="0.25">
      <c r="D22">
        <v>118282</v>
      </c>
      <c r="E22">
        <v>118282</v>
      </c>
      <c r="F22">
        <v>118282</v>
      </c>
      <c r="G22">
        <v>118282</v>
      </c>
      <c r="H22">
        <v>118282</v>
      </c>
      <c r="I22">
        <v>118282</v>
      </c>
      <c r="J22">
        <v>118282</v>
      </c>
      <c r="K22">
        <v>118282</v>
      </c>
      <c r="L22">
        <v>118282</v>
      </c>
      <c r="M22">
        <v>118282</v>
      </c>
      <c r="N22">
        <v>118282</v>
      </c>
      <c r="O22">
        <v>118282</v>
      </c>
      <c r="P22">
        <v>118282</v>
      </c>
      <c r="Q22">
        <v>118282</v>
      </c>
      <c r="R22">
        <v>118282</v>
      </c>
      <c r="S22">
        <v>118282</v>
      </c>
      <c r="T22">
        <v>118282</v>
      </c>
      <c r="U22">
        <v>118282</v>
      </c>
      <c r="V22">
        <v>118282</v>
      </c>
      <c r="W22">
        <v>118282</v>
      </c>
      <c r="X22">
        <v>118282</v>
      </c>
      <c r="Y22">
        <v>118282</v>
      </c>
      <c r="Z22">
        <v>118282</v>
      </c>
      <c r="AA22">
        <v>118282</v>
      </c>
      <c r="AB22">
        <v>118282</v>
      </c>
      <c r="AC22">
        <v>118282</v>
      </c>
      <c r="AD22">
        <v>118282</v>
      </c>
      <c r="AE22">
        <v>118282</v>
      </c>
      <c r="AF22">
        <v>118282</v>
      </c>
      <c r="AG22">
        <v>118282</v>
      </c>
      <c r="AH22">
        <v>118282</v>
      </c>
      <c r="AI22">
        <v>118282</v>
      </c>
      <c r="AJ22">
        <v>118282</v>
      </c>
      <c r="AK22">
        <v>118282</v>
      </c>
      <c r="AL22">
        <v>118282</v>
      </c>
      <c r="AM22">
        <v>118282</v>
      </c>
      <c r="AN22">
        <v>118282</v>
      </c>
      <c r="AO22">
        <v>118282</v>
      </c>
      <c r="AP22">
        <v>118282</v>
      </c>
      <c r="AQ22">
        <v>118282</v>
      </c>
      <c r="AR22">
        <v>118282</v>
      </c>
      <c r="AS22">
        <v>118282</v>
      </c>
      <c r="AT22">
        <v>118282</v>
      </c>
      <c r="AU22">
        <v>118282</v>
      </c>
      <c r="AV22">
        <v>118282</v>
      </c>
      <c r="AW22">
        <v>118282</v>
      </c>
      <c r="AX22">
        <v>118282</v>
      </c>
      <c r="AY22">
        <v>118282</v>
      </c>
      <c r="AZ22">
        <v>118282</v>
      </c>
      <c r="BA22">
        <v>118282</v>
      </c>
    </row>
    <row r="23" spans="1:53" x14ac:dyDescent="0.25">
      <c r="D23">
        <f>D21-D22</f>
        <v>153130.5</v>
      </c>
      <c r="E23">
        <f t="shared" ref="E23" si="52">E21-E22</f>
        <v>100189.5</v>
      </c>
      <c r="F23">
        <f t="shared" ref="F23" si="53">F21-F22</f>
        <v>47181.666666666657</v>
      </c>
      <c r="G23">
        <f t="shared" ref="G23" si="54">G21-G22</f>
        <v>27095.333333333343</v>
      </c>
      <c r="H23">
        <f t="shared" ref="H23" si="55">H21-H22</f>
        <v>19157.5</v>
      </c>
      <c r="I23">
        <f t="shared" ref="I23" si="56">I21-I22</f>
        <v>15323.833333333343</v>
      </c>
      <c r="J23">
        <f t="shared" ref="J23" si="57">J21-J22</f>
        <v>13662.5</v>
      </c>
      <c r="K23">
        <f t="shared" ref="K23" si="58">K21-K22</f>
        <v>11988.666666666672</v>
      </c>
      <c r="L23">
        <f t="shared" ref="L23" si="59">L21-L22</f>
        <v>10918.666666666672</v>
      </c>
      <c r="M23">
        <f t="shared" ref="M23" si="60">M21-M22</f>
        <v>9527.6666666666715</v>
      </c>
      <c r="N23">
        <f t="shared" ref="N23" si="61">N21-N22</f>
        <v>144031</v>
      </c>
      <c r="O23">
        <f t="shared" ref="O23" si="62">O21-O22</f>
        <v>14869.333333333343</v>
      </c>
      <c r="P23">
        <f t="shared" ref="P23" si="63">P21-P22</f>
        <v>6980.8333333333285</v>
      </c>
      <c r="Q23">
        <f t="shared" ref="Q23" si="64">Q21-Q22</f>
        <v>5803.6666666666715</v>
      </c>
      <c r="R23">
        <f t="shared" ref="R23" si="65">R21-R22</f>
        <v>4460</v>
      </c>
      <c r="S23">
        <f t="shared" ref="S23" si="66">S21-S22</f>
        <v>4236.8333333333285</v>
      </c>
      <c r="T23">
        <f t="shared" ref="T23" si="67">T21-T22</f>
        <v>3996.6666666666715</v>
      </c>
      <c r="U23">
        <f t="shared" ref="U23" si="68">U21-U22</f>
        <v>4387.8333333333285</v>
      </c>
      <c r="V23">
        <f t="shared" ref="V23" si="69">V21-V22</f>
        <v>3934.1666666666715</v>
      </c>
      <c r="W23">
        <f t="shared" ref="W23" si="70">W21-W22</f>
        <v>4328.6666666666715</v>
      </c>
      <c r="X23">
        <f t="shared" ref="X23" si="71">X21-X22</f>
        <v>140965</v>
      </c>
      <c r="Y23">
        <f t="shared" ref="Y23" si="72">Y21-Y22</f>
        <v>18414.166666666657</v>
      </c>
      <c r="Z23">
        <f t="shared" ref="Z23" si="73">Z21-Z22</f>
        <v>10673</v>
      </c>
      <c r="AA23">
        <f t="shared" ref="AA23" si="74">AA21-AA22</f>
        <v>7840.6666666666715</v>
      </c>
      <c r="AB23">
        <f t="shared" ref="AB23" si="75">AB21-AB22</f>
        <v>6392.8333333333285</v>
      </c>
      <c r="AC23">
        <f t="shared" ref="AC23" si="76">AC21-AC22</f>
        <v>5940</v>
      </c>
      <c r="AD23">
        <f t="shared" ref="AD23" si="77">AD21-AD22</f>
        <v>5292.6666666666715</v>
      </c>
      <c r="AE23">
        <f t="shared" ref="AE23" si="78">AE21-AE22</f>
        <v>4746</v>
      </c>
      <c r="AF23">
        <f t="shared" ref="AF23" si="79">AF21-AF22</f>
        <v>4893.6666666666715</v>
      </c>
      <c r="AG23">
        <f t="shared" ref="AG23" si="80">AG21-AG22</f>
        <v>4778</v>
      </c>
      <c r="AH23">
        <f t="shared" ref="AH23" si="81">AH21-AH22</f>
        <v>151082.16666666669</v>
      </c>
      <c r="AI23">
        <f t="shared" ref="AI23" si="82">AI21-AI22</f>
        <v>30921.666666666657</v>
      </c>
      <c r="AJ23">
        <f t="shared" ref="AJ23" si="83">AJ21-AJ22</f>
        <v>17153.666666666657</v>
      </c>
      <c r="AK23">
        <f t="shared" ref="AK23" si="84">AK21-AK22</f>
        <v>12976.833333333343</v>
      </c>
      <c r="AL23">
        <f t="shared" ref="AL23" si="85">AL21-AL22</f>
        <v>9676.6666666666715</v>
      </c>
      <c r="AM23">
        <f t="shared" ref="AM23" si="86">AM21-AM22</f>
        <v>8946.6666666666715</v>
      </c>
      <c r="AN23">
        <f t="shared" ref="AN23" si="87">AN21-AN22</f>
        <v>7109.5</v>
      </c>
      <c r="AO23">
        <f t="shared" ref="AO23" si="88">AO21-AO22</f>
        <v>7099</v>
      </c>
      <c r="AP23">
        <f t="shared" ref="AP23" si="89">AP21-AP22</f>
        <v>6002.5</v>
      </c>
      <c r="AQ23">
        <f t="shared" ref="AQ23" si="90">AQ21-AQ22</f>
        <v>6251.6666666666715</v>
      </c>
      <c r="AR23">
        <f t="shared" ref="AR23" si="91">AR21-AR22</f>
        <v>153732</v>
      </c>
      <c r="AS23">
        <f t="shared" ref="AS23" si="92">AS21-AS22</f>
        <v>38696</v>
      </c>
      <c r="AT23">
        <f t="shared" ref="AT23" si="93">AT21-AT22</f>
        <v>22299.666666666657</v>
      </c>
      <c r="AU23">
        <f t="shared" ref="AU23" si="94">AU21-AU22</f>
        <v>16702.666666666657</v>
      </c>
      <c r="AV23">
        <f t="shared" ref="AV23" si="95">AV21-AV22</f>
        <v>12651.833333333328</v>
      </c>
      <c r="AW23">
        <f t="shared" ref="AW23" si="96">AW21-AW22</f>
        <v>11029</v>
      </c>
      <c r="AX23">
        <f t="shared" ref="AX23" si="97">AX21-AX22</f>
        <v>10349.833333333328</v>
      </c>
      <c r="AY23">
        <f t="shared" ref="AY23" si="98">AY21-AY22</f>
        <v>8606</v>
      </c>
      <c r="AZ23">
        <f t="shared" ref="AZ23" si="99">AZ21-AZ22</f>
        <v>7418.5</v>
      </c>
      <c r="BA23">
        <f t="shared" ref="BA23" si="100">BA21-BA22</f>
        <v>8134.8333333333285</v>
      </c>
    </row>
    <row r="24" spans="1:53" s="1" customFormat="1" x14ac:dyDescent="0.25">
      <c r="D24" s="1">
        <f>D23/D22*100</f>
        <v>129.46221741262406</v>
      </c>
      <c r="E24" s="1">
        <f t="shared" ref="E24" si="101">E23/E22*100</f>
        <v>84.703927901117666</v>
      </c>
      <c r="F24" s="1">
        <f t="shared" ref="F24" si="102">F23/F22*100</f>
        <v>39.889135005044437</v>
      </c>
      <c r="G24" s="1">
        <f t="shared" ref="G24" si="103">G23/G22*100</f>
        <v>22.90740208428446</v>
      </c>
      <c r="H24" s="1">
        <f t="shared" ref="H24" si="104">H23/H22*100</f>
        <v>16.196462690857441</v>
      </c>
      <c r="I24" s="1">
        <f t="shared" ref="I24" si="105">I23/I22*100</f>
        <v>12.955338372138907</v>
      </c>
      <c r="J24" s="1">
        <f t="shared" ref="J24" si="106">J23/J22*100</f>
        <v>11.550785411136099</v>
      </c>
      <c r="K24" s="1">
        <f t="shared" ref="K24" si="107">K23/K22*100</f>
        <v>10.135664485438758</v>
      </c>
      <c r="L24" s="1">
        <f t="shared" ref="L24" si="108">L23/L22*100</f>
        <v>9.2310467075858291</v>
      </c>
      <c r="M24" s="1">
        <f t="shared" ref="M24" si="109">M23/M22*100</f>
        <v>8.0550435963770237</v>
      </c>
      <c r="N24" s="1">
        <f t="shared" ref="N24" si="110">N23/N22*100</f>
        <v>121.76916183358415</v>
      </c>
      <c r="O24" s="1">
        <f t="shared" ref="O24" si="111">O23/O22*100</f>
        <v>12.571087175845305</v>
      </c>
      <c r="P24" s="1">
        <f t="shared" ref="P24" si="112">P23/P22*100</f>
        <v>5.9018560164127498</v>
      </c>
      <c r="Q24" s="1">
        <f t="shared" ref="Q24" si="113">Q23/Q22*100</f>
        <v>4.9066355545786102</v>
      </c>
      <c r="R24" s="1">
        <f t="shared" ref="R24" si="114">R23/R22*100</f>
        <v>3.7706498030131383</v>
      </c>
      <c r="S24" s="1">
        <f t="shared" ref="S24" si="115">S23/S22*100</f>
        <v>3.5819764066665498</v>
      </c>
      <c r="T24" s="1">
        <f t="shared" ref="T24" si="116">T23/T22*100</f>
        <v>3.3789305783353951</v>
      </c>
      <c r="U24" s="1">
        <f t="shared" ref="U24" si="117">U23/U22*100</f>
        <v>3.709637420176636</v>
      </c>
      <c r="V24" s="1">
        <f t="shared" ref="V24" si="118">V23/V22*100</f>
        <v>3.326090754862677</v>
      </c>
      <c r="W24" s="1">
        <f t="shared" ref="W24" si="119">W23/W22*100</f>
        <v>3.6596157206224715</v>
      </c>
      <c r="X24" s="1">
        <f t="shared" ref="X24" si="120">X23/X22*100</f>
        <v>119.1770514533065</v>
      </c>
      <c r="Y24" s="1">
        <f t="shared" ref="Y24" si="121">Y23/Y22*100</f>
        <v>15.568021057021911</v>
      </c>
      <c r="Z24" s="1">
        <f t="shared" ref="Z24" si="122">Z23/Z22*100</f>
        <v>9.0233509747890626</v>
      </c>
      <c r="AA24" s="1">
        <f t="shared" ref="AA24" si="123">AA23/AA22*100</f>
        <v>6.6287910812014266</v>
      </c>
      <c r="AB24" s="1">
        <f t="shared" ref="AB24" si="124">AB23/AB22*100</f>
        <v>5.4047389571814204</v>
      </c>
      <c r="AC24" s="1">
        <f t="shared" ref="AC24" si="125">AC23/AC22*100</f>
        <v>5.0218968228470935</v>
      </c>
      <c r="AD24" s="1">
        <f t="shared" ref="AD24" si="126">AD23/AD22*100</f>
        <v>4.4746171578656702</v>
      </c>
      <c r="AE24" s="1">
        <f t="shared" ref="AE24" si="127">AE23/AE22*100</f>
        <v>4.0124448352242945</v>
      </c>
      <c r="AF24" s="1">
        <f t="shared" ref="AF24" si="128">AF23/AF22*100</f>
        <v>4.13728772481584</v>
      </c>
      <c r="AG24" s="1">
        <f t="shared" ref="AG24" si="129">AG23/AG22*100</f>
        <v>4.039498824842326</v>
      </c>
      <c r="AH24" s="1">
        <f t="shared" ref="AH24" si="130">AH23/AH22*100</f>
        <v>127.73048026467822</v>
      </c>
      <c r="AI24" s="1">
        <f t="shared" ref="AI24" si="131">AI23/AI22*100</f>
        <v>26.142326530382189</v>
      </c>
      <c r="AJ24" s="1">
        <f t="shared" ref="AJ24" si="132">AJ23/AJ22*100</f>
        <v>14.502347497224138</v>
      </c>
      <c r="AK24" s="1">
        <f t="shared" ref="AK24" si="133">AK23/AK22*100</f>
        <v>10.971097321091412</v>
      </c>
      <c r="AL24" s="1">
        <f t="shared" ref="AL24" si="134">AL23/AL22*100</f>
        <v>8.1810137355359824</v>
      </c>
      <c r="AM24" s="1">
        <f t="shared" ref="AM24" si="135">AM23/AM22*100</f>
        <v>7.56384459737464</v>
      </c>
      <c r="AN24" s="1">
        <f t="shared" ref="AN24" si="136">AN23/AN22*100</f>
        <v>6.0106355996685883</v>
      </c>
      <c r="AO24" s="1">
        <f t="shared" ref="AO24" si="137">AO23/AO22*100</f>
        <v>6.001758509325172</v>
      </c>
      <c r="AP24" s="1">
        <f t="shared" ref="AP24" si="138">AP23/AP22*100</f>
        <v>5.0747366463198125</v>
      </c>
      <c r="AQ24" s="1">
        <f t="shared" ref="AQ24" si="139">AQ23/AQ22*100</f>
        <v>5.2853914092310506</v>
      </c>
      <c r="AR24" s="1">
        <f t="shared" ref="AR24" si="140">AR23/AR22*100</f>
        <v>129.97074787372551</v>
      </c>
      <c r="AS24" s="1">
        <f t="shared" ref="AS24" si="141">AS23/AS22*100</f>
        <v>32.715036945604567</v>
      </c>
      <c r="AT24" s="1">
        <f t="shared" ref="AT24" si="142">AT23/AT22*100</f>
        <v>18.852967202673828</v>
      </c>
      <c r="AU24" s="1">
        <f t="shared" ref="AU24" si="143">AU23/AU22*100</f>
        <v>14.12105533104501</v>
      </c>
      <c r="AV24" s="1">
        <f t="shared" ref="AV24" si="144">AV23/AV22*100</f>
        <v>10.696330239033266</v>
      </c>
      <c r="AW24" s="1">
        <f t="shared" ref="AW24" si="145">AW23/AW22*100</f>
        <v>9.3243266092896633</v>
      </c>
      <c r="AX24" s="1">
        <f t="shared" ref="AX24" si="146">AX23/AX22*100</f>
        <v>8.7501338608861268</v>
      </c>
      <c r="AY24" s="1">
        <f t="shared" ref="AY24" si="147">AY23/AY22*100</f>
        <v>7.2758323328993413</v>
      </c>
      <c r="AZ24" s="1">
        <f t="shared" ref="AZ24" si="148">AZ23/AZ22*100</f>
        <v>6.2718756869177046</v>
      </c>
      <c r="BA24" s="1">
        <f t="shared" ref="BA24" si="149">BA23/BA22*100</f>
        <v>6.8774905170130101</v>
      </c>
    </row>
    <row r="27" spans="1:53" x14ac:dyDescent="0.25">
      <c r="A27" t="s">
        <v>56</v>
      </c>
      <c r="B27" t="s">
        <v>64</v>
      </c>
      <c r="D27">
        <v>2903</v>
      </c>
      <c r="E27">
        <v>1981</v>
      </c>
      <c r="F27">
        <v>1353</v>
      </c>
      <c r="G27">
        <v>985</v>
      </c>
      <c r="H27">
        <v>853</v>
      </c>
      <c r="I27">
        <v>779</v>
      </c>
      <c r="J27">
        <v>748</v>
      </c>
      <c r="K27">
        <v>726</v>
      </c>
      <c r="L27">
        <v>719</v>
      </c>
      <c r="M27">
        <v>720</v>
      </c>
      <c r="N27">
        <v>2873</v>
      </c>
      <c r="O27">
        <v>791</v>
      </c>
      <c r="P27">
        <v>737</v>
      </c>
      <c r="Q27">
        <v>712</v>
      </c>
      <c r="R27">
        <v>707</v>
      </c>
      <c r="S27">
        <v>703</v>
      </c>
      <c r="T27">
        <v>697</v>
      </c>
      <c r="U27">
        <v>697</v>
      </c>
      <c r="V27">
        <v>700</v>
      </c>
      <c r="W27">
        <v>700</v>
      </c>
      <c r="X27">
        <v>3036</v>
      </c>
      <c r="Y27">
        <v>855</v>
      </c>
      <c r="Z27">
        <v>753</v>
      </c>
      <c r="AA27">
        <v>720</v>
      </c>
      <c r="AB27">
        <v>724</v>
      </c>
      <c r="AC27">
        <v>711</v>
      </c>
      <c r="AD27">
        <v>720</v>
      </c>
      <c r="AE27">
        <v>725</v>
      </c>
      <c r="AF27">
        <v>707</v>
      </c>
      <c r="AG27">
        <v>711</v>
      </c>
      <c r="AH27">
        <v>3012</v>
      </c>
      <c r="AI27">
        <v>1001</v>
      </c>
      <c r="AJ27">
        <v>857</v>
      </c>
      <c r="AK27">
        <v>760</v>
      </c>
      <c r="AL27">
        <v>757</v>
      </c>
      <c r="AM27">
        <v>736</v>
      </c>
      <c r="AN27">
        <v>739</v>
      </c>
      <c r="AO27">
        <v>740</v>
      </c>
      <c r="AP27">
        <v>720</v>
      </c>
      <c r="AQ27">
        <v>730</v>
      </c>
      <c r="AR27">
        <v>3002</v>
      </c>
      <c r="AS27">
        <v>1133</v>
      </c>
      <c r="AT27">
        <v>919</v>
      </c>
      <c r="AU27">
        <v>839</v>
      </c>
      <c r="AV27">
        <v>799</v>
      </c>
      <c r="AW27">
        <v>759</v>
      </c>
      <c r="AX27">
        <v>770</v>
      </c>
      <c r="AY27">
        <v>748</v>
      </c>
      <c r="AZ27">
        <v>748</v>
      </c>
      <c r="BA27">
        <v>733</v>
      </c>
    </row>
    <row r="28" spans="1:53" x14ac:dyDescent="0.25">
      <c r="A28" t="s">
        <v>58</v>
      </c>
      <c r="B28" t="s">
        <v>64</v>
      </c>
      <c r="D28">
        <v>2910</v>
      </c>
      <c r="E28">
        <v>2073</v>
      </c>
      <c r="F28">
        <v>1339</v>
      </c>
      <c r="G28">
        <v>985</v>
      </c>
      <c r="H28">
        <v>836</v>
      </c>
      <c r="I28">
        <v>776</v>
      </c>
      <c r="J28">
        <v>747</v>
      </c>
      <c r="K28">
        <v>724</v>
      </c>
      <c r="L28">
        <v>719</v>
      </c>
      <c r="M28">
        <v>699</v>
      </c>
      <c r="N28">
        <v>2514</v>
      </c>
      <c r="O28">
        <v>763</v>
      </c>
      <c r="P28">
        <v>702</v>
      </c>
      <c r="Q28">
        <v>692</v>
      </c>
      <c r="R28">
        <v>674</v>
      </c>
      <c r="S28">
        <v>686</v>
      </c>
      <c r="T28">
        <v>687</v>
      </c>
      <c r="U28">
        <v>692</v>
      </c>
      <c r="V28">
        <v>699</v>
      </c>
      <c r="W28">
        <v>697</v>
      </c>
      <c r="X28">
        <v>2341</v>
      </c>
      <c r="Y28">
        <v>860</v>
      </c>
      <c r="Z28">
        <v>741</v>
      </c>
      <c r="AA28">
        <v>700</v>
      </c>
      <c r="AB28">
        <v>694</v>
      </c>
      <c r="AC28">
        <v>692</v>
      </c>
      <c r="AD28">
        <v>690</v>
      </c>
      <c r="AE28">
        <v>692</v>
      </c>
      <c r="AF28">
        <v>693</v>
      </c>
      <c r="AG28">
        <v>704</v>
      </c>
      <c r="AH28">
        <v>2695</v>
      </c>
      <c r="AI28">
        <v>986</v>
      </c>
      <c r="AJ28">
        <v>831</v>
      </c>
      <c r="AK28">
        <v>780</v>
      </c>
      <c r="AL28">
        <v>744</v>
      </c>
      <c r="AM28">
        <v>721</v>
      </c>
      <c r="AN28">
        <v>715</v>
      </c>
      <c r="AO28">
        <v>719</v>
      </c>
      <c r="AP28">
        <v>713</v>
      </c>
      <c r="AQ28">
        <v>716</v>
      </c>
      <c r="AR28">
        <v>2771</v>
      </c>
      <c r="AS28">
        <v>1146</v>
      </c>
      <c r="AT28">
        <v>919</v>
      </c>
      <c r="AU28">
        <v>818</v>
      </c>
      <c r="AV28">
        <v>785</v>
      </c>
      <c r="AW28">
        <v>754</v>
      </c>
      <c r="AX28">
        <v>747</v>
      </c>
      <c r="AY28">
        <v>748</v>
      </c>
      <c r="AZ28">
        <v>734</v>
      </c>
      <c r="BA28">
        <v>717</v>
      </c>
    </row>
    <row r="29" spans="1:53" x14ac:dyDescent="0.25">
      <c r="A29" t="s">
        <v>59</v>
      </c>
      <c r="B29" t="s">
        <v>64</v>
      </c>
      <c r="D29">
        <v>803</v>
      </c>
      <c r="E29">
        <v>803</v>
      </c>
      <c r="F29">
        <v>803</v>
      </c>
      <c r="G29">
        <v>803</v>
      </c>
      <c r="H29">
        <v>803</v>
      </c>
      <c r="I29">
        <v>783</v>
      </c>
      <c r="J29">
        <v>749</v>
      </c>
      <c r="K29">
        <v>732</v>
      </c>
      <c r="L29">
        <v>719</v>
      </c>
      <c r="M29">
        <v>714</v>
      </c>
      <c r="N29">
        <v>803</v>
      </c>
      <c r="O29">
        <v>799</v>
      </c>
      <c r="P29">
        <v>747</v>
      </c>
      <c r="Q29">
        <v>702</v>
      </c>
      <c r="R29">
        <v>669</v>
      </c>
      <c r="S29">
        <v>666</v>
      </c>
      <c r="T29">
        <v>655</v>
      </c>
      <c r="U29">
        <v>646</v>
      </c>
      <c r="V29">
        <v>655</v>
      </c>
      <c r="W29">
        <v>655</v>
      </c>
      <c r="X29">
        <v>752</v>
      </c>
      <c r="Y29">
        <v>732</v>
      </c>
      <c r="Z29">
        <v>693</v>
      </c>
      <c r="AA29">
        <v>664</v>
      </c>
      <c r="AB29">
        <v>652</v>
      </c>
      <c r="AC29">
        <v>644</v>
      </c>
      <c r="AD29">
        <v>644</v>
      </c>
      <c r="AE29">
        <v>646</v>
      </c>
      <c r="AF29">
        <v>652</v>
      </c>
      <c r="AG29">
        <v>657</v>
      </c>
      <c r="AH29">
        <v>759</v>
      </c>
      <c r="AI29">
        <v>756</v>
      </c>
      <c r="AJ29">
        <v>690</v>
      </c>
      <c r="AK29">
        <v>661</v>
      </c>
      <c r="AL29">
        <v>648</v>
      </c>
      <c r="AM29">
        <v>642</v>
      </c>
      <c r="AN29">
        <v>643</v>
      </c>
      <c r="AO29">
        <v>653</v>
      </c>
      <c r="AP29">
        <v>647</v>
      </c>
      <c r="AQ29">
        <v>653</v>
      </c>
      <c r="AR29">
        <v>784</v>
      </c>
      <c r="AS29">
        <v>763</v>
      </c>
      <c r="AT29">
        <v>707</v>
      </c>
      <c r="AU29">
        <v>662</v>
      </c>
      <c r="AV29">
        <v>655</v>
      </c>
      <c r="AW29">
        <v>649</v>
      </c>
      <c r="AX29">
        <v>643</v>
      </c>
      <c r="AY29">
        <v>655</v>
      </c>
      <c r="AZ29">
        <v>655</v>
      </c>
      <c r="BA29">
        <v>655</v>
      </c>
    </row>
    <row r="30" spans="1:53" x14ac:dyDescent="0.25">
      <c r="A30" t="s">
        <v>60</v>
      </c>
      <c r="B30" t="s">
        <v>64</v>
      </c>
      <c r="D30">
        <v>803</v>
      </c>
      <c r="E30">
        <v>803</v>
      </c>
      <c r="F30">
        <v>803</v>
      </c>
      <c r="G30">
        <v>803</v>
      </c>
      <c r="H30">
        <v>803</v>
      </c>
      <c r="I30">
        <v>775</v>
      </c>
      <c r="J30">
        <v>753</v>
      </c>
      <c r="K30">
        <v>730</v>
      </c>
      <c r="L30">
        <v>719</v>
      </c>
      <c r="M30">
        <v>716</v>
      </c>
      <c r="N30">
        <v>803</v>
      </c>
      <c r="O30">
        <v>803</v>
      </c>
      <c r="P30">
        <v>666</v>
      </c>
      <c r="Q30">
        <v>656</v>
      </c>
      <c r="R30">
        <v>648</v>
      </c>
      <c r="S30">
        <v>649</v>
      </c>
      <c r="T30">
        <v>649</v>
      </c>
      <c r="U30">
        <v>647</v>
      </c>
      <c r="V30">
        <v>643</v>
      </c>
      <c r="W30">
        <v>644</v>
      </c>
      <c r="X30">
        <v>792</v>
      </c>
      <c r="Y30">
        <v>775</v>
      </c>
      <c r="Z30">
        <v>748</v>
      </c>
      <c r="AA30">
        <v>685</v>
      </c>
      <c r="AB30">
        <v>679</v>
      </c>
      <c r="AC30">
        <v>679</v>
      </c>
      <c r="AD30">
        <v>665</v>
      </c>
      <c r="AE30">
        <v>663</v>
      </c>
      <c r="AF30">
        <v>665</v>
      </c>
      <c r="AG30">
        <v>666</v>
      </c>
      <c r="AH30">
        <v>801</v>
      </c>
      <c r="AI30">
        <v>791</v>
      </c>
      <c r="AJ30">
        <v>767</v>
      </c>
      <c r="AK30">
        <v>715</v>
      </c>
      <c r="AL30">
        <v>682</v>
      </c>
      <c r="AM30">
        <v>683</v>
      </c>
      <c r="AN30">
        <v>658</v>
      </c>
      <c r="AO30">
        <v>669</v>
      </c>
      <c r="AP30">
        <v>676</v>
      </c>
      <c r="AQ30">
        <v>672</v>
      </c>
      <c r="AR30">
        <v>796</v>
      </c>
      <c r="AS30">
        <v>795</v>
      </c>
      <c r="AT30">
        <v>766</v>
      </c>
      <c r="AU30">
        <v>701</v>
      </c>
      <c r="AV30">
        <v>699</v>
      </c>
      <c r="AW30">
        <v>684</v>
      </c>
      <c r="AX30">
        <v>677</v>
      </c>
      <c r="AY30">
        <v>675</v>
      </c>
      <c r="AZ30">
        <v>679</v>
      </c>
      <c r="BA30">
        <v>672</v>
      </c>
    </row>
    <row r="31" spans="1:53" x14ac:dyDescent="0.25">
      <c r="A31" t="s">
        <v>61</v>
      </c>
      <c r="B31" t="s">
        <v>64</v>
      </c>
      <c r="D31">
        <v>803</v>
      </c>
      <c r="E31">
        <v>760</v>
      </c>
      <c r="F31">
        <v>738</v>
      </c>
      <c r="G31">
        <v>721</v>
      </c>
      <c r="H31">
        <v>716</v>
      </c>
      <c r="I31">
        <v>709</v>
      </c>
      <c r="J31">
        <v>715</v>
      </c>
      <c r="K31">
        <v>715</v>
      </c>
      <c r="L31">
        <v>715</v>
      </c>
      <c r="M31">
        <v>711</v>
      </c>
      <c r="N31">
        <v>803</v>
      </c>
      <c r="O31">
        <v>730</v>
      </c>
      <c r="P31">
        <v>660</v>
      </c>
      <c r="Q31">
        <v>658</v>
      </c>
      <c r="R31">
        <v>648</v>
      </c>
      <c r="S31">
        <v>654</v>
      </c>
      <c r="T31">
        <v>657</v>
      </c>
      <c r="U31">
        <v>657</v>
      </c>
      <c r="V31">
        <v>671</v>
      </c>
      <c r="W31">
        <v>669</v>
      </c>
      <c r="X31">
        <v>791</v>
      </c>
      <c r="Y31">
        <v>697</v>
      </c>
      <c r="Z31">
        <v>674</v>
      </c>
      <c r="AA31">
        <v>680</v>
      </c>
      <c r="AB31">
        <v>670</v>
      </c>
      <c r="AC31">
        <v>671</v>
      </c>
      <c r="AD31">
        <v>664</v>
      </c>
      <c r="AE31">
        <v>658</v>
      </c>
      <c r="AF31">
        <v>674</v>
      </c>
      <c r="AG31">
        <v>667</v>
      </c>
      <c r="AH31">
        <v>793</v>
      </c>
      <c r="AI31">
        <v>747</v>
      </c>
      <c r="AJ31">
        <v>738</v>
      </c>
      <c r="AK31">
        <v>700</v>
      </c>
      <c r="AL31">
        <v>700</v>
      </c>
      <c r="AM31">
        <v>685</v>
      </c>
      <c r="AN31">
        <v>680</v>
      </c>
      <c r="AO31">
        <v>672</v>
      </c>
      <c r="AP31">
        <v>675</v>
      </c>
      <c r="AQ31">
        <v>675</v>
      </c>
      <c r="AR31">
        <v>794</v>
      </c>
      <c r="AS31">
        <v>765</v>
      </c>
      <c r="AT31">
        <v>753</v>
      </c>
      <c r="AU31">
        <v>753</v>
      </c>
      <c r="AV31">
        <v>742</v>
      </c>
      <c r="AW31">
        <v>723</v>
      </c>
      <c r="AX31">
        <v>711</v>
      </c>
      <c r="AY31">
        <v>707</v>
      </c>
      <c r="AZ31">
        <v>700</v>
      </c>
      <c r="BA31">
        <v>692</v>
      </c>
    </row>
    <row r="32" spans="1:53" x14ac:dyDescent="0.25">
      <c r="A32" t="s">
        <v>62</v>
      </c>
      <c r="B32" t="s">
        <v>64</v>
      </c>
      <c r="D32">
        <v>629</v>
      </c>
      <c r="E32">
        <v>629</v>
      </c>
      <c r="F32">
        <v>629</v>
      </c>
      <c r="G32">
        <v>629</v>
      </c>
      <c r="H32">
        <v>629</v>
      </c>
      <c r="I32">
        <v>629</v>
      </c>
      <c r="J32">
        <v>629</v>
      </c>
      <c r="K32">
        <v>629</v>
      </c>
      <c r="L32">
        <v>629</v>
      </c>
      <c r="M32">
        <v>629</v>
      </c>
      <c r="N32">
        <v>629</v>
      </c>
      <c r="O32">
        <v>629</v>
      </c>
      <c r="P32">
        <v>629</v>
      </c>
      <c r="Q32">
        <v>629</v>
      </c>
      <c r="R32">
        <v>629</v>
      </c>
      <c r="S32">
        <v>629</v>
      </c>
      <c r="T32">
        <v>629</v>
      </c>
      <c r="U32">
        <v>629</v>
      </c>
      <c r="V32">
        <v>629</v>
      </c>
      <c r="W32">
        <v>629</v>
      </c>
      <c r="X32">
        <v>629</v>
      </c>
      <c r="Y32">
        <v>629</v>
      </c>
      <c r="Z32">
        <v>629</v>
      </c>
      <c r="AA32">
        <v>629</v>
      </c>
      <c r="AB32">
        <v>629</v>
      </c>
      <c r="AC32">
        <v>629</v>
      </c>
      <c r="AD32">
        <v>629</v>
      </c>
      <c r="AE32">
        <v>629</v>
      </c>
      <c r="AF32">
        <v>629</v>
      </c>
      <c r="AG32">
        <v>629</v>
      </c>
      <c r="AH32">
        <v>629</v>
      </c>
      <c r="AI32">
        <v>629</v>
      </c>
      <c r="AJ32">
        <v>629</v>
      </c>
      <c r="AK32">
        <v>629</v>
      </c>
      <c r="AL32">
        <v>629</v>
      </c>
      <c r="AM32">
        <v>629</v>
      </c>
      <c r="AN32">
        <v>629</v>
      </c>
      <c r="AO32">
        <v>629</v>
      </c>
      <c r="AP32">
        <v>629</v>
      </c>
      <c r="AQ32">
        <v>629</v>
      </c>
      <c r="AR32">
        <v>629</v>
      </c>
      <c r="AS32">
        <v>629</v>
      </c>
      <c r="AT32">
        <v>629</v>
      </c>
      <c r="AU32">
        <v>629</v>
      </c>
      <c r="AV32">
        <v>629</v>
      </c>
      <c r="AW32">
        <v>629</v>
      </c>
      <c r="AX32">
        <v>629</v>
      </c>
      <c r="AY32">
        <v>629</v>
      </c>
      <c r="AZ32">
        <v>629</v>
      </c>
      <c r="BA32">
        <v>629</v>
      </c>
    </row>
    <row r="33" spans="1:53" x14ac:dyDescent="0.25">
      <c r="D33">
        <f>AVERAGE(D27:D32)</f>
        <v>1475.1666666666667</v>
      </c>
      <c r="E33">
        <f t="shared" ref="E33" si="150">AVERAGE(E27:E32)</f>
        <v>1174.8333333333333</v>
      </c>
      <c r="F33">
        <f t="shared" ref="F33" si="151">AVERAGE(F27:F32)</f>
        <v>944.16666666666663</v>
      </c>
      <c r="G33">
        <f t="shared" ref="G33" si="152">AVERAGE(G27:G32)</f>
        <v>821</v>
      </c>
      <c r="H33">
        <f t="shared" ref="H33" si="153">AVERAGE(H27:H32)</f>
        <v>773.33333333333337</v>
      </c>
      <c r="I33">
        <f t="shared" ref="I33" si="154">AVERAGE(I27:I32)</f>
        <v>741.83333333333337</v>
      </c>
      <c r="J33">
        <f t="shared" ref="J33" si="155">AVERAGE(J27:J32)</f>
        <v>723.5</v>
      </c>
      <c r="K33">
        <f t="shared" ref="K33" si="156">AVERAGE(K27:K32)</f>
        <v>709.33333333333337</v>
      </c>
      <c r="L33">
        <f t="shared" ref="L33" si="157">AVERAGE(L27:L32)</f>
        <v>703.33333333333337</v>
      </c>
      <c r="M33">
        <f t="shared" ref="M33" si="158">AVERAGE(M27:M32)</f>
        <v>698.16666666666663</v>
      </c>
      <c r="N33">
        <f t="shared" ref="N33" si="159">AVERAGE(N27:N32)</f>
        <v>1404.1666666666667</v>
      </c>
      <c r="O33">
        <f t="shared" ref="O33" si="160">AVERAGE(O27:O32)</f>
        <v>752.5</v>
      </c>
      <c r="P33">
        <f t="shared" ref="P33" si="161">AVERAGE(P27:P32)</f>
        <v>690.16666666666663</v>
      </c>
      <c r="Q33">
        <f t="shared" ref="Q33" si="162">AVERAGE(Q27:Q32)</f>
        <v>674.83333333333337</v>
      </c>
      <c r="R33">
        <f t="shared" ref="R33" si="163">AVERAGE(R27:R32)</f>
        <v>662.5</v>
      </c>
      <c r="S33">
        <f t="shared" ref="S33" si="164">AVERAGE(S27:S32)</f>
        <v>664.5</v>
      </c>
      <c r="T33">
        <f t="shared" ref="T33" si="165">AVERAGE(T27:T32)</f>
        <v>662.33333333333337</v>
      </c>
      <c r="U33">
        <f t="shared" ref="U33" si="166">AVERAGE(U27:U32)</f>
        <v>661.33333333333337</v>
      </c>
      <c r="V33">
        <f t="shared" ref="V33" si="167">AVERAGE(V27:V32)</f>
        <v>666.16666666666663</v>
      </c>
      <c r="W33">
        <f t="shared" ref="W33" si="168">AVERAGE(W27:W32)</f>
        <v>665.66666666666663</v>
      </c>
      <c r="X33">
        <f t="shared" ref="X33" si="169">AVERAGE(X27:X32)</f>
        <v>1390.1666666666667</v>
      </c>
      <c r="Y33">
        <f t="shared" ref="Y33" si="170">AVERAGE(Y27:Y32)</f>
        <v>758</v>
      </c>
      <c r="Z33">
        <f t="shared" ref="Z33" si="171">AVERAGE(Z27:Z32)</f>
        <v>706.33333333333337</v>
      </c>
      <c r="AA33">
        <f t="shared" ref="AA33" si="172">AVERAGE(AA27:AA32)</f>
        <v>679.66666666666663</v>
      </c>
      <c r="AB33">
        <f t="shared" ref="AB33" si="173">AVERAGE(AB27:AB32)</f>
        <v>674.66666666666663</v>
      </c>
      <c r="AC33">
        <f t="shared" ref="AC33" si="174">AVERAGE(AC27:AC32)</f>
        <v>671</v>
      </c>
      <c r="AD33">
        <f t="shared" ref="AD33" si="175">AVERAGE(AD27:AD32)</f>
        <v>668.66666666666663</v>
      </c>
      <c r="AE33">
        <f t="shared" ref="AE33" si="176">AVERAGE(AE27:AE32)</f>
        <v>668.83333333333337</v>
      </c>
      <c r="AF33">
        <f t="shared" ref="AF33" si="177">AVERAGE(AF27:AF32)</f>
        <v>670</v>
      </c>
      <c r="AG33">
        <f t="shared" ref="AG33" si="178">AVERAGE(AG27:AG32)</f>
        <v>672.33333333333337</v>
      </c>
      <c r="AH33">
        <f t="shared" ref="AH33" si="179">AVERAGE(AH27:AH32)</f>
        <v>1448.1666666666667</v>
      </c>
      <c r="AI33">
        <f t="shared" ref="AI33" si="180">AVERAGE(AI27:AI32)</f>
        <v>818.33333333333337</v>
      </c>
      <c r="AJ33">
        <f t="shared" ref="AJ33" si="181">AVERAGE(AJ27:AJ32)</f>
        <v>752</v>
      </c>
      <c r="AK33">
        <f t="shared" ref="AK33" si="182">AVERAGE(AK27:AK32)</f>
        <v>707.5</v>
      </c>
      <c r="AL33">
        <f t="shared" ref="AL33" si="183">AVERAGE(AL27:AL32)</f>
        <v>693.33333333333337</v>
      </c>
      <c r="AM33">
        <f t="shared" ref="AM33" si="184">AVERAGE(AM27:AM32)</f>
        <v>682.66666666666663</v>
      </c>
      <c r="AN33">
        <f t="shared" ref="AN33" si="185">AVERAGE(AN27:AN32)</f>
        <v>677.33333333333337</v>
      </c>
      <c r="AO33">
        <f t="shared" ref="AO33" si="186">AVERAGE(AO27:AO32)</f>
        <v>680.33333333333337</v>
      </c>
      <c r="AP33">
        <f t="shared" ref="AP33" si="187">AVERAGE(AP27:AP32)</f>
        <v>676.66666666666663</v>
      </c>
      <c r="AQ33">
        <f t="shared" ref="AQ33" si="188">AVERAGE(AQ27:AQ32)</f>
        <v>679.16666666666663</v>
      </c>
      <c r="AR33">
        <f t="shared" ref="AR33" si="189">AVERAGE(AR27:AR32)</f>
        <v>1462.6666666666667</v>
      </c>
      <c r="AS33">
        <f t="shared" ref="AS33" si="190">AVERAGE(AS27:AS32)</f>
        <v>871.83333333333337</v>
      </c>
      <c r="AT33">
        <f t="shared" ref="AT33" si="191">AVERAGE(AT27:AT32)</f>
        <v>782.16666666666663</v>
      </c>
      <c r="AU33">
        <f t="shared" ref="AU33" si="192">AVERAGE(AU27:AU32)</f>
        <v>733.66666666666663</v>
      </c>
      <c r="AV33">
        <f t="shared" ref="AV33" si="193">AVERAGE(AV27:AV32)</f>
        <v>718.16666666666663</v>
      </c>
      <c r="AW33">
        <f t="shared" ref="AW33" si="194">AVERAGE(AW27:AW32)</f>
        <v>699.66666666666663</v>
      </c>
      <c r="AX33">
        <f t="shared" ref="AX33" si="195">AVERAGE(AX27:AX32)</f>
        <v>696.16666666666663</v>
      </c>
      <c r="AY33">
        <f t="shared" ref="AY33" si="196">AVERAGE(AY27:AY32)</f>
        <v>693.66666666666663</v>
      </c>
      <c r="AZ33">
        <f t="shared" ref="AZ33" si="197">AVERAGE(AZ27:AZ32)</f>
        <v>690.83333333333337</v>
      </c>
      <c r="BA33">
        <f t="shared" ref="BA33" si="198">AVERAGE(BA27:BA32)</f>
        <v>683</v>
      </c>
    </row>
    <row r="34" spans="1:53" x14ac:dyDescent="0.25">
      <c r="D34">
        <v>629</v>
      </c>
      <c r="E34">
        <v>629</v>
      </c>
      <c r="F34">
        <v>629</v>
      </c>
      <c r="G34">
        <v>629</v>
      </c>
      <c r="H34">
        <v>629</v>
      </c>
      <c r="I34">
        <v>629</v>
      </c>
      <c r="J34">
        <v>629</v>
      </c>
      <c r="K34">
        <v>629</v>
      </c>
      <c r="L34">
        <v>629</v>
      </c>
      <c r="M34">
        <v>629</v>
      </c>
      <c r="N34">
        <v>629</v>
      </c>
      <c r="O34">
        <v>629</v>
      </c>
      <c r="P34">
        <v>629</v>
      </c>
      <c r="Q34">
        <v>629</v>
      </c>
      <c r="R34">
        <v>629</v>
      </c>
      <c r="S34">
        <v>629</v>
      </c>
      <c r="T34">
        <v>629</v>
      </c>
      <c r="U34">
        <v>629</v>
      </c>
      <c r="V34">
        <v>629</v>
      </c>
      <c r="W34">
        <v>629</v>
      </c>
      <c r="X34">
        <v>629</v>
      </c>
      <c r="Y34">
        <v>629</v>
      </c>
      <c r="Z34">
        <v>629</v>
      </c>
      <c r="AA34">
        <v>629</v>
      </c>
      <c r="AB34">
        <v>629</v>
      </c>
      <c r="AC34">
        <v>629</v>
      </c>
      <c r="AD34">
        <v>629</v>
      </c>
      <c r="AE34">
        <v>629</v>
      </c>
      <c r="AF34">
        <v>629</v>
      </c>
      <c r="AG34">
        <v>629</v>
      </c>
      <c r="AH34">
        <v>629</v>
      </c>
      <c r="AI34">
        <v>629</v>
      </c>
      <c r="AJ34">
        <v>629</v>
      </c>
      <c r="AK34">
        <v>629</v>
      </c>
      <c r="AL34">
        <v>629</v>
      </c>
      <c r="AM34">
        <v>629</v>
      </c>
      <c r="AN34">
        <v>629</v>
      </c>
      <c r="AO34">
        <v>629</v>
      </c>
      <c r="AP34">
        <v>629</v>
      </c>
      <c r="AQ34">
        <v>629</v>
      </c>
      <c r="AR34">
        <v>629</v>
      </c>
      <c r="AS34">
        <v>629</v>
      </c>
      <c r="AT34">
        <v>629</v>
      </c>
      <c r="AU34">
        <v>629</v>
      </c>
      <c r="AV34">
        <v>629</v>
      </c>
      <c r="AW34">
        <v>629</v>
      </c>
      <c r="AX34">
        <v>629</v>
      </c>
      <c r="AY34">
        <v>629</v>
      </c>
      <c r="AZ34">
        <v>629</v>
      </c>
      <c r="BA34">
        <v>629</v>
      </c>
    </row>
    <row r="35" spans="1:53" x14ac:dyDescent="0.25">
      <c r="D35">
        <f>D33-D34</f>
        <v>846.16666666666674</v>
      </c>
      <c r="E35">
        <f t="shared" ref="E35" si="199">E33-E34</f>
        <v>545.83333333333326</v>
      </c>
      <c r="F35">
        <f t="shared" ref="F35" si="200">F33-F34</f>
        <v>315.16666666666663</v>
      </c>
      <c r="G35">
        <f t="shared" ref="G35" si="201">G33-G34</f>
        <v>192</v>
      </c>
      <c r="H35">
        <f t="shared" ref="H35" si="202">H33-H34</f>
        <v>144.33333333333337</v>
      </c>
      <c r="I35">
        <f t="shared" ref="I35" si="203">I33-I34</f>
        <v>112.83333333333337</v>
      </c>
      <c r="J35">
        <f t="shared" ref="J35" si="204">J33-J34</f>
        <v>94.5</v>
      </c>
      <c r="K35">
        <f t="shared" ref="K35" si="205">K33-K34</f>
        <v>80.333333333333371</v>
      </c>
      <c r="L35">
        <f t="shared" ref="L35" si="206">L33-L34</f>
        <v>74.333333333333371</v>
      </c>
      <c r="M35">
        <f t="shared" ref="M35" si="207">M33-M34</f>
        <v>69.166666666666629</v>
      </c>
      <c r="N35">
        <f t="shared" ref="N35" si="208">N33-N34</f>
        <v>775.16666666666674</v>
      </c>
      <c r="O35">
        <f t="shared" ref="O35" si="209">O33-O34</f>
        <v>123.5</v>
      </c>
      <c r="P35">
        <f t="shared" ref="P35" si="210">P33-P34</f>
        <v>61.166666666666629</v>
      </c>
      <c r="Q35">
        <f t="shared" ref="Q35" si="211">Q33-Q34</f>
        <v>45.833333333333371</v>
      </c>
      <c r="R35">
        <f t="shared" ref="R35" si="212">R33-R34</f>
        <v>33.5</v>
      </c>
      <c r="S35">
        <f t="shared" ref="S35" si="213">S33-S34</f>
        <v>35.5</v>
      </c>
      <c r="T35">
        <f t="shared" ref="T35" si="214">T33-T34</f>
        <v>33.333333333333371</v>
      </c>
      <c r="U35">
        <f t="shared" ref="U35" si="215">U33-U34</f>
        <v>32.333333333333371</v>
      </c>
      <c r="V35">
        <f t="shared" ref="V35" si="216">V33-V34</f>
        <v>37.166666666666629</v>
      </c>
      <c r="W35">
        <f t="shared" ref="W35" si="217">W33-W34</f>
        <v>36.666666666666629</v>
      </c>
      <c r="X35">
        <f t="shared" ref="X35" si="218">X33-X34</f>
        <v>761.16666666666674</v>
      </c>
      <c r="Y35">
        <f t="shared" ref="Y35" si="219">Y33-Y34</f>
        <v>129</v>
      </c>
      <c r="Z35">
        <f t="shared" ref="Z35" si="220">Z33-Z34</f>
        <v>77.333333333333371</v>
      </c>
      <c r="AA35">
        <f t="shared" ref="AA35" si="221">AA33-AA34</f>
        <v>50.666666666666629</v>
      </c>
      <c r="AB35">
        <f t="shared" ref="AB35" si="222">AB33-AB34</f>
        <v>45.666666666666629</v>
      </c>
      <c r="AC35">
        <f t="shared" ref="AC35" si="223">AC33-AC34</f>
        <v>42</v>
      </c>
      <c r="AD35">
        <f t="shared" ref="AD35" si="224">AD33-AD34</f>
        <v>39.666666666666629</v>
      </c>
      <c r="AE35">
        <f t="shared" ref="AE35" si="225">AE33-AE34</f>
        <v>39.833333333333371</v>
      </c>
      <c r="AF35">
        <f t="shared" ref="AF35" si="226">AF33-AF34</f>
        <v>41</v>
      </c>
      <c r="AG35">
        <f t="shared" ref="AG35" si="227">AG33-AG34</f>
        <v>43.333333333333371</v>
      </c>
      <c r="AH35">
        <f t="shared" ref="AH35" si="228">AH33-AH34</f>
        <v>819.16666666666674</v>
      </c>
      <c r="AI35">
        <f t="shared" ref="AI35" si="229">AI33-AI34</f>
        <v>189.33333333333337</v>
      </c>
      <c r="AJ35">
        <f t="shared" ref="AJ35" si="230">AJ33-AJ34</f>
        <v>123</v>
      </c>
      <c r="AK35">
        <f t="shared" ref="AK35" si="231">AK33-AK34</f>
        <v>78.5</v>
      </c>
      <c r="AL35">
        <f t="shared" ref="AL35" si="232">AL33-AL34</f>
        <v>64.333333333333371</v>
      </c>
      <c r="AM35">
        <f t="shared" ref="AM35" si="233">AM33-AM34</f>
        <v>53.666666666666629</v>
      </c>
      <c r="AN35">
        <f t="shared" ref="AN35" si="234">AN33-AN34</f>
        <v>48.333333333333371</v>
      </c>
      <c r="AO35">
        <f t="shared" ref="AO35" si="235">AO33-AO34</f>
        <v>51.333333333333371</v>
      </c>
      <c r="AP35">
        <f t="shared" ref="AP35" si="236">AP33-AP34</f>
        <v>47.666666666666629</v>
      </c>
      <c r="AQ35">
        <f t="shared" ref="AQ35" si="237">AQ33-AQ34</f>
        <v>50.166666666666629</v>
      </c>
      <c r="AR35">
        <f t="shared" ref="AR35" si="238">AR33-AR34</f>
        <v>833.66666666666674</v>
      </c>
      <c r="AS35">
        <f t="shared" ref="AS35" si="239">AS33-AS34</f>
        <v>242.83333333333337</v>
      </c>
      <c r="AT35">
        <f t="shared" ref="AT35" si="240">AT33-AT34</f>
        <v>153.16666666666663</v>
      </c>
      <c r="AU35">
        <f t="shared" ref="AU35" si="241">AU33-AU34</f>
        <v>104.66666666666663</v>
      </c>
      <c r="AV35">
        <f t="shared" ref="AV35" si="242">AV33-AV34</f>
        <v>89.166666666666629</v>
      </c>
      <c r="AW35">
        <f t="shared" ref="AW35" si="243">AW33-AW34</f>
        <v>70.666666666666629</v>
      </c>
      <c r="AX35">
        <f t="shared" ref="AX35" si="244">AX33-AX34</f>
        <v>67.166666666666629</v>
      </c>
      <c r="AY35">
        <f t="shared" ref="AY35" si="245">AY33-AY34</f>
        <v>64.666666666666629</v>
      </c>
      <c r="AZ35">
        <f t="shared" ref="AZ35" si="246">AZ33-AZ34</f>
        <v>61.833333333333371</v>
      </c>
      <c r="BA35">
        <f t="shared" ref="BA35" si="247">BA33-BA34</f>
        <v>54</v>
      </c>
    </row>
    <row r="36" spans="1:53" s="1" customFormat="1" x14ac:dyDescent="0.25">
      <c r="D36" s="1">
        <f>D35/D34*100</f>
        <v>134.52570217276102</v>
      </c>
      <c r="E36" s="1">
        <f t="shared" ref="E36" si="248">E35/E34*100</f>
        <v>86.777954425013235</v>
      </c>
      <c r="F36" s="1">
        <f t="shared" ref="F36" si="249">F35/F34*100</f>
        <v>50.105988341282448</v>
      </c>
      <c r="G36" s="1">
        <f t="shared" ref="G36" si="250">G35/G34*100</f>
        <v>30.524642289348169</v>
      </c>
      <c r="H36" s="1">
        <f t="shared" ref="H36" si="251">H35/H34*100</f>
        <v>22.946475887652365</v>
      </c>
      <c r="I36" s="1">
        <f t="shared" ref="I36" si="252">I35/I34*100</f>
        <v>17.938526762056181</v>
      </c>
      <c r="J36" s="1">
        <f t="shared" ref="J36" si="253">J35/J34*100</f>
        <v>15.023847376788554</v>
      </c>
      <c r="K36" s="1">
        <f t="shared" ref="K36" si="254">K35/K34*100</f>
        <v>12.771595124536306</v>
      </c>
      <c r="L36" s="1">
        <f t="shared" ref="L36" si="255">L35/L34*100</f>
        <v>11.817700052994176</v>
      </c>
      <c r="M36" s="1">
        <f t="shared" ref="M36" si="256">M35/M34*100</f>
        <v>10.996290408055108</v>
      </c>
      <c r="N36" s="1">
        <f t="shared" ref="N36" si="257">N35/N34*100</f>
        <v>123.23794382617915</v>
      </c>
      <c r="O36" s="1">
        <f t="shared" ref="O36" si="258">O35/O34*100</f>
        <v>19.634340222575517</v>
      </c>
      <c r="P36" s="1">
        <f t="shared" ref="P36" si="259">P35/P34*100</f>
        <v>9.7244303126656018</v>
      </c>
      <c r="Q36" s="1">
        <f t="shared" ref="Q36" si="260">Q35/Q34*100</f>
        <v>7.2866984631690572</v>
      </c>
      <c r="R36" s="1">
        <f t="shared" ref="R36" si="261">R35/R34*100</f>
        <v>5.3259141494435616</v>
      </c>
      <c r="S36" s="1">
        <f t="shared" ref="S36" si="262">S35/S34*100</f>
        <v>5.6438791732909381</v>
      </c>
      <c r="T36" s="1">
        <f t="shared" ref="T36" si="263">T35/T34*100</f>
        <v>5.2994170641229532</v>
      </c>
      <c r="U36" s="1">
        <f t="shared" ref="U36" si="264">U35/U34*100</f>
        <v>5.140434552199264</v>
      </c>
      <c r="V36" s="1">
        <f t="shared" ref="V36" si="265">V35/V34*100</f>
        <v>5.9088500264970794</v>
      </c>
      <c r="W36" s="1">
        <f t="shared" ref="W36" si="266">W35/W34*100</f>
        <v>5.8293587705352357</v>
      </c>
      <c r="X36" s="1">
        <f t="shared" ref="X36" si="267">X35/X34*100</f>
        <v>121.0121886592475</v>
      </c>
      <c r="Y36" s="1">
        <f t="shared" ref="Y36" si="268">Y35/Y34*100</f>
        <v>20.5087440381558</v>
      </c>
      <c r="Z36" s="1">
        <f t="shared" ref="Z36" si="269">Z35/Z34*100</f>
        <v>12.294647588765242</v>
      </c>
      <c r="AA36" s="1">
        <f t="shared" ref="AA36" si="270">AA35/AA34*100</f>
        <v>8.0551139374668725</v>
      </c>
      <c r="AB36" s="1">
        <f t="shared" ref="AB36" si="271">AB35/AB34*100</f>
        <v>7.2602013778484311</v>
      </c>
      <c r="AC36" s="1">
        <f t="shared" ref="AC36" si="272">AC35/AC34*100</f>
        <v>6.6772655007949124</v>
      </c>
      <c r="AD36" s="1">
        <f t="shared" ref="AD36" si="273">AD35/AD34*100</f>
        <v>6.3063063063063005</v>
      </c>
      <c r="AE36" s="1">
        <f t="shared" ref="AE36" si="274">AE35/AE34*100</f>
        <v>6.3328033916269275</v>
      </c>
      <c r="AF36" s="1">
        <f t="shared" ref="AF36" si="275">AF35/AF34*100</f>
        <v>6.5182829888712241</v>
      </c>
      <c r="AG36" s="1">
        <f t="shared" ref="AG36" si="276">AG35/AG34*100</f>
        <v>6.889242183359837</v>
      </c>
      <c r="AH36" s="1">
        <f t="shared" ref="AH36" si="277">AH35/AH34*100</f>
        <v>130.23317435082143</v>
      </c>
      <c r="AI36" s="1">
        <f t="shared" ref="AI36" si="278">AI35/AI34*100</f>
        <v>30.100688924218343</v>
      </c>
      <c r="AJ36" s="1">
        <f t="shared" ref="AJ36" si="279">AJ35/AJ34*100</f>
        <v>19.554848966613672</v>
      </c>
      <c r="AK36" s="1">
        <f t="shared" ref="AK36" si="280">AK35/AK34*100</f>
        <v>12.48012718600954</v>
      </c>
      <c r="AL36" s="1">
        <f t="shared" ref="AL36" si="281">AL35/AL34*100</f>
        <v>10.227874933757294</v>
      </c>
      <c r="AM36" s="1">
        <f t="shared" ref="AM36" si="282">AM35/AM34*100</f>
        <v>8.5320614732379383</v>
      </c>
      <c r="AN36" s="1">
        <f t="shared" ref="AN36" si="283">AN35/AN34*100</f>
        <v>7.6841547429782793</v>
      </c>
      <c r="AO36" s="1">
        <f t="shared" ref="AO36" si="284">AO35/AO34*100</f>
        <v>8.1611022787493432</v>
      </c>
      <c r="AP36" s="1">
        <f t="shared" ref="AP36" si="285">AP35/AP34*100</f>
        <v>7.5781664016958068</v>
      </c>
      <c r="AQ36" s="1">
        <f t="shared" ref="AQ36" si="286">AQ35/AQ34*100</f>
        <v>7.9756226815050288</v>
      </c>
      <c r="AR36" s="1">
        <f t="shared" ref="AR36" si="287">AR35/AR34*100</f>
        <v>132.5384207737149</v>
      </c>
      <c r="AS36" s="1">
        <f t="shared" ref="AS36" si="288">AS35/AS34*100</f>
        <v>38.606253312135671</v>
      </c>
      <c r="AT36" s="1">
        <f t="shared" ref="AT36" si="289">AT35/AT34*100</f>
        <v>24.350821409644933</v>
      </c>
      <c r="AU36" s="1">
        <f t="shared" ref="AU36" si="290">AU35/AU34*100</f>
        <v>16.640169581346047</v>
      </c>
      <c r="AV36" s="1">
        <f t="shared" ref="AV36" si="291">AV35/AV34*100</f>
        <v>14.175940646528876</v>
      </c>
      <c r="AW36" s="1">
        <f t="shared" ref="AW36" si="292">AW35/AW34*100</f>
        <v>11.234764175940642</v>
      </c>
      <c r="AX36" s="1">
        <f t="shared" ref="AX36" si="293">AX35/AX34*100</f>
        <v>10.67832538420773</v>
      </c>
      <c r="AY36" s="1">
        <f t="shared" ref="AY36" si="294">AY35/AY34*100</f>
        <v>10.28086910439851</v>
      </c>
      <c r="AZ36" s="1">
        <f t="shared" ref="AZ36" si="295">AZ35/AZ34*100</f>
        <v>9.8304186539480707</v>
      </c>
      <c r="BA36" s="1">
        <f t="shared" ref="BA36" si="296">BA35/BA34*100</f>
        <v>8.5850556438791727</v>
      </c>
    </row>
    <row r="38" spans="1:53" x14ac:dyDescent="0.25">
      <c r="A38" t="s">
        <v>56</v>
      </c>
      <c r="B38" t="s">
        <v>65</v>
      </c>
      <c r="D38">
        <v>1351</v>
      </c>
      <c r="E38">
        <v>984</v>
      </c>
      <c r="F38">
        <v>711</v>
      </c>
      <c r="G38">
        <v>572</v>
      </c>
      <c r="H38">
        <v>505</v>
      </c>
      <c r="I38">
        <v>484</v>
      </c>
      <c r="J38">
        <v>478</v>
      </c>
      <c r="K38">
        <v>465</v>
      </c>
      <c r="L38">
        <v>460</v>
      </c>
      <c r="M38">
        <v>465</v>
      </c>
      <c r="N38">
        <v>1267</v>
      </c>
      <c r="O38">
        <v>491</v>
      </c>
      <c r="P38">
        <v>454</v>
      </c>
      <c r="Q38">
        <v>452</v>
      </c>
      <c r="R38">
        <v>450</v>
      </c>
      <c r="S38">
        <v>450</v>
      </c>
      <c r="T38">
        <v>451</v>
      </c>
      <c r="U38">
        <v>458</v>
      </c>
      <c r="V38">
        <v>459</v>
      </c>
      <c r="W38">
        <v>453</v>
      </c>
      <c r="X38">
        <v>1363</v>
      </c>
      <c r="Y38">
        <v>545</v>
      </c>
      <c r="Z38">
        <v>489</v>
      </c>
      <c r="AA38">
        <v>473</v>
      </c>
      <c r="AB38">
        <v>463</v>
      </c>
      <c r="AC38">
        <v>465</v>
      </c>
      <c r="AD38">
        <v>461</v>
      </c>
      <c r="AE38">
        <v>454</v>
      </c>
      <c r="AF38">
        <v>454</v>
      </c>
      <c r="AG38">
        <v>461</v>
      </c>
      <c r="AH38">
        <v>1381</v>
      </c>
      <c r="AI38">
        <v>661</v>
      </c>
      <c r="AJ38">
        <v>540</v>
      </c>
      <c r="AK38">
        <v>503</v>
      </c>
      <c r="AL38">
        <v>493</v>
      </c>
      <c r="AM38">
        <v>481</v>
      </c>
      <c r="AN38">
        <v>492</v>
      </c>
      <c r="AO38">
        <v>472</v>
      </c>
      <c r="AP38">
        <v>461</v>
      </c>
      <c r="AQ38">
        <v>453</v>
      </c>
      <c r="AR38">
        <v>1422</v>
      </c>
      <c r="AS38">
        <v>708</v>
      </c>
      <c r="AT38">
        <v>614</v>
      </c>
      <c r="AU38">
        <v>507</v>
      </c>
      <c r="AV38">
        <v>534</v>
      </c>
      <c r="AW38">
        <v>491</v>
      </c>
      <c r="AX38">
        <v>496</v>
      </c>
      <c r="AY38">
        <v>515</v>
      </c>
      <c r="AZ38">
        <v>473</v>
      </c>
      <c r="BA38">
        <v>473</v>
      </c>
    </row>
    <row r="39" spans="1:53" x14ac:dyDescent="0.25">
      <c r="A39" t="s">
        <v>58</v>
      </c>
      <c r="B39" t="s">
        <v>65</v>
      </c>
      <c r="D39">
        <v>1334</v>
      </c>
      <c r="E39">
        <v>974</v>
      </c>
      <c r="F39">
        <v>736</v>
      </c>
      <c r="G39">
        <v>581</v>
      </c>
      <c r="H39">
        <v>509</v>
      </c>
      <c r="I39">
        <v>482</v>
      </c>
      <c r="J39">
        <v>471</v>
      </c>
      <c r="K39">
        <v>464</v>
      </c>
      <c r="L39">
        <v>464</v>
      </c>
      <c r="M39">
        <v>455</v>
      </c>
      <c r="N39">
        <v>1042</v>
      </c>
      <c r="O39">
        <v>438</v>
      </c>
      <c r="P39">
        <v>431</v>
      </c>
      <c r="Q39">
        <v>438</v>
      </c>
      <c r="R39">
        <v>442</v>
      </c>
      <c r="S39">
        <v>442</v>
      </c>
      <c r="T39">
        <v>445</v>
      </c>
      <c r="U39">
        <v>451</v>
      </c>
      <c r="V39">
        <v>445</v>
      </c>
      <c r="W39">
        <v>446</v>
      </c>
      <c r="X39">
        <v>992</v>
      </c>
      <c r="Y39">
        <v>549</v>
      </c>
      <c r="Z39">
        <v>470</v>
      </c>
      <c r="AA39">
        <v>479</v>
      </c>
      <c r="AB39">
        <v>462</v>
      </c>
      <c r="AC39">
        <v>461</v>
      </c>
      <c r="AD39">
        <v>450</v>
      </c>
      <c r="AE39">
        <v>445</v>
      </c>
      <c r="AF39">
        <v>459</v>
      </c>
      <c r="AG39">
        <v>447</v>
      </c>
      <c r="AH39">
        <v>1241</v>
      </c>
      <c r="AI39">
        <v>649</v>
      </c>
      <c r="AJ39">
        <v>544</v>
      </c>
      <c r="AK39">
        <v>508</v>
      </c>
      <c r="AL39">
        <v>493</v>
      </c>
      <c r="AM39">
        <v>478</v>
      </c>
      <c r="AN39">
        <v>466</v>
      </c>
      <c r="AO39">
        <v>474</v>
      </c>
      <c r="AP39">
        <v>451</v>
      </c>
      <c r="AQ39">
        <v>485</v>
      </c>
      <c r="AR39">
        <v>1256</v>
      </c>
      <c r="AS39">
        <v>707</v>
      </c>
      <c r="AT39">
        <v>578</v>
      </c>
      <c r="AU39">
        <v>523</v>
      </c>
      <c r="AV39">
        <v>503</v>
      </c>
      <c r="AW39">
        <v>491</v>
      </c>
      <c r="AX39">
        <v>497</v>
      </c>
      <c r="AY39">
        <v>485</v>
      </c>
      <c r="AZ39">
        <v>479</v>
      </c>
      <c r="BA39">
        <v>481</v>
      </c>
    </row>
    <row r="40" spans="1:53" x14ac:dyDescent="0.25">
      <c r="A40" t="s">
        <v>59</v>
      </c>
      <c r="B40" t="s">
        <v>65</v>
      </c>
      <c r="D40">
        <v>511</v>
      </c>
      <c r="E40">
        <v>511</v>
      </c>
      <c r="F40">
        <v>511</v>
      </c>
      <c r="G40">
        <v>511</v>
      </c>
      <c r="H40">
        <v>511</v>
      </c>
      <c r="I40">
        <v>484</v>
      </c>
      <c r="J40">
        <v>472</v>
      </c>
      <c r="K40">
        <v>467</v>
      </c>
      <c r="L40">
        <v>459</v>
      </c>
      <c r="M40">
        <v>464</v>
      </c>
      <c r="N40">
        <v>505</v>
      </c>
      <c r="O40">
        <v>470</v>
      </c>
      <c r="P40">
        <v>443</v>
      </c>
      <c r="Q40">
        <v>439</v>
      </c>
      <c r="R40">
        <v>437</v>
      </c>
      <c r="S40">
        <v>436</v>
      </c>
      <c r="T40">
        <v>427</v>
      </c>
      <c r="U40">
        <v>428</v>
      </c>
      <c r="V40">
        <v>433</v>
      </c>
      <c r="W40">
        <v>434</v>
      </c>
      <c r="X40">
        <v>470</v>
      </c>
      <c r="Y40">
        <v>451</v>
      </c>
      <c r="Z40">
        <v>437</v>
      </c>
      <c r="AA40">
        <v>437</v>
      </c>
      <c r="AB40">
        <v>438</v>
      </c>
      <c r="AC40">
        <v>433</v>
      </c>
      <c r="AD40">
        <v>433</v>
      </c>
      <c r="AE40">
        <v>431</v>
      </c>
      <c r="AF40">
        <v>429</v>
      </c>
      <c r="AG40">
        <v>432</v>
      </c>
      <c r="AH40">
        <v>504</v>
      </c>
      <c r="AI40">
        <v>453</v>
      </c>
      <c r="AJ40">
        <v>447</v>
      </c>
      <c r="AK40">
        <v>433</v>
      </c>
      <c r="AL40">
        <v>438</v>
      </c>
      <c r="AM40">
        <v>432</v>
      </c>
      <c r="AN40">
        <v>439</v>
      </c>
      <c r="AO40">
        <v>429</v>
      </c>
      <c r="AP40">
        <v>431</v>
      </c>
      <c r="AQ40">
        <v>430</v>
      </c>
      <c r="AR40">
        <v>506</v>
      </c>
      <c r="AS40">
        <v>486</v>
      </c>
      <c r="AT40">
        <v>440</v>
      </c>
      <c r="AU40">
        <v>435</v>
      </c>
      <c r="AV40">
        <v>438</v>
      </c>
      <c r="AW40">
        <v>442</v>
      </c>
      <c r="AX40">
        <v>438</v>
      </c>
      <c r="AY40">
        <v>432</v>
      </c>
      <c r="AZ40">
        <v>430</v>
      </c>
      <c r="BA40">
        <v>433</v>
      </c>
    </row>
    <row r="41" spans="1:53" x14ac:dyDescent="0.25">
      <c r="A41" t="s">
        <v>60</v>
      </c>
      <c r="B41" t="s">
        <v>65</v>
      </c>
      <c r="D41">
        <v>511</v>
      </c>
      <c r="E41">
        <v>511</v>
      </c>
      <c r="F41">
        <v>511</v>
      </c>
      <c r="G41">
        <v>511</v>
      </c>
      <c r="H41">
        <v>505</v>
      </c>
      <c r="I41">
        <v>485</v>
      </c>
      <c r="J41">
        <v>476</v>
      </c>
      <c r="K41">
        <v>460</v>
      </c>
      <c r="L41">
        <v>466</v>
      </c>
      <c r="M41">
        <v>460</v>
      </c>
      <c r="N41">
        <v>511</v>
      </c>
      <c r="O41">
        <v>511</v>
      </c>
      <c r="P41">
        <v>440</v>
      </c>
      <c r="Q41">
        <v>432</v>
      </c>
      <c r="R41">
        <v>429</v>
      </c>
      <c r="S41">
        <v>431</v>
      </c>
      <c r="T41">
        <v>429</v>
      </c>
      <c r="U41">
        <v>428</v>
      </c>
      <c r="V41">
        <v>429</v>
      </c>
      <c r="W41">
        <v>429</v>
      </c>
      <c r="X41">
        <v>503</v>
      </c>
      <c r="Y41">
        <v>476</v>
      </c>
      <c r="Z41">
        <v>465</v>
      </c>
      <c r="AA41">
        <v>442</v>
      </c>
      <c r="AB41">
        <v>445</v>
      </c>
      <c r="AC41">
        <v>440</v>
      </c>
      <c r="AD41">
        <v>436</v>
      </c>
      <c r="AE41">
        <v>434</v>
      </c>
      <c r="AF41">
        <v>437</v>
      </c>
      <c r="AG41">
        <v>435</v>
      </c>
      <c r="AH41">
        <v>496</v>
      </c>
      <c r="AI41">
        <v>507</v>
      </c>
      <c r="AJ41">
        <v>467</v>
      </c>
      <c r="AK41">
        <v>449</v>
      </c>
      <c r="AL41">
        <v>452</v>
      </c>
      <c r="AM41">
        <v>440</v>
      </c>
      <c r="AN41">
        <v>436</v>
      </c>
      <c r="AO41">
        <v>439</v>
      </c>
      <c r="AP41">
        <v>446</v>
      </c>
      <c r="AQ41">
        <v>437</v>
      </c>
      <c r="AR41">
        <v>507</v>
      </c>
      <c r="AS41">
        <v>505</v>
      </c>
      <c r="AT41">
        <v>471</v>
      </c>
      <c r="AU41">
        <v>460</v>
      </c>
      <c r="AV41">
        <v>452</v>
      </c>
      <c r="AW41">
        <v>444</v>
      </c>
      <c r="AX41">
        <v>451</v>
      </c>
      <c r="AY41">
        <v>446</v>
      </c>
      <c r="AZ41">
        <v>442</v>
      </c>
      <c r="BA41">
        <v>437</v>
      </c>
    </row>
    <row r="42" spans="1:53" x14ac:dyDescent="0.25">
      <c r="A42" t="s">
        <v>61</v>
      </c>
      <c r="B42" t="s">
        <v>65</v>
      </c>
      <c r="D42">
        <v>511</v>
      </c>
      <c r="E42">
        <v>474</v>
      </c>
      <c r="F42">
        <v>463</v>
      </c>
      <c r="G42">
        <v>468</v>
      </c>
      <c r="H42">
        <v>463</v>
      </c>
      <c r="I42">
        <v>463</v>
      </c>
      <c r="J42">
        <v>462</v>
      </c>
      <c r="K42">
        <v>464</v>
      </c>
      <c r="L42">
        <v>463</v>
      </c>
      <c r="M42">
        <v>465</v>
      </c>
      <c r="N42">
        <v>510</v>
      </c>
      <c r="O42">
        <v>438</v>
      </c>
      <c r="P42">
        <v>435</v>
      </c>
      <c r="Q42">
        <v>429</v>
      </c>
      <c r="R42">
        <v>435</v>
      </c>
      <c r="S42">
        <v>434</v>
      </c>
      <c r="T42">
        <v>431</v>
      </c>
      <c r="U42">
        <v>434</v>
      </c>
      <c r="V42">
        <v>440</v>
      </c>
      <c r="W42">
        <v>440</v>
      </c>
      <c r="X42">
        <v>497</v>
      </c>
      <c r="Y42">
        <v>454</v>
      </c>
      <c r="Z42">
        <v>445</v>
      </c>
      <c r="AA42">
        <v>443</v>
      </c>
      <c r="AB42">
        <v>438</v>
      </c>
      <c r="AC42">
        <v>439</v>
      </c>
      <c r="AD42">
        <v>441</v>
      </c>
      <c r="AE42">
        <v>438</v>
      </c>
      <c r="AF42">
        <v>439</v>
      </c>
      <c r="AG42">
        <v>438</v>
      </c>
      <c r="AH42">
        <v>507</v>
      </c>
      <c r="AI42">
        <v>463</v>
      </c>
      <c r="AJ42">
        <v>458</v>
      </c>
      <c r="AK42">
        <v>451</v>
      </c>
      <c r="AL42">
        <v>451</v>
      </c>
      <c r="AM42">
        <v>445</v>
      </c>
      <c r="AN42">
        <v>443</v>
      </c>
      <c r="AO42">
        <v>444</v>
      </c>
      <c r="AP42">
        <v>450</v>
      </c>
      <c r="AQ42">
        <v>436</v>
      </c>
      <c r="AR42">
        <v>497</v>
      </c>
      <c r="AS42">
        <v>467</v>
      </c>
      <c r="AT42">
        <v>469</v>
      </c>
      <c r="AU42">
        <v>462</v>
      </c>
      <c r="AV42">
        <v>457</v>
      </c>
      <c r="AW42">
        <v>457</v>
      </c>
      <c r="AX42">
        <v>452</v>
      </c>
      <c r="AY42">
        <v>445</v>
      </c>
      <c r="AZ42">
        <v>448</v>
      </c>
      <c r="BA42">
        <v>445</v>
      </c>
    </row>
    <row r="43" spans="1:53" x14ac:dyDescent="0.25">
      <c r="A43" t="s">
        <v>62</v>
      </c>
      <c r="B43" t="s">
        <v>65</v>
      </c>
      <c r="D43">
        <v>426</v>
      </c>
      <c r="E43">
        <v>426</v>
      </c>
      <c r="F43">
        <v>426</v>
      </c>
      <c r="G43">
        <v>426</v>
      </c>
      <c r="H43">
        <v>426</v>
      </c>
      <c r="I43">
        <v>426</v>
      </c>
      <c r="J43">
        <v>426</v>
      </c>
      <c r="K43">
        <v>426</v>
      </c>
      <c r="L43">
        <v>426</v>
      </c>
      <c r="M43">
        <v>426</v>
      </c>
      <c r="N43">
        <v>426</v>
      </c>
      <c r="O43">
        <v>426</v>
      </c>
      <c r="P43">
        <v>426</v>
      </c>
      <c r="Q43">
        <v>426</v>
      </c>
      <c r="R43">
        <v>426</v>
      </c>
      <c r="S43">
        <v>426</v>
      </c>
      <c r="T43">
        <v>426</v>
      </c>
      <c r="U43">
        <v>426</v>
      </c>
      <c r="V43">
        <v>426</v>
      </c>
      <c r="W43">
        <v>426</v>
      </c>
      <c r="X43">
        <v>426</v>
      </c>
      <c r="Y43">
        <v>426</v>
      </c>
      <c r="Z43">
        <v>426</v>
      </c>
      <c r="AA43">
        <v>426</v>
      </c>
      <c r="AB43">
        <v>426</v>
      </c>
      <c r="AC43">
        <v>426</v>
      </c>
      <c r="AD43">
        <v>426</v>
      </c>
      <c r="AE43">
        <v>426</v>
      </c>
      <c r="AF43">
        <v>426</v>
      </c>
      <c r="AG43">
        <v>426</v>
      </c>
      <c r="AH43">
        <v>426</v>
      </c>
      <c r="AI43">
        <v>426</v>
      </c>
      <c r="AJ43">
        <v>426</v>
      </c>
      <c r="AK43">
        <v>426</v>
      </c>
      <c r="AL43">
        <v>426</v>
      </c>
      <c r="AM43">
        <v>426</v>
      </c>
      <c r="AN43">
        <v>426</v>
      </c>
      <c r="AO43">
        <v>426</v>
      </c>
      <c r="AP43">
        <v>426</v>
      </c>
      <c r="AQ43">
        <v>426</v>
      </c>
      <c r="AR43">
        <v>426</v>
      </c>
      <c r="AS43">
        <v>426</v>
      </c>
      <c r="AT43">
        <v>426</v>
      </c>
      <c r="AU43">
        <v>426</v>
      </c>
      <c r="AV43">
        <v>426</v>
      </c>
      <c r="AW43">
        <v>426</v>
      </c>
      <c r="AX43">
        <v>426</v>
      </c>
      <c r="AY43">
        <v>426</v>
      </c>
      <c r="AZ43">
        <v>426</v>
      </c>
      <c r="BA43">
        <v>426</v>
      </c>
    </row>
    <row r="44" spans="1:53" x14ac:dyDescent="0.25">
      <c r="D44">
        <f>AVERAGE(D38:D43)</f>
        <v>774</v>
      </c>
      <c r="E44">
        <f t="shared" ref="E44" si="297">AVERAGE(E38:E43)</f>
        <v>646.66666666666663</v>
      </c>
      <c r="F44">
        <f t="shared" ref="F44" si="298">AVERAGE(F38:F43)</f>
        <v>559.66666666666663</v>
      </c>
      <c r="G44">
        <f t="shared" ref="G44" si="299">AVERAGE(G38:G43)</f>
        <v>511.5</v>
      </c>
      <c r="H44">
        <f t="shared" ref="H44" si="300">AVERAGE(H38:H43)</f>
        <v>486.5</v>
      </c>
      <c r="I44">
        <f t="shared" ref="I44" si="301">AVERAGE(I38:I43)</f>
        <v>470.66666666666669</v>
      </c>
      <c r="J44">
        <f t="shared" ref="J44" si="302">AVERAGE(J38:J43)</f>
        <v>464.16666666666669</v>
      </c>
      <c r="K44">
        <f t="shared" ref="K44" si="303">AVERAGE(K38:K43)</f>
        <v>457.66666666666669</v>
      </c>
      <c r="L44">
        <f t="shared" ref="L44" si="304">AVERAGE(L38:L43)</f>
        <v>456.33333333333331</v>
      </c>
      <c r="M44">
        <f t="shared" ref="M44" si="305">AVERAGE(M38:M43)</f>
        <v>455.83333333333331</v>
      </c>
      <c r="N44">
        <f t="shared" ref="N44" si="306">AVERAGE(N38:N43)</f>
        <v>710.16666666666663</v>
      </c>
      <c r="O44">
        <f t="shared" ref="O44" si="307">AVERAGE(O38:O43)</f>
        <v>462.33333333333331</v>
      </c>
      <c r="P44">
        <f t="shared" ref="P44" si="308">AVERAGE(P38:P43)</f>
        <v>438.16666666666669</v>
      </c>
      <c r="Q44">
        <f t="shared" ref="Q44" si="309">AVERAGE(Q38:Q43)</f>
        <v>436</v>
      </c>
      <c r="R44">
        <f t="shared" ref="R44" si="310">AVERAGE(R38:R43)</f>
        <v>436.5</v>
      </c>
      <c r="S44">
        <f t="shared" ref="S44" si="311">AVERAGE(S38:S43)</f>
        <v>436.5</v>
      </c>
      <c r="T44">
        <f t="shared" ref="T44" si="312">AVERAGE(T38:T43)</f>
        <v>434.83333333333331</v>
      </c>
      <c r="U44">
        <f t="shared" ref="U44" si="313">AVERAGE(U38:U43)</f>
        <v>437.5</v>
      </c>
      <c r="V44">
        <f t="shared" ref="V44" si="314">AVERAGE(V38:V43)</f>
        <v>438.66666666666669</v>
      </c>
      <c r="W44">
        <f t="shared" ref="W44" si="315">AVERAGE(W38:W43)</f>
        <v>438</v>
      </c>
      <c r="X44">
        <f t="shared" ref="X44" si="316">AVERAGE(X38:X43)</f>
        <v>708.5</v>
      </c>
      <c r="Y44">
        <f t="shared" ref="Y44" si="317">AVERAGE(Y38:Y43)</f>
        <v>483.5</v>
      </c>
      <c r="Z44">
        <f t="shared" ref="Z44" si="318">AVERAGE(Z38:Z43)</f>
        <v>455.33333333333331</v>
      </c>
      <c r="AA44">
        <f t="shared" ref="AA44" si="319">AVERAGE(AA38:AA43)</f>
        <v>450</v>
      </c>
      <c r="AB44">
        <f t="shared" ref="AB44" si="320">AVERAGE(AB38:AB43)</f>
        <v>445.33333333333331</v>
      </c>
      <c r="AC44">
        <f t="shared" ref="AC44" si="321">AVERAGE(AC38:AC43)</f>
        <v>444</v>
      </c>
      <c r="AD44">
        <f t="shared" ref="AD44" si="322">AVERAGE(AD38:AD43)</f>
        <v>441.16666666666669</v>
      </c>
      <c r="AE44">
        <f t="shared" ref="AE44" si="323">AVERAGE(AE38:AE43)</f>
        <v>438</v>
      </c>
      <c r="AF44">
        <f t="shared" ref="AF44" si="324">AVERAGE(AF38:AF43)</f>
        <v>440.66666666666669</v>
      </c>
      <c r="AG44">
        <f t="shared" ref="AG44" si="325">AVERAGE(AG38:AG43)</f>
        <v>439.83333333333331</v>
      </c>
      <c r="AH44">
        <f t="shared" ref="AH44" si="326">AVERAGE(AH38:AH43)</f>
        <v>759.16666666666663</v>
      </c>
      <c r="AI44">
        <f t="shared" ref="AI44" si="327">AVERAGE(AI38:AI43)</f>
        <v>526.5</v>
      </c>
      <c r="AJ44">
        <f t="shared" ref="AJ44" si="328">AVERAGE(AJ38:AJ43)</f>
        <v>480.33333333333331</v>
      </c>
      <c r="AK44">
        <f t="shared" ref="AK44" si="329">AVERAGE(AK38:AK43)</f>
        <v>461.66666666666669</v>
      </c>
      <c r="AL44">
        <f t="shared" ref="AL44" si="330">AVERAGE(AL38:AL43)</f>
        <v>458.83333333333331</v>
      </c>
      <c r="AM44">
        <f t="shared" ref="AM44" si="331">AVERAGE(AM38:AM43)</f>
        <v>450.33333333333331</v>
      </c>
      <c r="AN44">
        <f t="shared" ref="AN44" si="332">AVERAGE(AN38:AN43)</f>
        <v>450.33333333333331</v>
      </c>
      <c r="AO44">
        <f t="shared" ref="AO44" si="333">AVERAGE(AO38:AO43)</f>
        <v>447.33333333333331</v>
      </c>
      <c r="AP44">
        <f t="shared" ref="AP44" si="334">AVERAGE(AP38:AP43)</f>
        <v>444.16666666666669</v>
      </c>
      <c r="AQ44">
        <f t="shared" ref="AQ44" si="335">AVERAGE(AQ38:AQ43)</f>
        <v>444.5</v>
      </c>
      <c r="AR44">
        <f t="shared" ref="AR44" si="336">AVERAGE(AR38:AR43)</f>
        <v>769</v>
      </c>
      <c r="AS44">
        <f t="shared" ref="AS44" si="337">AVERAGE(AS38:AS43)</f>
        <v>549.83333333333337</v>
      </c>
      <c r="AT44">
        <f t="shared" ref="AT44" si="338">AVERAGE(AT38:AT43)</f>
        <v>499.66666666666669</v>
      </c>
      <c r="AU44">
        <f t="shared" ref="AU44" si="339">AVERAGE(AU38:AU43)</f>
        <v>468.83333333333331</v>
      </c>
      <c r="AV44">
        <f t="shared" ref="AV44" si="340">AVERAGE(AV38:AV43)</f>
        <v>468.33333333333331</v>
      </c>
      <c r="AW44">
        <f t="shared" ref="AW44" si="341">AVERAGE(AW38:AW43)</f>
        <v>458.5</v>
      </c>
      <c r="AX44">
        <f t="shared" ref="AX44" si="342">AVERAGE(AX38:AX43)</f>
        <v>460</v>
      </c>
      <c r="AY44">
        <f t="shared" ref="AY44" si="343">AVERAGE(AY38:AY43)</f>
        <v>458.16666666666669</v>
      </c>
      <c r="AZ44">
        <f t="shared" ref="AZ44" si="344">AVERAGE(AZ38:AZ43)</f>
        <v>449.66666666666669</v>
      </c>
      <c r="BA44">
        <f t="shared" ref="BA44" si="345">AVERAGE(BA38:BA43)</f>
        <v>449.16666666666669</v>
      </c>
    </row>
    <row r="45" spans="1:53" x14ac:dyDescent="0.25">
      <c r="D45">
        <v>426</v>
      </c>
      <c r="E45">
        <v>426</v>
      </c>
      <c r="F45">
        <v>426</v>
      </c>
      <c r="G45">
        <v>426</v>
      </c>
      <c r="H45">
        <v>426</v>
      </c>
      <c r="I45">
        <v>426</v>
      </c>
      <c r="J45">
        <v>426</v>
      </c>
      <c r="K45">
        <v>426</v>
      </c>
      <c r="L45">
        <v>426</v>
      </c>
      <c r="M45">
        <v>426</v>
      </c>
      <c r="N45">
        <v>426</v>
      </c>
      <c r="O45">
        <v>426</v>
      </c>
      <c r="P45">
        <v>426</v>
      </c>
      <c r="Q45">
        <v>426</v>
      </c>
      <c r="R45">
        <v>426</v>
      </c>
      <c r="S45">
        <v>426</v>
      </c>
      <c r="T45">
        <v>426</v>
      </c>
      <c r="U45">
        <v>426</v>
      </c>
      <c r="V45">
        <v>426</v>
      </c>
      <c r="W45">
        <v>426</v>
      </c>
      <c r="X45">
        <v>426</v>
      </c>
      <c r="Y45">
        <v>426</v>
      </c>
      <c r="Z45">
        <v>426</v>
      </c>
      <c r="AA45">
        <v>426</v>
      </c>
      <c r="AB45">
        <v>426</v>
      </c>
      <c r="AC45">
        <v>426</v>
      </c>
      <c r="AD45">
        <v>426</v>
      </c>
      <c r="AE45">
        <v>426</v>
      </c>
      <c r="AF45">
        <v>426</v>
      </c>
      <c r="AG45">
        <v>426</v>
      </c>
      <c r="AH45">
        <v>426</v>
      </c>
      <c r="AI45">
        <v>426</v>
      </c>
      <c r="AJ45">
        <v>426</v>
      </c>
      <c r="AK45">
        <v>426</v>
      </c>
      <c r="AL45">
        <v>426</v>
      </c>
      <c r="AM45">
        <v>426</v>
      </c>
      <c r="AN45">
        <v>426</v>
      </c>
      <c r="AO45">
        <v>426</v>
      </c>
      <c r="AP45">
        <v>426</v>
      </c>
      <c r="AQ45">
        <v>426</v>
      </c>
      <c r="AR45">
        <v>426</v>
      </c>
      <c r="AS45">
        <v>426</v>
      </c>
      <c r="AT45">
        <v>426</v>
      </c>
      <c r="AU45">
        <v>426</v>
      </c>
      <c r="AV45">
        <v>426</v>
      </c>
      <c r="AW45">
        <v>426</v>
      </c>
      <c r="AX45">
        <v>426</v>
      </c>
      <c r="AY45">
        <v>426</v>
      </c>
      <c r="AZ45">
        <v>426</v>
      </c>
      <c r="BA45">
        <v>426</v>
      </c>
    </row>
    <row r="46" spans="1:53" x14ac:dyDescent="0.25">
      <c r="D46">
        <f>D44-D45</f>
        <v>348</v>
      </c>
      <c r="E46">
        <f t="shared" ref="E46" si="346">E44-E45</f>
        <v>220.66666666666663</v>
      </c>
      <c r="F46">
        <f t="shared" ref="F46" si="347">F44-F45</f>
        <v>133.66666666666663</v>
      </c>
      <c r="G46">
        <f t="shared" ref="G46" si="348">G44-G45</f>
        <v>85.5</v>
      </c>
      <c r="H46">
        <f t="shared" ref="H46" si="349">H44-H45</f>
        <v>60.5</v>
      </c>
      <c r="I46">
        <f t="shared" ref="I46" si="350">I44-I45</f>
        <v>44.666666666666686</v>
      </c>
      <c r="J46">
        <f t="shared" ref="J46" si="351">J44-J45</f>
        <v>38.166666666666686</v>
      </c>
      <c r="K46">
        <f t="shared" ref="K46" si="352">K44-K45</f>
        <v>31.666666666666686</v>
      </c>
      <c r="L46">
        <f t="shared" ref="L46" si="353">L44-L45</f>
        <v>30.333333333333314</v>
      </c>
      <c r="M46">
        <f t="shared" ref="M46" si="354">M44-M45</f>
        <v>29.833333333333314</v>
      </c>
      <c r="N46">
        <f t="shared" ref="N46" si="355">N44-N45</f>
        <v>284.16666666666663</v>
      </c>
      <c r="O46">
        <f t="shared" ref="O46" si="356">O44-O45</f>
        <v>36.333333333333314</v>
      </c>
      <c r="P46">
        <f t="shared" ref="P46" si="357">P44-P45</f>
        <v>12.166666666666686</v>
      </c>
      <c r="Q46">
        <f t="shared" ref="Q46" si="358">Q44-Q45</f>
        <v>10</v>
      </c>
      <c r="R46">
        <f t="shared" ref="R46" si="359">R44-R45</f>
        <v>10.5</v>
      </c>
      <c r="S46">
        <f t="shared" ref="S46" si="360">S44-S45</f>
        <v>10.5</v>
      </c>
      <c r="T46">
        <f t="shared" ref="T46" si="361">T44-T45</f>
        <v>8.8333333333333144</v>
      </c>
      <c r="U46">
        <f t="shared" ref="U46" si="362">U44-U45</f>
        <v>11.5</v>
      </c>
      <c r="V46">
        <f t="shared" ref="V46" si="363">V44-V45</f>
        <v>12.666666666666686</v>
      </c>
      <c r="W46">
        <f t="shared" ref="W46" si="364">W44-W45</f>
        <v>12</v>
      </c>
      <c r="X46">
        <f t="shared" ref="X46" si="365">X44-X45</f>
        <v>282.5</v>
      </c>
      <c r="Y46">
        <f t="shared" ref="Y46" si="366">Y44-Y45</f>
        <v>57.5</v>
      </c>
      <c r="Z46">
        <f t="shared" ref="Z46" si="367">Z44-Z45</f>
        <v>29.333333333333314</v>
      </c>
      <c r="AA46">
        <f t="shared" ref="AA46" si="368">AA44-AA45</f>
        <v>24</v>
      </c>
      <c r="AB46">
        <f t="shared" ref="AB46" si="369">AB44-AB45</f>
        <v>19.333333333333314</v>
      </c>
      <c r="AC46">
        <f t="shared" ref="AC46" si="370">AC44-AC45</f>
        <v>18</v>
      </c>
      <c r="AD46">
        <f t="shared" ref="AD46" si="371">AD44-AD45</f>
        <v>15.166666666666686</v>
      </c>
      <c r="AE46">
        <f t="shared" ref="AE46" si="372">AE44-AE45</f>
        <v>12</v>
      </c>
      <c r="AF46">
        <f t="shared" ref="AF46" si="373">AF44-AF45</f>
        <v>14.666666666666686</v>
      </c>
      <c r="AG46">
        <f t="shared" ref="AG46" si="374">AG44-AG45</f>
        <v>13.833333333333314</v>
      </c>
      <c r="AH46">
        <f t="shared" ref="AH46" si="375">AH44-AH45</f>
        <v>333.16666666666663</v>
      </c>
      <c r="AI46">
        <f t="shared" ref="AI46" si="376">AI44-AI45</f>
        <v>100.5</v>
      </c>
      <c r="AJ46">
        <f t="shared" ref="AJ46" si="377">AJ44-AJ45</f>
        <v>54.333333333333314</v>
      </c>
      <c r="AK46">
        <f t="shared" ref="AK46" si="378">AK44-AK45</f>
        <v>35.666666666666686</v>
      </c>
      <c r="AL46">
        <f t="shared" ref="AL46" si="379">AL44-AL45</f>
        <v>32.833333333333314</v>
      </c>
      <c r="AM46">
        <f t="shared" ref="AM46" si="380">AM44-AM45</f>
        <v>24.333333333333314</v>
      </c>
      <c r="AN46">
        <f t="shared" ref="AN46" si="381">AN44-AN45</f>
        <v>24.333333333333314</v>
      </c>
      <c r="AO46">
        <f t="shared" ref="AO46" si="382">AO44-AO45</f>
        <v>21.333333333333314</v>
      </c>
      <c r="AP46">
        <f t="shared" ref="AP46" si="383">AP44-AP45</f>
        <v>18.166666666666686</v>
      </c>
      <c r="AQ46">
        <f t="shared" ref="AQ46" si="384">AQ44-AQ45</f>
        <v>18.5</v>
      </c>
      <c r="AR46">
        <f t="shared" ref="AR46" si="385">AR44-AR45</f>
        <v>343</v>
      </c>
      <c r="AS46">
        <f t="shared" ref="AS46" si="386">AS44-AS45</f>
        <v>123.83333333333337</v>
      </c>
      <c r="AT46">
        <f t="shared" ref="AT46" si="387">AT44-AT45</f>
        <v>73.666666666666686</v>
      </c>
      <c r="AU46">
        <f t="shared" ref="AU46" si="388">AU44-AU45</f>
        <v>42.833333333333314</v>
      </c>
      <c r="AV46">
        <f t="shared" ref="AV46" si="389">AV44-AV45</f>
        <v>42.333333333333314</v>
      </c>
      <c r="AW46">
        <f t="shared" ref="AW46" si="390">AW44-AW45</f>
        <v>32.5</v>
      </c>
      <c r="AX46">
        <f t="shared" ref="AX46" si="391">AX44-AX45</f>
        <v>34</v>
      </c>
      <c r="AY46">
        <f t="shared" ref="AY46" si="392">AY44-AY45</f>
        <v>32.166666666666686</v>
      </c>
      <c r="AZ46">
        <f t="shared" ref="AZ46" si="393">AZ44-AZ45</f>
        <v>23.666666666666686</v>
      </c>
      <c r="BA46">
        <f t="shared" ref="BA46" si="394">BA44-BA45</f>
        <v>23.166666666666686</v>
      </c>
    </row>
    <row r="47" spans="1:53" s="1" customFormat="1" x14ac:dyDescent="0.25">
      <c r="D47" s="1">
        <f>D46/D45*100</f>
        <v>81.690140845070431</v>
      </c>
      <c r="E47" s="1">
        <f t="shared" ref="E47" si="395">E46/E45*100</f>
        <v>51.799687010954607</v>
      </c>
      <c r="F47" s="1">
        <f t="shared" ref="F47" si="396">F46/F45*100</f>
        <v>31.377151799687002</v>
      </c>
      <c r="G47" s="1">
        <f t="shared" ref="G47" si="397">G46/G45*100</f>
        <v>20.070422535211268</v>
      </c>
      <c r="H47" s="1">
        <f t="shared" ref="H47" si="398">H46/H45*100</f>
        <v>14.2018779342723</v>
      </c>
      <c r="I47" s="1">
        <f t="shared" ref="I47" si="399">I46/I45*100</f>
        <v>10.485133020344293</v>
      </c>
      <c r="J47" s="1">
        <f t="shared" ref="J47" si="400">J46/J45*100</f>
        <v>8.9593114241001608</v>
      </c>
      <c r="K47" s="1">
        <f t="shared" ref="K47" si="401">K46/K45*100</f>
        <v>7.4334898278560297</v>
      </c>
      <c r="L47" s="1">
        <f t="shared" ref="L47" si="402">L46/L45*100</f>
        <v>7.1205007824726092</v>
      </c>
      <c r="M47" s="1">
        <f t="shared" ref="M47" si="403">M46/M45*100</f>
        <v>7.0031298904538293</v>
      </c>
      <c r="N47" s="1">
        <f t="shared" ref="N47" si="404">N46/N45*100</f>
        <v>66.70579029733959</v>
      </c>
      <c r="O47" s="1">
        <f t="shared" ref="O47" si="405">O46/O45*100</f>
        <v>8.5289514866979612</v>
      </c>
      <c r="P47" s="1">
        <f t="shared" ref="P47" si="406">P46/P45*100</f>
        <v>2.8560250391236353</v>
      </c>
      <c r="Q47" s="1">
        <f t="shared" ref="Q47" si="407">Q46/Q45*100</f>
        <v>2.3474178403755865</v>
      </c>
      <c r="R47" s="1">
        <f t="shared" ref="R47" si="408">R46/R45*100</f>
        <v>2.464788732394366</v>
      </c>
      <c r="S47" s="1">
        <f t="shared" ref="S47" si="409">S46/S45*100</f>
        <v>2.464788732394366</v>
      </c>
      <c r="T47" s="1">
        <f t="shared" ref="T47" si="410">T46/T45*100</f>
        <v>2.0735524256650972</v>
      </c>
      <c r="U47" s="1">
        <f t="shared" ref="U47" si="411">U46/U45*100</f>
        <v>2.699530516431925</v>
      </c>
      <c r="V47" s="1">
        <f t="shared" ref="V47" si="412">V46/V45*100</f>
        <v>2.9733959311424143</v>
      </c>
      <c r="W47" s="1">
        <f t="shared" ref="W47" si="413">W46/W45*100</f>
        <v>2.8169014084507045</v>
      </c>
      <c r="X47" s="1">
        <f t="shared" ref="X47" si="414">X46/X45*100</f>
        <v>66.314553990610321</v>
      </c>
      <c r="Y47" s="1">
        <f t="shared" ref="Y47" si="415">Y46/Y45*100</f>
        <v>13.497652582159624</v>
      </c>
      <c r="Z47" s="1">
        <f t="shared" ref="Z47" si="416">Z46/Z45*100</f>
        <v>6.8857589984350502</v>
      </c>
      <c r="AA47" s="1">
        <f t="shared" ref="AA47" si="417">AA46/AA45*100</f>
        <v>5.6338028169014089</v>
      </c>
      <c r="AB47" s="1">
        <f t="shared" ref="AB47" si="418">AB46/AB45*100</f>
        <v>4.5383411580594633</v>
      </c>
      <c r="AC47" s="1">
        <f t="shared" ref="AC47" si="419">AC46/AC45*100</f>
        <v>4.225352112676056</v>
      </c>
      <c r="AD47" s="1">
        <f t="shared" ref="AD47" si="420">AD46/AD45*100</f>
        <v>3.5602503912363108</v>
      </c>
      <c r="AE47" s="1">
        <f t="shared" ref="AE47" si="421">AE46/AE45*100</f>
        <v>2.8169014084507045</v>
      </c>
      <c r="AF47" s="1">
        <f t="shared" ref="AF47" si="422">AF46/AF45*100</f>
        <v>3.4428794992175318</v>
      </c>
      <c r="AG47" s="1">
        <f t="shared" ref="AG47" si="423">AG46/AG45*100</f>
        <v>3.2472613458528907</v>
      </c>
      <c r="AH47" s="1">
        <f t="shared" ref="AH47" si="424">AH46/AH45*100</f>
        <v>78.208137715179959</v>
      </c>
      <c r="AI47" s="1">
        <f t="shared" ref="AI47" si="425">AI46/AI45*100</f>
        <v>23.591549295774648</v>
      </c>
      <c r="AJ47" s="1">
        <f t="shared" ref="AJ47" si="426">AJ46/AJ45*100</f>
        <v>12.754303599374017</v>
      </c>
      <c r="AK47" s="1">
        <f t="shared" ref="AK47" si="427">AK46/AK45*100</f>
        <v>8.3724569640062647</v>
      </c>
      <c r="AL47" s="1">
        <f t="shared" ref="AL47" si="428">AL46/AL45*100</f>
        <v>7.7073552425665062</v>
      </c>
      <c r="AM47" s="1">
        <f t="shared" ref="AM47" si="429">AM46/AM45*100</f>
        <v>5.7120500782472572</v>
      </c>
      <c r="AN47" s="1">
        <f t="shared" ref="AN47" si="430">AN46/AN45*100</f>
        <v>5.7120500782472572</v>
      </c>
      <c r="AO47" s="1">
        <f t="shared" ref="AO47" si="431">AO46/AO45*100</f>
        <v>5.0078247261345803</v>
      </c>
      <c r="AP47" s="1">
        <f t="shared" ref="AP47" si="432">AP46/AP45*100</f>
        <v>4.2644757433489877</v>
      </c>
      <c r="AQ47" s="1">
        <f t="shared" ref="AQ47" si="433">AQ46/AQ45*100</f>
        <v>4.342723004694836</v>
      </c>
      <c r="AR47" s="1">
        <f t="shared" ref="AR47" si="434">AR46/AR45*100</f>
        <v>80.516431924882625</v>
      </c>
      <c r="AS47" s="1">
        <f t="shared" ref="AS47" si="435">AS46/AS45*100</f>
        <v>29.068857589984358</v>
      </c>
      <c r="AT47" s="1">
        <f t="shared" ref="AT47" si="436">AT46/AT45*100</f>
        <v>17.292644757433496</v>
      </c>
      <c r="AU47" s="1">
        <f t="shared" ref="AU47" si="437">AU46/AU45*100</f>
        <v>10.054773082942091</v>
      </c>
      <c r="AV47" s="1">
        <f t="shared" ref="AV47" si="438">AV46/AV45*100</f>
        <v>9.9374021909233132</v>
      </c>
      <c r="AW47" s="1">
        <f t="shared" ref="AW47" si="439">AW46/AW45*100</f>
        <v>7.6291079812206579</v>
      </c>
      <c r="AX47" s="1">
        <f t="shared" ref="AX47" si="440">AX46/AX45*100</f>
        <v>7.981220657276995</v>
      </c>
      <c r="AY47" s="1">
        <f t="shared" ref="AY47" si="441">AY46/AY45*100</f>
        <v>7.5508607198748097</v>
      </c>
      <c r="AZ47" s="1">
        <f t="shared" ref="AZ47" si="442">AZ46/AZ45*100</f>
        <v>5.5555555555555598</v>
      </c>
      <c r="BA47" s="1">
        <f t="shared" ref="BA47" si="443">BA46/BA45*100</f>
        <v>5.4381846635367808</v>
      </c>
    </row>
    <row r="49" spans="1:53" x14ac:dyDescent="0.25">
      <c r="A49" t="s">
        <v>56</v>
      </c>
      <c r="B49" t="s">
        <v>66</v>
      </c>
      <c r="D49">
        <v>8716</v>
      </c>
      <c r="E49">
        <v>7313</v>
      </c>
      <c r="F49">
        <v>7069</v>
      </c>
      <c r="G49">
        <v>6891</v>
      </c>
      <c r="H49">
        <v>6859</v>
      </c>
      <c r="I49">
        <v>6859</v>
      </c>
      <c r="J49">
        <v>6913</v>
      </c>
      <c r="K49">
        <v>6909</v>
      </c>
      <c r="L49">
        <v>6913</v>
      </c>
      <c r="M49">
        <v>6913</v>
      </c>
      <c r="N49">
        <v>8206</v>
      </c>
      <c r="O49">
        <v>6859</v>
      </c>
      <c r="P49">
        <v>6859</v>
      </c>
      <c r="Q49">
        <v>6892</v>
      </c>
      <c r="R49">
        <v>6900</v>
      </c>
      <c r="S49">
        <v>6915</v>
      </c>
      <c r="T49">
        <v>6909</v>
      </c>
      <c r="U49">
        <v>6913</v>
      </c>
      <c r="V49">
        <v>6913</v>
      </c>
      <c r="W49">
        <v>6913</v>
      </c>
      <c r="X49">
        <v>8766</v>
      </c>
      <c r="Y49">
        <v>6935</v>
      </c>
      <c r="Z49">
        <v>6941</v>
      </c>
      <c r="AA49">
        <v>7045</v>
      </c>
      <c r="AB49">
        <v>7074</v>
      </c>
      <c r="AC49">
        <v>7074</v>
      </c>
      <c r="AD49">
        <v>7019</v>
      </c>
      <c r="AE49">
        <v>6978</v>
      </c>
      <c r="AF49">
        <v>6977</v>
      </c>
      <c r="AG49">
        <v>7062</v>
      </c>
      <c r="AH49">
        <v>10797</v>
      </c>
      <c r="AI49">
        <v>7572</v>
      </c>
      <c r="AJ49">
        <v>6903</v>
      </c>
      <c r="AK49">
        <v>6903</v>
      </c>
      <c r="AL49">
        <v>6909</v>
      </c>
      <c r="AM49">
        <v>6945</v>
      </c>
      <c r="AN49">
        <v>7096</v>
      </c>
      <c r="AO49">
        <v>7057</v>
      </c>
      <c r="AP49">
        <v>7013</v>
      </c>
      <c r="AQ49">
        <v>7096</v>
      </c>
      <c r="AR49">
        <v>10902</v>
      </c>
      <c r="AS49">
        <v>8607</v>
      </c>
      <c r="AT49">
        <v>7400</v>
      </c>
      <c r="AU49">
        <v>7215</v>
      </c>
      <c r="AV49">
        <v>7222</v>
      </c>
      <c r="AW49">
        <v>7161</v>
      </c>
      <c r="AX49">
        <v>7753</v>
      </c>
      <c r="AY49">
        <v>7450</v>
      </c>
      <c r="AZ49">
        <v>7359</v>
      </c>
      <c r="BA49">
        <v>7049</v>
      </c>
    </row>
    <row r="50" spans="1:53" x14ac:dyDescent="0.25">
      <c r="A50" t="s">
        <v>58</v>
      </c>
      <c r="B50" t="s">
        <v>66</v>
      </c>
      <c r="D50">
        <v>9023</v>
      </c>
      <c r="E50">
        <v>7629</v>
      </c>
      <c r="F50">
        <v>6915</v>
      </c>
      <c r="G50">
        <v>6915</v>
      </c>
      <c r="H50">
        <v>6913</v>
      </c>
      <c r="I50">
        <v>6913</v>
      </c>
      <c r="J50">
        <v>6909</v>
      </c>
      <c r="K50">
        <v>6909</v>
      </c>
      <c r="L50">
        <v>6946</v>
      </c>
      <c r="M50">
        <v>6913</v>
      </c>
      <c r="N50">
        <v>6974</v>
      </c>
      <c r="O50">
        <v>6859</v>
      </c>
      <c r="P50">
        <v>6875</v>
      </c>
      <c r="Q50">
        <v>6859</v>
      </c>
      <c r="R50">
        <v>6859</v>
      </c>
      <c r="S50">
        <v>6903</v>
      </c>
      <c r="T50">
        <v>6963</v>
      </c>
      <c r="U50">
        <v>6913</v>
      </c>
      <c r="V50">
        <v>6881</v>
      </c>
      <c r="W50">
        <v>6913</v>
      </c>
      <c r="X50">
        <v>8055</v>
      </c>
      <c r="Y50">
        <v>7186</v>
      </c>
      <c r="Z50">
        <v>6987</v>
      </c>
      <c r="AA50">
        <v>6923</v>
      </c>
      <c r="AB50">
        <v>6900</v>
      </c>
      <c r="AC50">
        <v>6923</v>
      </c>
      <c r="AD50">
        <v>7006</v>
      </c>
      <c r="AE50">
        <v>7043</v>
      </c>
      <c r="AF50">
        <v>6969</v>
      </c>
      <c r="AG50">
        <v>6969</v>
      </c>
      <c r="AH50">
        <v>9138</v>
      </c>
      <c r="AI50">
        <v>8044</v>
      </c>
      <c r="AJ50">
        <v>7597</v>
      </c>
      <c r="AK50">
        <v>6922</v>
      </c>
      <c r="AL50">
        <v>7216</v>
      </c>
      <c r="AM50">
        <v>7140</v>
      </c>
      <c r="AN50">
        <v>6909</v>
      </c>
      <c r="AO50">
        <v>6909</v>
      </c>
      <c r="AP50">
        <v>6909</v>
      </c>
      <c r="AQ50">
        <v>6909</v>
      </c>
      <c r="AR50">
        <v>9194</v>
      </c>
      <c r="AS50">
        <v>8038</v>
      </c>
      <c r="AT50">
        <v>8635</v>
      </c>
      <c r="AU50">
        <v>7209</v>
      </c>
      <c r="AV50">
        <v>6977</v>
      </c>
      <c r="AW50">
        <v>6982</v>
      </c>
      <c r="AX50">
        <v>7050</v>
      </c>
      <c r="AY50">
        <v>7050</v>
      </c>
      <c r="AZ50">
        <v>7061</v>
      </c>
      <c r="BA50">
        <v>6963</v>
      </c>
    </row>
    <row r="51" spans="1:53" x14ac:dyDescent="0.25">
      <c r="A51" t="s">
        <v>59</v>
      </c>
      <c r="B51" t="s">
        <v>66</v>
      </c>
      <c r="D51">
        <v>9123</v>
      </c>
      <c r="E51">
        <v>7226</v>
      </c>
      <c r="F51">
        <v>7005</v>
      </c>
      <c r="G51">
        <v>6913</v>
      </c>
      <c r="H51">
        <v>6880</v>
      </c>
      <c r="I51">
        <v>6859</v>
      </c>
      <c r="J51">
        <v>6859</v>
      </c>
      <c r="K51">
        <v>6859</v>
      </c>
      <c r="L51">
        <v>6859</v>
      </c>
      <c r="M51">
        <v>6915</v>
      </c>
      <c r="N51">
        <v>6859</v>
      </c>
      <c r="O51">
        <v>6859</v>
      </c>
      <c r="P51">
        <v>6859</v>
      </c>
      <c r="Q51">
        <v>6861</v>
      </c>
      <c r="R51">
        <v>6870</v>
      </c>
      <c r="S51">
        <v>6859</v>
      </c>
      <c r="T51">
        <v>6859</v>
      </c>
      <c r="U51">
        <v>6859</v>
      </c>
      <c r="V51">
        <v>6859</v>
      </c>
      <c r="W51">
        <v>6859</v>
      </c>
      <c r="X51">
        <v>7006</v>
      </c>
      <c r="Y51">
        <v>6870</v>
      </c>
      <c r="Z51">
        <v>6909</v>
      </c>
      <c r="AA51">
        <v>6902</v>
      </c>
      <c r="AB51">
        <v>6909</v>
      </c>
      <c r="AC51">
        <v>6909</v>
      </c>
      <c r="AD51">
        <v>6870</v>
      </c>
      <c r="AE51">
        <v>6867</v>
      </c>
      <c r="AF51">
        <v>6870</v>
      </c>
      <c r="AG51">
        <v>6870</v>
      </c>
      <c r="AH51">
        <v>7573</v>
      </c>
      <c r="AI51">
        <v>6969</v>
      </c>
      <c r="AJ51">
        <v>6996</v>
      </c>
      <c r="AK51">
        <v>6865</v>
      </c>
      <c r="AL51">
        <v>6859</v>
      </c>
      <c r="AM51">
        <v>6889</v>
      </c>
      <c r="AN51">
        <v>7028</v>
      </c>
      <c r="AO51">
        <v>6913</v>
      </c>
      <c r="AP51">
        <v>6909</v>
      </c>
      <c r="AQ51">
        <v>6909</v>
      </c>
      <c r="AR51">
        <v>7700</v>
      </c>
      <c r="AS51">
        <v>7031</v>
      </c>
      <c r="AT51">
        <v>6889</v>
      </c>
      <c r="AU51">
        <v>6984</v>
      </c>
      <c r="AV51">
        <v>6909</v>
      </c>
      <c r="AW51">
        <v>6911</v>
      </c>
      <c r="AX51">
        <v>7082</v>
      </c>
      <c r="AY51">
        <v>6909</v>
      </c>
      <c r="AZ51">
        <v>6902</v>
      </c>
      <c r="BA51">
        <v>6963</v>
      </c>
    </row>
    <row r="52" spans="1:53" x14ac:dyDescent="0.25">
      <c r="A52" t="s">
        <v>60</v>
      </c>
      <c r="B52" t="s">
        <v>66</v>
      </c>
      <c r="D52">
        <v>9002</v>
      </c>
      <c r="E52">
        <v>7426</v>
      </c>
      <c r="F52">
        <v>7103</v>
      </c>
      <c r="G52">
        <v>6907</v>
      </c>
      <c r="H52">
        <v>6859</v>
      </c>
      <c r="I52">
        <v>6902</v>
      </c>
      <c r="J52">
        <v>6915</v>
      </c>
      <c r="K52">
        <v>6913</v>
      </c>
      <c r="L52">
        <v>6913</v>
      </c>
      <c r="M52">
        <v>6911</v>
      </c>
      <c r="N52">
        <v>7001</v>
      </c>
      <c r="O52">
        <v>6870</v>
      </c>
      <c r="P52">
        <v>6859</v>
      </c>
      <c r="Q52">
        <v>6859</v>
      </c>
      <c r="R52">
        <v>6859</v>
      </c>
      <c r="S52">
        <v>6859</v>
      </c>
      <c r="T52">
        <v>6859</v>
      </c>
      <c r="U52">
        <v>6859</v>
      </c>
      <c r="V52">
        <v>6859</v>
      </c>
      <c r="W52">
        <v>6859</v>
      </c>
      <c r="X52">
        <v>6870</v>
      </c>
      <c r="Y52">
        <v>6859</v>
      </c>
      <c r="Z52">
        <v>6859</v>
      </c>
      <c r="AA52">
        <v>6859</v>
      </c>
      <c r="AB52">
        <v>6859</v>
      </c>
      <c r="AC52">
        <v>6859</v>
      </c>
      <c r="AD52">
        <v>6859</v>
      </c>
      <c r="AE52">
        <v>6859</v>
      </c>
      <c r="AF52">
        <v>6859</v>
      </c>
      <c r="AG52">
        <v>6859</v>
      </c>
      <c r="AH52">
        <v>7079</v>
      </c>
      <c r="AI52">
        <v>6870</v>
      </c>
      <c r="AJ52">
        <v>6885</v>
      </c>
      <c r="AK52">
        <v>6859</v>
      </c>
      <c r="AL52">
        <v>6859</v>
      </c>
      <c r="AM52">
        <v>6870</v>
      </c>
      <c r="AN52">
        <v>6859</v>
      </c>
      <c r="AO52">
        <v>6859</v>
      </c>
      <c r="AP52">
        <v>6859</v>
      </c>
      <c r="AQ52">
        <v>6859</v>
      </c>
      <c r="AR52">
        <v>7506</v>
      </c>
      <c r="AS52">
        <v>6980</v>
      </c>
      <c r="AT52">
        <v>6900</v>
      </c>
      <c r="AU52">
        <v>6903</v>
      </c>
      <c r="AV52">
        <v>6859</v>
      </c>
      <c r="AW52">
        <v>6873</v>
      </c>
      <c r="AX52">
        <v>6859</v>
      </c>
      <c r="AY52">
        <v>6859</v>
      </c>
      <c r="AZ52">
        <v>6859</v>
      </c>
      <c r="BA52">
        <v>6863</v>
      </c>
    </row>
    <row r="53" spans="1:53" x14ac:dyDescent="0.25">
      <c r="A53" t="s">
        <v>61</v>
      </c>
      <c r="B53" t="s">
        <v>66</v>
      </c>
      <c r="D53">
        <v>7883</v>
      </c>
      <c r="E53">
        <v>6909</v>
      </c>
      <c r="F53">
        <v>6885</v>
      </c>
      <c r="G53">
        <v>6909</v>
      </c>
      <c r="H53">
        <v>6909</v>
      </c>
      <c r="I53">
        <v>6921</v>
      </c>
      <c r="J53">
        <v>6972</v>
      </c>
      <c r="K53">
        <v>7114</v>
      </c>
      <c r="L53">
        <v>7017</v>
      </c>
      <c r="M53">
        <v>7017</v>
      </c>
      <c r="N53">
        <v>6906</v>
      </c>
      <c r="O53">
        <v>6863</v>
      </c>
      <c r="P53">
        <v>6894</v>
      </c>
      <c r="Q53">
        <v>6859</v>
      </c>
      <c r="R53">
        <v>6909</v>
      </c>
      <c r="S53">
        <v>6889</v>
      </c>
      <c r="T53">
        <v>6909</v>
      </c>
      <c r="U53">
        <v>6909</v>
      </c>
      <c r="V53">
        <v>7017</v>
      </c>
      <c r="W53">
        <v>6922</v>
      </c>
      <c r="X53">
        <v>7115</v>
      </c>
      <c r="Y53">
        <v>6895</v>
      </c>
      <c r="Z53">
        <v>6870</v>
      </c>
      <c r="AA53">
        <v>6859</v>
      </c>
      <c r="AB53">
        <v>6877</v>
      </c>
      <c r="AC53">
        <v>6885</v>
      </c>
      <c r="AD53">
        <v>6878</v>
      </c>
      <c r="AE53">
        <v>6942</v>
      </c>
      <c r="AF53">
        <v>6913</v>
      </c>
      <c r="AG53">
        <v>6859</v>
      </c>
      <c r="AH53">
        <v>7061</v>
      </c>
      <c r="AI53">
        <v>6895</v>
      </c>
      <c r="AJ53">
        <v>6899</v>
      </c>
      <c r="AK53">
        <v>6907</v>
      </c>
      <c r="AL53">
        <v>6913</v>
      </c>
      <c r="AM53">
        <v>6901</v>
      </c>
      <c r="AN53">
        <v>6879</v>
      </c>
      <c r="AO53">
        <v>6909</v>
      </c>
      <c r="AP53">
        <v>6909</v>
      </c>
      <c r="AQ53">
        <v>6913</v>
      </c>
      <c r="AR53">
        <v>7733</v>
      </c>
      <c r="AS53">
        <v>6880</v>
      </c>
      <c r="AT53">
        <v>6954</v>
      </c>
      <c r="AU53">
        <v>6996</v>
      </c>
      <c r="AV53">
        <v>6895</v>
      </c>
      <c r="AW53">
        <v>6895</v>
      </c>
      <c r="AX53">
        <v>6909</v>
      </c>
      <c r="AY53">
        <v>6909</v>
      </c>
      <c r="AZ53">
        <v>6909</v>
      </c>
      <c r="BA53">
        <v>6909</v>
      </c>
    </row>
    <row r="54" spans="1:53" x14ac:dyDescent="0.25">
      <c r="A54" t="s">
        <v>62</v>
      </c>
      <c r="B54" t="s">
        <v>66</v>
      </c>
      <c r="D54">
        <v>6859</v>
      </c>
      <c r="E54">
        <v>6859</v>
      </c>
      <c r="F54">
        <v>6859</v>
      </c>
      <c r="G54">
        <v>6859</v>
      </c>
      <c r="H54">
        <v>6859</v>
      </c>
      <c r="I54">
        <v>6859</v>
      </c>
      <c r="J54">
        <v>6859</v>
      </c>
      <c r="K54">
        <v>6859</v>
      </c>
      <c r="L54">
        <v>6859</v>
      </c>
      <c r="M54">
        <v>6859</v>
      </c>
      <c r="N54">
        <v>6859</v>
      </c>
      <c r="O54">
        <v>6859</v>
      </c>
      <c r="P54">
        <v>6859</v>
      </c>
      <c r="Q54">
        <v>6859</v>
      </c>
      <c r="R54">
        <v>6859</v>
      </c>
      <c r="S54">
        <v>6859</v>
      </c>
      <c r="T54">
        <v>6859</v>
      </c>
      <c r="U54">
        <v>6859</v>
      </c>
      <c r="V54">
        <v>6859</v>
      </c>
      <c r="W54">
        <v>6859</v>
      </c>
      <c r="X54">
        <v>6859</v>
      </c>
      <c r="Y54">
        <v>6859</v>
      </c>
      <c r="Z54">
        <v>6859</v>
      </c>
      <c r="AA54">
        <v>6859</v>
      </c>
      <c r="AB54">
        <v>6859</v>
      </c>
      <c r="AC54">
        <v>6859</v>
      </c>
      <c r="AD54">
        <v>6859</v>
      </c>
      <c r="AE54">
        <v>6859</v>
      </c>
      <c r="AF54">
        <v>6859</v>
      </c>
      <c r="AG54">
        <v>6859</v>
      </c>
      <c r="AH54">
        <v>6859</v>
      </c>
      <c r="AI54">
        <v>6859</v>
      </c>
      <c r="AJ54">
        <v>6859</v>
      </c>
      <c r="AK54">
        <v>6859</v>
      </c>
      <c r="AL54">
        <v>6859</v>
      </c>
      <c r="AM54">
        <v>6859</v>
      </c>
      <c r="AN54">
        <v>6859</v>
      </c>
      <c r="AO54">
        <v>6859</v>
      </c>
      <c r="AP54">
        <v>6859</v>
      </c>
      <c r="AQ54">
        <v>6859</v>
      </c>
      <c r="AR54">
        <v>6859</v>
      </c>
      <c r="AS54">
        <v>6859</v>
      </c>
      <c r="AT54">
        <v>6859</v>
      </c>
      <c r="AU54">
        <v>6859</v>
      </c>
      <c r="AV54">
        <v>6859</v>
      </c>
      <c r="AW54">
        <v>6859</v>
      </c>
      <c r="AX54">
        <v>6859</v>
      </c>
      <c r="AY54">
        <v>6859</v>
      </c>
      <c r="AZ54">
        <v>6859</v>
      </c>
      <c r="BA54">
        <v>6859</v>
      </c>
    </row>
    <row r="55" spans="1:53" x14ac:dyDescent="0.25">
      <c r="D55">
        <f>AVERAGE(D49:D54)</f>
        <v>8434.3333333333339</v>
      </c>
      <c r="E55">
        <f t="shared" ref="E55" si="444">AVERAGE(E49:E54)</f>
        <v>7227</v>
      </c>
      <c r="F55">
        <f t="shared" ref="F55" si="445">AVERAGE(F49:F54)</f>
        <v>6972.666666666667</v>
      </c>
      <c r="G55">
        <f t="shared" ref="G55" si="446">AVERAGE(G49:G54)</f>
        <v>6899</v>
      </c>
      <c r="H55">
        <f t="shared" ref="H55" si="447">AVERAGE(H49:H54)</f>
        <v>6879.833333333333</v>
      </c>
      <c r="I55">
        <f t="shared" ref="I55" si="448">AVERAGE(I49:I54)</f>
        <v>6885.5</v>
      </c>
      <c r="J55">
        <f t="shared" ref="J55" si="449">AVERAGE(J49:J54)</f>
        <v>6904.5</v>
      </c>
      <c r="K55">
        <f t="shared" ref="K55" si="450">AVERAGE(K49:K54)</f>
        <v>6927.166666666667</v>
      </c>
      <c r="L55">
        <f t="shared" ref="L55" si="451">AVERAGE(L49:L54)</f>
        <v>6917.833333333333</v>
      </c>
      <c r="M55">
        <f t="shared" ref="M55" si="452">AVERAGE(M49:M54)</f>
        <v>6921.333333333333</v>
      </c>
      <c r="N55">
        <f t="shared" ref="N55" si="453">AVERAGE(N49:N54)</f>
        <v>7134.166666666667</v>
      </c>
      <c r="O55">
        <f t="shared" ref="O55" si="454">AVERAGE(O49:O54)</f>
        <v>6861.5</v>
      </c>
      <c r="P55">
        <f t="shared" ref="P55" si="455">AVERAGE(P49:P54)</f>
        <v>6867.5</v>
      </c>
      <c r="Q55">
        <f t="shared" ref="Q55" si="456">AVERAGE(Q49:Q54)</f>
        <v>6864.833333333333</v>
      </c>
      <c r="R55">
        <f t="shared" ref="R55" si="457">AVERAGE(R49:R54)</f>
        <v>6876</v>
      </c>
      <c r="S55">
        <f t="shared" ref="S55" si="458">AVERAGE(S49:S54)</f>
        <v>6880.666666666667</v>
      </c>
      <c r="T55">
        <f t="shared" ref="T55" si="459">AVERAGE(T49:T54)</f>
        <v>6893</v>
      </c>
      <c r="U55">
        <f t="shared" ref="U55" si="460">AVERAGE(U49:U54)</f>
        <v>6885.333333333333</v>
      </c>
      <c r="V55">
        <f t="shared" ref="V55" si="461">AVERAGE(V49:V54)</f>
        <v>6898</v>
      </c>
      <c r="W55">
        <f t="shared" ref="W55" si="462">AVERAGE(W49:W54)</f>
        <v>6887.5</v>
      </c>
      <c r="X55">
        <f t="shared" ref="X55" si="463">AVERAGE(X49:X54)</f>
        <v>7445.166666666667</v>
      </c>
      <c r="Y55">
        <f t="shared" ref="Y55" si="464">AVERAGE(Y49:Y54)</f>
        <v>6934</v>
      </c>
      <c r="Z55">
        <f t="shared" ref="Z55" si="465">AVERAGE(Z49:Z54)</f>
        <v>6904.166666666667</v>
      </c>
      <c r="AA55">
        <f t="shared" ref="AA55" si="466">AVERAGE(AA49:AA54)</f>
        <v>6907.833333333333</v>
      </c>
      <c r="AB55">
        <f t="shared" ref="AB55" si="467">AVERAGE(AB49:AB54)</f>
        <v>6913</v>
      </c>
      <c r="AC55">
        <f t="shared" ref="AC55" si="468">AVERAGE(AC49:AC54)</f>
        <v>6918.166666666667</v>
      </c>
      <c r="AD55">
        <f t="shared" ref="AD55" si="469">AVERAGE(AD49:AD54)</f>
        <v>6915.166666666667</v>
      </c>
      <c r="AE55">
        <f t="shared" ref="AE55" si="470">AVERAGE(AE49:AE54)</f>
        <v>6924.666666666667</v>
      </c>
      <c r="AF55">
        <f t="shared" ref="AF55" si="471">AVERAGE(AF49:AF54)</f>
        <v>6907.833333333333</v>
      </c>
      <c r="AG55">
        <f t="shared" ref="AG55" si="472">AVERAGE(AG49:AG54)</f>
        <v>6913</v>
      </c>
      <c r="AH55">
        <f t="shared" ref="AH55" si="473">AVERAGE(AH49:AH54)</f>
        <v>8084.5</v>
      </c>
      <c r="AI55">
        <f t="shared" ref="AI55" si="474">AVERAGE(AI49:AI54)</f>
        <v>7201.5</v>
      </c>
      <c r="AJ55">
        <f t="shared" ref="AJ55" si="475">AVERAGE(AJ49:AJ54)</f>
        <v>7023.166666666667</v>
      </c>
      <c r="AK55">
        <f t="shared" ref="AK55" si="476">AVERAGE(AK49:AK54)</f>
        <v>6885.833333333333</v>
      </c>
      <c r="AL55">
        <f t="shared" ref="AL55" si="477">AVERAGE(AL49:AL54)</f>
        <v>6935.833333333333</v>
      </c>
      <c r="AM55">
        <f t="shared" ref="AM55" si="478">AVERAGE(AM49:AM54)</f>
        <v>6934</v>
      </c>
      <c r="AN55">
        <f t="shared" ref="AN55" si="479">AVERAGE(AN49:AN54)</f>
        <v>6938.333333333333</v>
      </c>
      <c r="AO55">
        <f t="shared" ref="AO55" si="480">AVERAGE(AO49:AO54)</f>
        <v>6917.666666666667</v>
      </c>
      <c r="AP55">
        <f t="shared" ref="AP55" si="481">AVERAGE(AP49:AP54)</f>
        <v>6909.666666666667</v>
      </c>
      <c r="AQ55">
        <f t="shared" ref="AQ55" si="482">AVERAGE(AQ49:AQ54)</f>
        <v>6924.166666666667</v>
      </c>
      <c r="AR55">
        <f t="shared" ref="AR55" si="483">AVERAGE(AR49:AR54)</f>
        <v>8315.6666666666661</v>
      </c>
      <c r="AS55">
        <f t="shared" ref="AS55" si="484">AVERAGE(AS49:AS54)</f>
        <v>7399.166666666667</v>
      </c>
      <c r="AT55">
        <f t="shared" ref="AT55" si="485">AVERAGE(AT49:AT54)</f>
        <v>7272.833333333333</v>
      </c>
      <c r="AU55">
        <f t="shared" ref="AU55" si="486">AVERAGE(AU49:AU54)</f>
        <v>7027.666666666667</v>
      </c>
      <c r="AV55">
        <f t="shared" ref="AV55" si="487">AVERAGE(AV49:AV54)</f>
        <v>6953.5</v>
      </c>
      <c r="AW55">
        <f t="shared" ref="AW55" si="488">AVERAGE(AW49:AW54)</f>
        <v>6946.833333333333</v>
      </c>
      <c r="AX55">
        <f t="shared" ref="AX55" si="489">AVERAGE(AX49:AX54)</f>
        <v>7085.333333333333</v>
      </c>
      <c r="AY55">
        <f t="shared" ref="AY55" si="490">AVERAGE(AY49:AY54)</f>
        <v>7006</v>
      </c>
      <c r="AZ55">
        <f t="shared" ref="AZ55" si="491">AVERAGE(AZ49:AZ54)</f>
        <v>6991.5</v>
      </c>
      <c r="BA55">
        <f t="shared" ref="BA55" si="492">AVERAGE(BA49:BA54)</f>
        <v>6934.333333333333</v>
      </c>
    </row>
    <row r="56" spans="1:53" x14ac:dyDescent="0.25">
      <c r="D56">
        <v>6859</v>
      </c>
      <c r="E56">
        <v>6859</v>
      </c>
      <c r="F56">
        <v>6859</v>
      </c>
      <c r="G56">
        <v>6859</v>
      </c>
      <c r="H56">
        <v>6859</v>
      </c>
      <c r="I56">
        <v>6859</v>
      </c>
      <c r="J56">
        <v>6859</v>
      </c>
      <c r="K56">
        <v>6859</v>
      </c>
      <c r="L56">
        <v>6859</v>
      </c>
      <c r="M56">
        <v>6859</v>
      </c>
      <c r="N56">
        <v>6859</v>
      </c>
      <c r="O56">
        <v>6859</v>
      </c>
      <c r="P56">
        <v>6859</v>
      </c>
      <c r="Q56">
        <v>6859</v>
      </c>
      <c r="R56">
        <v>6859</v>
      </c>
      <c r="S56">
        <v>6859</v>
      </c>
      <c r="T56">
        <v>6859</v>
      </c>
      <c r="U56">
        <v>6859</v>
      </c>
      <c r="V56">
        <v>6859</v>
      </c>
      <c r="W56">
        <v>6859</v>
      </c>
      <c r="X56">
        <v>6859</v>
      </c>
      <c r="Y56">
        <v>6859</v>
      </c>
      <c r="Z56">
        <v>6859</v>
      </c>
      <c r="AA56">
        <v>6859</v>
      </c>
      <c r="AB56">
        <v>6859</v>
      </c>
      <c r="AC56">
        <v>6859</v>
      </c>
      <c r="AD56">
        <v>6859</v>
      </c>
      <c r="AE56">
        <v>6859</v>
      </c>
      <c r="AF56">
        <v>6859</v>
      </c>
      <c r="AG56">
        <v>6859</v>
      </c>
      <c r="AH56">
        <v>6859</v>
      </c>
      <c r="AI56">
        <v>6859</v>
      </c>
      <c r="AJ56">
        <v>6859</v>
      </c>
      <c r="AK56">
        <v>6859</v>
      </c>
      <c r="AL56">
        <v>6859</v>
      </c>
      <c r="AM56">
        <v>6859</v>
      </c>
      <c r="AN56">
        <v>6859</v>
      </c>
      <c r="AO56">
        <v>6859</v>
      </c>
      <c r="AP56">
        <v>6859</v>
      </c>
      <c r="AQ56">
        <v>6859</v>
      </c>
      <c r="AR56">
        <v>6859</v>
      </c>
      <c r="AS56">
        <v>6859</v>
      </c>
      <c r="AT56">
        <v>6859</v>
      </c>
      <c r="AU56">
        <v>6859</v>
      </c>
      <c r="AV56">
        <v>6859</v>
      </c>
      <c r="AW56">
        <v>6859</v>
      </c>
      <c r="AX56">
        <v>6859</v>
      </c>
      <c r="AY56">
        <v>6859</v>
      </c>
      <c r="AZ56">
        <v>6859</v>
      </c>
      <c r="BA56">
        <v>6859</v>
      </c>
    </row>
    <row r="57" spans="1:53" x14ac:dyDescent="0.25">
      <c r="D57">
        <f>D55-D56</f>
        <v>1575.3333333333339</v>
      </c>
      <c r="E57">
        <f t="shared" ref="E57" si="493">E55-E56</f>
        <v>368</v>
      </c>
      <c r="F57">
        <f t="shared" ref="F57" si="494">F55-F56</f>
        <v>113.66666666666697</v>
      </c>
      <c r="G57">
        <f t="shared" ref="G57" si="495">G55-G56</f>
        <v>40</v>
      </c>
      <c r="H57">
        <f t="shared" ref="H57" si="496">H55-H56</f>
        <v>20.83333333333303</v>
      </c>
      <c r="I57">
        <f t="shared" ref="I57" si="497">I55-I56</f>
        <v>26.5</v>
      </c>
      <c r="J57">
        <f t="shared" ref="J57" si="498">J55-J56</f>
        <v>45.5</v>
      </c>
      <c r="K57">
        <f t="shared" ref="K57" si="499">K55-K56</f>
        <v>68.16666666666697</v>
      </c>
      <c r="L57">
        <f t="shared" ref="L57" si="500">L55-L56</f>
        <v>58.83333333333303</v>
      </c>
      <c r="M57">
        <f t="shared" ref="M57" si="501">M55-M56</f>
        <v>62.33333333333303</v>
      </c>
      <c r="N57">
        <f t="shared" ref="N57" si="502">N55-N56</f>
        <v>275.16666666666697</v>
      </c>
      <c r="O57">
        <f t="shared" ref="O57" si="503">O55-O56</f>
        <v>2.5</v>
      </c>
      <c r="P57">
        <f t="shared" ref="P57" si="504">P55-P56</f>
        <v>8.5</v>
      </c>
      <c r="Q57">
        <f t="shared" ref="Q57" si="505">Q55-Q56</f>
        <v>5.8333333333330302</v>
      </c>
      <c r="R57">
        <f t="shared" ref="R57" si="506">R55-R56</f>
        <v>17</v>
      </c>
      <c r="S57">
        <f t="shared" ref="S57" si="507">S55-S56</f>
        <v>21.66666666666697</v>
      </c>
      <c r="T57">
        <f t="shared" ref="T57" si="508">T55-T56</f>
        <v>34</v>
      </c>
      <c r="U57">
        <f t="shared" ref="U57" si="509">U55-U56</f>
        <v>26.33333333333303</v>
      </c>
      <c r="V57">
        <f t="shared" ref="V57" si="510">V55-V56</f>
        <v>39</v>
      </c>
      <c r="W57">
        <f t="shared" ref="W57" si="511">W55-W56</f>
        <v>28.5</v>
      </c>
      <c r="X57">
        <f t="shared" ref="X57" si="512">X55-X56</f>
        <v>586.16666666666697</v>
      </c>
      <c r="Y57">
        <f t="shared" ref="Y57" si="513">Y55-Y56</f>
        <v>75</v>
      </c>
      <c r="Z57">
        <f t="shared" ref="Z57" si="514">Z55-Z56</f>
        <v>45.16666666666697</v>
      </c>
      <c r="AA57">
        <f t="shared" ref="AA57" si="515">AA55-AA56</f>
        <v>48.83333333333303</v>
      </c>
      <c r="AB57">
        <f t="shared" ref="AB57" si="516">AB55-AB56</f>
        <v>54</v>
      </c>
      <c r="AC57">
        <f t="shared" ref="AC57" si="517">AC55-AC56</f>
        <v>59.16666666666697</v>
      </c>
      <c r="AD57">
        <f t="shared" ref="AD57" si="518">AD55-AD56</f>
        <v>56.16666666666697</v>
      </c>
      <c r="AE57">
        <f t="shared" ref="AE57" si="519">AE55-AE56</f>
        <v>65.66666666666697</v>
      </c>
      <c r="AF57">
        <f t="shared" ref="AF57" si="520">AF55-AF56</f>
        <v>48.83333333333303</v>
      </c>
      <c r="AG57">
        <f t="shared" ref="AG57" si="521">AG55-AG56</f>
        <v>54</v>
      </c>
      <c r="AH57">
        <f t="shared" ref="AH57" si="522">AH55-AH56</f>
        <v>1225.5</v>
      </c>
      <c r="AI57">
        <f t="shared" ref="AI57" si="523">AI55-AI56</f>
        <v>342.5</v>
      </c>
      <c r="AJ57">
        <f t="shared" ref="AJ57" si="524">AJ55-AJ56</f>
        <v>164.16666666666697</v>
      </c>
      <c r="AK57">
        <f t="shared" ref="AK57" si="525">AK55-AK56</f>
        <v>26.83333333333303</v>
      </c>
      <c r="AL57">
        <f t="shared" ref="AL57" si="526">AL55-AL56</f>
        <v>76.83333333333303</v>
      </c>
      <c r="AM57">
        <f t="shared" ref="AM57" si="527">AM55-AM56</f>
        <v>75</v>
      </c>
      <c r="AN57">
        <f t="shared" ref="AN57" si="528">AN55-AN56</f>
        <v>79.33333333333303</v>
      </c>
      <c r="AO57">
        <f t="shared" ref="AO57" si="529">AO55-AO56</f>
        <v>58.66666666666697</v>
      </c>
      <c r="AP57">
        <f t="shared" ref="AP57" si="530">AP55-AP56</f>
        <v>50.66666666666697</v>
      </c>
      <c r="AQ57">
        <f t="shared" ref="AQ57" si="531">AQ55-AQ56</f>
        <v>65.16666666666697</v>
      </c>
      <c r="AR57">
        <f t="shared" ref="AR57" si="532">AR55-AR56</f>
        <v>1456.6666666666661</v>
      </c>
      <c r="AS57">
        <f t="shared" ref="AS57" si="533">AS55-AS56</f>
        <v>540.16666666666697</v>
      </c>
      <c r="AT57">
        <f t="shared" ref="AT57" si="534">AT55-AT56</f>
        <v>413.83333333333303</v>
      </c>
      <c r="AU57">
        <f t="shared" ref="AU57" si="535">AU55-AU56</f>
        <v>168.66666666666697</v>
      </c>
      <c r="AV57">
        <f t="shared" ref="AV57" si="536">AV55-AV56</f>
        <v>94.5</v>
      </c>
      <c r="AW57">
        <f t="shared" ref="AW57" si="537">AW55-AW56</f>
        <v>87.83333333333303</v>
      </c>
      <c r="AX57">
        <f t="shared" ref="AX57" si="538">AX55-AX56</f>
        <v>226.33333333333303</v>
      </c>
      <c r="AY57">
        <f t="shared" ref="AY57" si="539">AY55-AY56</f>
        <v>147</v>
      </c>
      <c r="AZ57">
        <f t="shared" ref="AZ57" si="540">AZ55-AZ56</f>
        <v>132.5</v>
      </c>
      <c r="BA57">
        <f t="shared" ref="BA57" si="541">BA55-BA56</f>
        <v>75.33333333333303</v>
      </c>
    </row>
    <row r="58" spans="1:53" s="1" customFormat="1" x14ac:dyDescent="0.25">
      <c r="D58" s="1">
        <f>D57/D56*100</f>
        <v>22.967390776109255</v>
      </c>
      <c r="E58" s="1">
        <f t="shared" ref="E58" si="542">E57/E56*100</f>
        <v>5.3652135879865872</v>
      </c>
      <c r="F58" s="1">
        <f t="shared" ref="F58" si="543">F57/F56*100</f>
        <v>1.6571900665791945</v>
      </c>
      <c r="G58" s="1">
        <f t="shared" ref="G58" si="544">G57/G56*100</f>
        <v>0.58317538999854202</v>
      </c>
      <c r="H58" s="1">
        <f t="shared" ref="H58" si="545">H57/H56*100</f>
        <v>0.30373718229090291</v>
      </c>
      <c r="I58" s="1">
        <f t="shared" ref="I58" si="546">I57/I56*100</f>
        <v>0.38635369587403412</v>
      </c>
      <c r="J58" s="1">
        <f t="shared" ref="J58" si="547">J57/J56*100</f>
        <v>0.66336200612334162</v>
      </c>
      <c r="K58" s="1">
        <f t="shared" ref="K58" si="548">K57/K56*100</f>
        <v>0.99382806045585326</v>
      </c>
      <c r="L58" s="1">
        <f t="shared" ref="L58" si="549">L57/L56*100</f>
        <v>0.85775380278951785</v>
      </c>
      <c r="M58" s="1">
        <f t="shared" ref="M58" si="550">M57/M56*100</f>
        <v>0.90878164941439032</v>
      </c>
      <c r="N58" s="1">
        <f t="shared" ref="N58" si="551">N57/N56*100</f>
        <v>4.0117607036983083</v>
      </c>
      <c r="O58" s="1">
        <f t="shared" ref="O58" si="552">O57/O56*100</f>
        <v>3.6448461874908876E-2</v>
      </c>
      <c r="P58" s="1">
        <f t="shared" ref="P58" si="553">P57/P56*100</f>
        <v>0.12392477037469019</v>
      </c>
      <c r="Q58" s="1">
        <f t="shared" ref="Q58" si="554">Q57/Q56*100</f>
        <v>8.5046411041449638E-2</v>
      </c>
      <c r="R58" s="1">
        <f t="shared" ref="R58" si="555">R57/R56*100</f>
        <v>0.24784954074938037</v>
      </c>
      <c r="S58" s="1">
        <f t="shared" ref="S58" si="556">S57/S56*100</f>
        <v>0.31588666958254802</v>
      </c>
      <c r="T58" s="1">
        <f t="shared" ref="T58" si="557">T57/T56*100</f>
        <v>0.49569908149876074</v>
      </c>
      <c r="U58" s="1">
        <f t="shared" ref="U58" si="558">U57/U56*100</f>
        <v>0.3839237984157024</v>
      </c>
      <c r="V58" s="1">
        <f t="shared" ref="V58" si="559">V57/V56*100</f>
        <v>0.56859600524857856</v>
      </c>
      <c r="W58" s="1">
        <f t="shared" ref="W58" si="560">W57/W56*100</f>
        <v>0.41551246537396125</v>
      </c>
      <c r="X58" s="1">
        <f t="shared" ref="X58" si="561">X57/X56*100</f>
        <v>8.545949360936973</v>
      </c>
      <c r="Y58" s="1">
        <f t="shared" ref="Y58" si="562">Y57/Y56*100</f>
        <v>1.0934538562472662</v>
      </c>
      <c r="Z58" s="1">
        <f t="shared" ref="Z58" si="563">Z57/Z56*100</f>
        <v>0.6585022112066915</v>
      </c>
      <c r="AA58" s="1">
        <f t="shared" ref="AA58" si="564">AA57/AA56*100</f>
        <v>0.71195995528988243</v>
      </c>
      <c r="AB58" s="1">
        <f t="shared" ref="AB58" si="565">AB57/AB56*100</f>
        <v>0.78728677649803169</v>
      </c>
      <c r="AC58" s="1">
        <f t="shared" ref="AC58" si="566">AC57/AC56*100</f>
        <v>0.86261359770618118</v>
      </c>
      <c r="AD58" s="1">
        <f t="shared" ref="AD58" si="567">AD57/AD56*100</f>
        <v>0.8188754434562906</v>
      </c>
      <c r="AE58" s="1">
        <f t="shared" ref="AE58" si="568">AE57/AE56*100</f>
        <v>0.95737959858094424</v>
      </c>
      <c r="AF58" s="1">
        <f t="shared" ref="AF58" si="569">AF57/AF56*100</f>
        <v>0.71195995528988243</v>
      </c>
      <c r="AG58" s="1">
        <f t="shared" ref="AG58" si="570">AG57/AG56*100</f>
        <v>0.78728677649803169</v>
      </c>
      <c r="AH58" s="1">
        <f t="shared" ref="AH58" si="571">AH57/AH56*100</f>
        <v>17.86703601108033</v>
      </c>
      <c r="AI58" s="1">
        <f t="shared" ref="AI58" si="572">AI57/AI56*100</f>
        <v>4.9934392768625164</v>
      </c>
      <c r="AJ58" s="1">
        <f t="shared" ref="AJ58" si="573">AJ57/AJ56*100</f>
        <v>2.3934489964523542</v>
      </c>
      <c r="AK58" s="1">
        <f t="shared" ref="AK58" si="574">AK57/AK56*100</f>
        <v>0.39121349079068418</v>
      </c>
      <c r="AL58" s="1">
        <f t="shared" ref="AL58" si="575">AL57/AL56*100</f>
        <v>1.1201827282888619</v>
      </c>
      <c r="AM58" s="1">
        <f t="shared" ref="AM58" si="576">AM57/AM56*100</f>
        <v>1.0934538562472662</v>
      </c>
      <c r="AN58" s="1">
        <f t="shared" ref="AN58" si="577">AN57/AN56*100</f>
        <v>1.1566311901637707</v>
      </c>
      <c r="AO58" s="1">
        <f t="shared" ref="AO58" si="578">AO57/AO56*100</f>
        <v>0.8553239053311994</v>
      </c>
      <c r="AP58" s="1">
        <f t="shared" ref="AP58" si="579">AP57/AP56*100</f>
        <v>0.73868882733149099</v>
      </c>
      <c r="AQ58" s="1">
        <f t="shared" ref="AQ58" si="580">AQ57/AQ56*100</f>
        <v>0.95008990620596245</v>
      </c>
      <c r="AR58" s="1">
        <f t="shared" ref="AR58" si="581">AR57/AR56*100</f>
        <v>21.237303785780231</v>
      </c>
      <c r="AS58" s="1">
        <f t="shared" ref="AS58" si="582">AS57/AS56*100</f>
        <v>7.8752976624386486</v>
      </c>
      <c r="AT58" s="1">
        <f t="shared" ref="AT58" si="583">AT57/AT56*100</f>
        <v>6.0334353890265788</v>
      </c>
      <c r="AU58" s="1">
        <f t="shared" ref="AU58" si="584">AU57/AU56*100</f>
        <v>2.4590562278271904</v>
      </c>
      <c r="AV58" s="1">
        <f t="shared" ref="AV58" si="585">AV57/AV56*100</f>
        <v>1.3777518588715556</v>
      </c>
      <c r="AW58" s="1">
        <f t="shared" ref="AW58" si="586">AW57/AW56*100</f>
        <v>1.2805559605384609</v>
      </c>
      <c r="AX58" s="1">
        <f t="shared" ref="AX58" si="587">AX57/AX56*100</f>
        <v>3.2998007484084129</v>
      </c>
      <c r="AY58" s="1">
        <f t="shared" ref="AY58" si="588">AY57/AY56*100</f>
        <v>2.1431695582446419</v>
      </c>
      <c r="AZ58" s="1">
        <f t="shared" ref="AZ58" si="589">AZ57/AZ56*100</f>
        <v>1.9317684793701706</v>
      </c>
      <c r="BA58" s="1">
        <f t="shared" ref="BA58" si="590">BA57/BA56*100</f>
        <v>1.0983136511639164</v>
      </c>
    </row>
    <row r="60" spans="1:53" x14ac:dyDescent="0.25">
      <c r="A60" t="s">
        <v>56</v>
      </c>
      <c r="B60" t="s">
        <v>67</v>
      </c>
      <c r="D60">
        <v>11425</v>
      </c>
      <c r="E60">
        <v>8800</v>
      </c>
      <c r="F60">
        <v>7634</v>
      </c>
      <c r="G60">
        <v>7329</v>
      </c>
      <c r="H60">
        <v>7224</v>
      </c>
      <c r="I60">
        <v>7236</v>
      </c>
      <c r="J60">
        <v>7178</v>
      </c>
      <c r="K60">
        <v>7159</v>
      </c>
      <c r="L60">
        <v>7187</v>
      </c>
      <c r="M60">
        <v>7332</v>
      </c>
      <c r="N60">
        <v>11134</v>
      </c>
      <c r="O60">
        <v>7115</v>
      </c>
      <c r="P60">
        <v>7013</v>
      </c>
      <c r="Q60">
        <v>7063</v>
      </c>
      <c r="R60">
        <v>7183</v>
      </c>
      <c r="S60">
        <v>7164</v>
      </c>
      <c r="T60">
        <v>7133</v>
      </c>
      <c r="U60">
        <v>7130</v>
      </c>
      <c r="V60">
        <v>7159</v>
      </c>
      <c r="W60">
        <v>7174</v>
      </c>
      <c r="X60">
        <v>12138</v>
      </c>
      <c r="Y60">
        <v>7510</v>
      </c>
      <c r="Z60">
        <v>7442</v>
      </c>
      <c r="AA60">
        <v>7192</v>
      </c>
      <c r="AB60">
        <v>7121</v>
      </c>
      <c r="AC60">
        <v>7087</v>
      </c>
      <c r="AD60">
        <v>7127</v>
      </c>
      <c r="AE60">
        <v>7246</v>
      </c>
      <c r="AF60">
        <v>7182</v>
      </c>
      <c r="AG60">
        <v>7227</v>
      </c>
      <c r="AH60">
        <v>11619</v>
      </c>
      <c r="AI60">
        <v>8158</v>
      </c>
      <c r="AJ60">
        <v>7421</v>
      </c>
      <c r="AK60">
        <v>7292</v>
      </c>
      <c r="AL60">
        <v>7419</v>
      </c>
      <c r="AM60">
        <v>7764</v>
      </c>
      <c r="AN60">
        <v>7344</v>
      </c>
      <c r="AO60">
        <v>7324</v>
      </c>
      <c r="AP60">
        <v>7324</v>
      </c>
      <c r="AQ60">
        <v>7306</v>
      </c>
      <c r="AR60">
        <v>11562</v>
      </c>
      <c r="AS60">
        <v>8696</v>
      </c>
      <c r="AT60">
        <v>8269</v>
      </c>
      <c r="AU60">
        <v>8305</v>
      </c>
      <c r="AV60">
        <v>7871</v>
      </c>
      <c r="AW60">
        <v>7310</v>
      </c>
      <c r="AX60">
        <v>7543</v>
      </c>
      <c r="AY60">
        <v>7216</v>
      </c>
      <c r="AZ60">
        <v>7202</v>
      </c>
      <c r="BA60">
        <v>7448</v>
      </c>
    </row>
    <row r="61" spans="1:53" x14ac:dyDescent="0.25">
      <c r="A61" t="s">
        <v>58</v>
      </c>
      <c r="B61" t="s">
        <v>67</v>
      </c>
      <c r="D61">
        <v>10570</v>
      </c>
      <c r="E61">
        <v>8553</v>
      </c>
      <c r="F61">
        <v>7465</v>
      </c>
      <c r="G61">
        <v>7208</v>
      </c>
      <c r="H61">
        <v>7131</v>
      </c>
      <c r="I61">
        <v>7151</v>
      </c>
      <c r="J61">
        <v>7204</v>
      </c>
      <c r="K61">
        <v>7180</v>
      </c>
      <c r="L61">
        <v>7219</v>
      </c>
      <c r="M61">
        <v>7179</v>
      </c>
      <c r="N61">
        <v>8480</v>
      </c>
      <c r="O61">
        <v>7087</v>
      </c>
      <c r="P61">
        <v>7013</v>
      </c>
      <c r="Q61">
        <v>7084</v>
      </c>
      <c r="R61">
        <v>7013</v>
      </c>
      <c r="S61">
        <v>7070</v>
      </c>
      <c r="T61">
        <v>7126</v>
      </c>
      <c r="U61">
        <v>7155</v>
      </c>
      <c r="V61">
        <v>7140</v>
      </c>
      <c r="W61">
        <v>7183</v>
      </c>
      <c r="X61">
        <v>9472</v>
      </c>
      <c r="Y61">
        <v>7337</v>
      </c>
      <c r="Z61">
        <v>7147</v>
      </c>
      <c r="AA61">
        <v>7187</v>
      </c>
      <c r="AB61">
        <v>7146</v>
      </c>
      <c r="AC61">
        <v>7222</v>
      </c>
      <c r="AD61">
        <v>7182</v>
      </c>
      <c r="AE61">
        <v>7227</v>
      </c>
      <c r="AF61">
        <v>7227</v>
      </c>
      <c r="AG61">
        <v>7191</v>
      </c>
      <c r="AH61">
        <v>11028</v>
      </c>
      <c r="AI61">
        <v>7485</v>
      </c>
      <c r="AJ61">
        <v>7213</v>
      </c>
      <c r="AK61">
        <v>7261</v>
      </c>
      <c r="AL61">
        <v>7262</v>
      </c>
      <c r="AM61">
        <v>7235</v>
      </c>
      <c r="AN61">
        <v>7209</v>
      </c>
      <c r="AO61">
        <v>7221</v>
      </c>
      <c r="AP61">
        <v>7194</v>
      </c>
      <c r="AQ61">
        <v>7195</v>
      </c>
      <c r="AR61">
        <v>11930</v>
      </c>
      <c r="AS61">
        <v>7935</v>
      </c>
      <c r="AT61">
        <v>7803</v>
      </c>
      <c r="AU61">
        <v>7486</v>
      </c>
      <c r="AV61">
        <v>7438</v>
      </c>
      <c r="AW61">
        <v>7396</v>
      </c>
      <c r="AX61">
        <v>7441</v>
      </c>
      <c r="AY61">
        <v>7419</v>
      </c>
      <c r="AZ61">
        <v>7360</v>
      </c>
      <c r="BA61">
        <v>7302</v>
      </c>
    </row>
    <row r="62" spans="1:53" x14ac:dyDescent="0.25">
      <c r="A62" t="s">
        <v>59</v>
      </c>
      <c r="B62" t="s">
        <v>67</v>
      </c>
      <c r="D62">
        <v>10586</v>
      </c>
      <c r="E62">
        <v>8429</v>
      </c>
      <c r="F62">
        <v>7417</v>
      </c>
      <c r="G62">
        <v>7294</v>
      </c>
      <c r="H62">
        <v>7179</v>
      </c>
      <c r="I62">
        <v>7069</v>
      </c>
      <c r="J62">
        <v>7220</v>
      </c>
      <c r="K62">
        <v>7194</v>
      </c>
      <c r="L62">
        <v>7239</v>
      </c>
      <c r="M62">
        <v>7195</v>
      </c>
      <c r="N62">
        <v>7019</v>
      </c>
      <c r="O62">
        <v>7043</v>
      </c>
      <c r="P62">
        <v>7146</v>
      </c>
      <c r="Q62">
        <v>7013</v>
      </c>
      <c r="R62">
        <v>7013</v>
      </c>
      <c r="S62">
        <v>7013</v>
      </c>
      <c r="T62">
        <v>7013</v>
      </c>
      <c r="U62">
        <v>7013</v>
      </c>
      <c r="V62">
        <v>7013</v>
      </c>
      <c r="W62">
        <v>7027</v>
      </c>
      <c r="X62">
        <v>7378</v>
      </c>
      <c r="Y62">
        <v>7199</v>
      </c>
      <c r="Z62">
        <v>7188</v>
      </c>
      <c r="AA62">
        <v>7078</v>
      </c>
      <c r="AB62">
        <v>7098</v>
      </c>
      <c r="AC62">
        <v>7083</v>
      </c>
      <c r="AD62">
        <v>7083</v>
      </c>
      <c r="AE62">
        <v>7101</v>
      </c>
      <c r="AF62">
        <v>7013</v>
      </c>
      <c r="AG62">
        <v>7042</v>
      </c>
      <c r="AH62">
        <v>7176</v>
      </c>
      <c r="AI62">
        <v>7538</v>
      </c>
      <c r="AJ62">
        <v>7192</v>
      </c>
      <c r="AK62">
        <v>7190</v>
      </c>
      <c r="AL62">
        <v>7115</v>
      </c>
      <c r="AM62">
        <v>7172</v>
      </c>
      <c r="AN62">
        <v>7159</v>
      </c>
      <c r="AO62">
        <v>7107</v>
      </c>
      <c r="AP62">
        <v>7083</v>
      </c>
      <c r="AQ62">
        <v>7083</v>
      </c>
      <c r="AR62">
        <v>8925</v>
      </c>
      <c r="AS62">
        <v>7380</v>
      </c>
      <c r="AT62">
        <v>7292</v>
      </c>
      <c r="AU62">
        <v>7402</v>
      </c>
      <c r="AV62">
        <v>7347</v>
      </c>
      <c r="AW62">
        <v>7128</v>
      </c>
      <c r="AX62">
        <v>7108</v>
      </c>
      <c r="AY62">
        <v>7083</v>
      </c>
      <c r="AZ62">
        <v>7075</v>
      </c>
      <c r="BA62">
        <v>7046</v>
      </c>
    </row>
    <row r="63" spans="1:53" x14ac:dyDescent="0.25">
      <c r="A63" t="s">
        <v>60</v>
      </c>
      <c r="B63" t="s">
        <v>67</v>
      </c>
      <c r="D63">
        <v>10586</v>
      </c>
      <c r="E63">
        <v>8271</v>
      </c>
      <c r="F63">
        <v>7383</v>
      </c>
      <c r="G63">
        <v>7317</v>
      </c>
      <c r="H63">
        <v>7112</v>
      </c>
      <c r="I63">
        <v>7234</v>
      </c>
      <c r="J63">
        <v>7223</v>
      </c>
      <c r="K63">
        <v>7193</v>
      </c>
      <c r="L63">
        <v>7213</v>
      </c>
      <c r="M63">
        <v>7174</v>
      </c>
      <c r="N63">
        <v>8495</v>
      </c>
      <c r="O63">
        <v>7106</v>
      </c>
      <c r="P63">
        <v>7013</v>
      </c>
      <c r="Q63">
        <v>7013</v>
      </c>
      <c r="R63">
        <v>7031</v>
      </c>
      <c r="S63">
        <v>7013</v>
      </c>
      <c r="T63">
        <v>7087</v>
      </c>
      <c r="U63">
        <v>7102</v>
      </c>
      <c r="V63">
        <v>7114</v>
      </c>
      <c r="W63">
        <v>7119</v>
      </c>
      <c r="X63">
        <v>7304</v>
      </c>
      <c r="Y63">
        <v>7013</v>
      </c>
      <c r="Z63">
        <v>7088</v>
      </c>
      <c r="AA63">
        <v>7013</v>
      </c>
      <c r="AB63">
        <v>7013</v>
      </c>
      <c r="AC63">
        <v>7013</v>
      </c>
      <c r="AD63">
        <v>7013</v>
      </c>
      <c r="AE63">
        <v>7027</v>
      </c>
      <c r="AF63">
        <v>7083</v>
      </c>
      <c r="AG63">
        <v>7083</v>
      </c>
      <c r="AH63">
        <v>7502</v>
      </c>
      <c r="AI63">
        <v>7081</v>
      </c>
      <c r="AJ63">
        <v>7063</v>
      </c>
      <c r="AK63">
        <v>7083</v>
      </c>
      <c r="AL63">
        <v>7039</v>
      </c>
      <c r="AM63">
        <v>7070</v>
      </c>
      <c r="AN63">
        <v>7087</v>
      </c>
      <c r="AO63">
        <v>7134</v>
      </c>
      <c r="AP63">
        <v>7083</v>
      </c>
      <c r="AQ63">
        <v>7146</v>
      </c>
      <c r="AR63">
        <v>8257</v>
      </c>
      <c r="AS63">
        <v>7624</v>
      </c>
      <c r="AT63">
        <v>7089</v>
      </c>
      <c r="AU63">
        <v>7146</v>
      </c>
      <c r="AV63">
        <v>7170</v>
      </c>
      <c r="AW63">
        <v>7068</v>
      </c>
      <c r="AX63">
        <v>7155</v>
      </c>
      <c r="AY63">
        <v>7046</v>
      </c>
      <c r="AZ63">
        <v>7146</v>
      </c>
      <c r="BA63">
        <v>7013</v>
      </c>
    </row>
    <row r="64" spans="1:53" x14ac:dyDescent="0.25">
      <c r="A64" t="s">
        <v>61</v>
      </c>
      <c r="B64" t="s">
        <v>67</v>
      </c>
      <c r="D64">
        <v>10342</v>
      </c>
      <c r="E64">
        <v>7070</v>
      </c>
      <c r="F64">
        <v>7183</v>
      </c>
      <c r="G64">
        <v>7125</v>
      </c>
      <c r="H64">
        <v>7083</v>
      </c>
      <c r="I64">
        <v>7153</v>
      </c>
      <c r="J64">
        <v>7411</v>
      </c>
      <c r="K64">
        <v>7159</v>
      </c>
      <c r="L64">
        <v>7426</v>
      </c>
      <c r="M64">
        <v>7424</v>
      </c>
      <c r="N64">
        <v>7220</v>
      </c>
      <c r="O64">
        <v>7041</v>
      </c>
      <c r="P64">
        <v>7013</v>
      </c>
      <c r="Q64">
        <v>7114</v>
      </c>
      <c r="R64">
        <v>7106</v>
      </c>
      <c r="S64">
        <v>7119</v>
      </c>
      <c r="T64">
        <v>7114</v>
      </c>
      <c r="U64">
        <v>7125</v>
      </c>
      <c r="V64">
        <v>7137</v>
      </c>
      <c r="W64">
        <v>7194</v>
      </c>
      <c r="X64">
        <v>7310</v>
      </c>
      <c r="Y64">
        <v>7013</v>
      </c>
      <c r="Z64">
        <v>7013</v>
      </c>
      <c r="AA64">
        <v>7083</v>
      </c>
      <c r="AB64">
        <v>7100</v>
      </c>
      <c r="AC64">
        <v>7088</v>
      </c>
      <c r="AD64">
        <v>7096</v>
      </c>
      <c r="AE64">
        <v>7083</v>
      </c>
      <c r="AF64">
        <v>7091</v>
      </c>
      <c r="AG64">
        <v>7181</v>
      </c>
      <c r="AH64">
        <v>7856</v>
      </c>
      <c r="AI64">
        <v>7192</v>
      </c>
      <c r="AJ64">
        <v>7147</v>
      </c>
      <c r="AK64">
        <v>7067</v>
      </c>
      <c r="AL64">
        <v>7013</v>
      </c>
      <c r="AM64">
        <v>7122</v>
      </c>
      <c r="AN64">
        <v>7085</v>
      </c>
      <c r="AO64">
        <v>7045</v>
      </c>
      <c r="AP64">
        <v>7083</v>
      </c>
      <c r="AQ64">
        <v>7101</v>
      </c>
      <c r="AR64">
        <v>8538</v>
      </c>
      <c r="AS64">
        <v>7244</v>
      </c>
      <c r="AT64">
        <v>7094</v>
      </c>
      <c r="AU64">
        <v>7275</v>
      </c>
      <c r="AV64">
        <v>7083</v>
      </c>
      <c r="AW64">
        <v>7122</v>
      </c>
      <c r="AX64">
        <v>7084</v>
      </c>
      <c r="AY64">
        <v>7083</v>
      </c>
      <c r="AZ64">
        <v>7110</v>
      </c>
      <c r="BA64">
        <v>7083</v>
      </c>
    </row>
    <row r="65" spans="1:55" x14ac:dyDescent="0.25">
      <c r="A65" t="s">
        <v>62</v>
      </c>
      <c r="B65" t="s">
        <v>67</v>
      </c>
      <c r="D65">
        <v>7013</v>
      </c>
      <c r="E65">
        <v>7013</v>
      </c>
      <c r="F65">
        <v>7013</v>
      </c>
      <c r="G65">
        <v>7013</v>
      </c>
      <c r="H65">
        <v>7013</v>
      </c>
      <c r="I65">
        <v>7013</v>
      </c>
      <c r="J65">
        <v>7013</v>
      </c>
      <c r="K65">
        <v>7013</v>
      </c>
      <c r="L65">
        <v>7013</v>
      </c>
      <c r="M65">
        <v>7013</v>
      </c>
      <c r="N65">
        <v>7013</v>
      </c>
      <c r="O65">
        <v>7013</v>
      </c>
      <c r="P65">
        <v>7013</v>
      </c>
      <c r="Q65">
        <v>7013</v>
      </c>
      <c r="R65">
        <v>7013</v>
      </c>
      <c r="S65">
        <v>7013</v>
      </c>
      <c r="T65">
        <v>7013</v>
      </c>
      <c r="U65">
        <v>7013</v>
      </c>
      <c r="V65">
        <v>7013</v>
      </c>
      <c r="W65">
        <v>7013</v>
      </c>
      <c r="X65">
        <v>7013</v>
      </c>
      <c r="Y65">
        <v>7013</v>
      </c>
      <c r="Z65">
        <v>7013</v>
      </c>
      <c r="AA65">
        <v>7013</v>
      </c>
      <c r="AB65">
        <v>7013</v>
      </c>
      <c r="AC65">
        <v>7013</v>
      </c>
      <c r="AD65">
        <v>7013</v>
      </c>
      <c r="AE65">
        <v>7013</v>
      </c>
      <c r="AF65">
        <v>7013</v>
      </c>
      <c r="AG65">
        <v>7013</v>
      </c>
      <c r="AH65">
        <v>7013</v>
      </c>
      <c r="AI65">
        <v>7013</v>
      </c>
      <c r="AJ65">
        <v>7013</v>
      </c>
      <c r="AK65">
        <v>7013</v>
      </c>
      <c r="AL65">
        <v>7013</v>
      </c>
      <c r="AM65">
        <v>7013</v>
      </c>
      <c r="AN65">
        <v>7013</v>
      </c>
      <c r="AO65">
        <v>7013</v>
      </c>
      <c r="AP65">
        <v>7013</v>
      </c>
      <c r="AQ65">
        <v>7013</v>
      </c>
      <c r="AR65">
        <v>7013</v>
      </c>
      <c r="AS65">
        <v>7013</v>
      </c>
      <c r="AT65">
        <v>7013</v>
      </c>
      <c r="AU65">
        <v>7013</v>
      </c>
      <c r="AV65">
        <v>7013</v>
      </c>
      <c r="AW65">
        <v>7013</v>
      </c>
      <c r="AX65">
        <v>7013</v>
      </c>
      <c r="AY65">
        <v>7013</v>
      </c>
      <c r="AZ65">
        <v>7013</v>
      </c>
      <c r="BA65">
        <v>7013</v>
      </c>
    </row>
    <row r="66" spans="1:55" x14ac:dyDescent="0.25">
      <c r="D66">
        <f>AVERAGE(D60:D65)</f>
        <v>10087</v>
      </c>
      <c r="E66">
        <f t="shared" ref="E66" si="591">AVERAGE(E60:E65)</f>
        <v>8022.666666666667</v>
      </c>
      <c r="F66">
        <f t="shared" ref="F66" si="592">AVERAGE(F60:F65)</f>
        <v>7349.166666666667</v>
      </c>
      <c r="G66">
        <f t="shared" ref="G66" si="593">AVERAGE(G60:G65)</f>
        <v>7214.333333333333</v>
      </c>
      <c r="H66">
        <f t="shared" ref="H66" si="594">AVERAGE(H60:H65)</f>
        <v>7123.666666666667</v>
      </c>
      <c r="I66">
        <f t="shared" ref="I66" si="595">AVERAGE(I60:I65)</f>
        <v>7142.666666666667</v>
      </c>
      <c r="J66">
        <f t="shared" ref="J66" si="596">AVERAGE(J60:J65)</f>
        <v>7208.166666666667</v>
      </c>
      <c r="K66">
        <f t="shared" ref="K66" si="597">AVERAGE(K60:K65)</f>
        <v>7149.666666666667</v>
      </c>
      <c r="L66">
        <f t="shared" ref="L66" si="598">AVERAGE(L60:L65)</f>
        <v>7216.166666666667</v>
      </c>
      <c r="M66">
        <f t="shared" ref="M66" si="599">AVERAGE(M60:M65)</f>
        <v>7219.5</v>
      </c>
      <c r="N66">
        <f t="shared" ref="N66" si="600">AVERAGE(N60:N65)</f>
        <v>8226.8333333333339</v>
      </c>
      <c r="O66">
        <f t="shared" ref="O66" si="601">AVERAGE(O60:O65)</f>
        <v>7067.5</v>
      </c>
      <c r="P66">
        <f t="shared" ref="P66" si="602">AVERAGE(P60:P65)</f>
        <v>7035.166666666667</v>
      </c>
      <c r="Q66">
        <f t="shared" ref="Q66" si="603">AVERAGE(Q60:Q65)</f>
        <v>7050</v>
      </c>
      <c r="R66">
        <f t="shared" ref="R66" si="604">AVERAGE(R60:R65)</f>
        <v>7059.833333333333</v>
      </c>
      <c r="S66">
        <f t="shared" ref="S66" si="605">AVERAGE(S60:S65)</f>
        <v>7065.333333333333</v>
      </c>
      <c r="T66">
        <f t="shared" ref="T66" si="606">AVERAGE(T60:T65)</f>
        <v>7081</v>
      </c>
      <c r="U66">
        <f t="shared" ref="U66" si="607">AVERAGE(U60:U65)</f>
        <v>7089.666666666667</v>
      </c>
      <c r="V66">
        <f t="shared" ref="V66" si="608">AVERAGE(V60:V65)</f>
        <v>7096</v>
      </c>
      <c r="W66">
        <f t="shared" ref="W66" si="609">AVERAGE(W60:W65)</f>
        <v>7118.333333333333</v>
      </c>
      <c r="X66">
        <f t="shared" ref="X66" si="610">AVERAGE(X60:X65)</f>
        <v>8435.8333333333339</v>
      </c>
      <c r="Y66">
        <f t="shared" ref="Y66" si="611">AVERAGE(Y60:Y65)</f>
        <v>7180.833333333333</v>
      </c>
      <c r="Z66">
        <f t="shared" ref="Z66" si="612">AVERAGE(Z60:Z65)</f>
        <v>7148.5</v>
      </c>
      <c r="AA66">
        <f t="shared" ref="AA66" si="613">AVERAGE(AA60:AA65)</f>
        <v>7094.333333333333</v>
      </c>
      <c r="AB66">
        <f t="shared" ref="AB66" si="614">AVERAGE(AB60:AB65)</f>
        <v>7081.833333333333</v>
      </c>
      <c r="AC66">
        <f t="shared" ref="AC66" si="615">AVERAGE(AC60:AC65)</f>
        <v>7084.333333333333</v>
      </c>
      <c r="AD66">
        <f t="shared" ref="AD66" si="616">AVERAGE(AD60:AD65)</f>
        <v>7085.666666666667</v>
      </c>
      <c r="AE66">
        <f t="shared" ref="AE66" si="617">AVERAGE(AE60:AE65)</f>
        <v>7116.166666666667</v>
      </c>
      <c r="AF66">
        <f t="shared" ref="AF66" si="618">AVERAGE(AF60:AF65)</f>
        <v>7101.5</v>
      </c>
      <c r="AG66">
        <f t="shared" ref="AG66" si="619">AVERAGE(AG60:AG65)</f>
        <v>7122.833333333333</v>
      </c>
      <c r="AH66">
        <f t="shared" ref="AH66" si="620">AVERAGE(AH60:AH65)</f>
        <v>8699</v>
      </c>
      <c r="AI66">
        <f t="shared" ref="AI66" si="621">AVERAGE(AI60:AI65)</f>
        <v>7411.166666666667</v>
      </c>
      <c r="AJ66">
        <f t="shared" ref="AJ66" si="622">AVERAGE(AJ60:AJ65)</f>
        <v>7174.833333333333</v>
      </c>
      <c r="AK66">
        <f t="shared" ref="AK66" si="623">AVERAGE(AK60:AK65)</f>
        <v>7151</v>
      </c>
      <c r="AL66">
        <f t="shared" ref="AL66" si="624">AVERAGE(AL60:AL65)</f>
        <v>7143.5</v>
      </c>
      <c r="AM66">
        <f t="shared" ref="AM66" si="625">AVERAGE(AM60:AM65)</f>
        <v>7229.333333333333</v>
      </c>
      <c r="AN66">
        <f t="shared" ref="AN66" si="626">AVERAGE(AN60:AN65)</f>
        <v>7149.5</v>
      </c>
      <c r="AO66">
        <f t="shared" ref="AO66" si="627">AVERAGE(AO60:AO65)</f>
        <v>7140.666666666667</v>
      </c>
      <c r="AP66">
        <f t="shared" ref="AP66" si="628">AVERAGE(AP60:AP65)</f>
        <v>7130</v>
      </c>
      <c r="AQ66">
        <f t="shared" ref="AQ66" si="629">AVERAGE(AQ60:AQ65)</f>
        <v>7140.666666666667</v>
      </c>
      <c r="AR66">
        <f t="shared" ref="AR66" si="630">AVERAGE(AR60:AR65)</f>
        <v>9370.8333333333339</v>
      </c>
      <c r="AS66">
        <f t="shared" ref="AS66" si="631">AVERAGE(AS60:AS65)</f>
        <v>7648.666666666667</v>
      </c>
      <c r="AT66">
        <f t="shared" ref="AT66" si="632">AVERAGE(AT60:AT65)</f>
        <v>7426.666666666667</v>
      </c>
      <c r="AU66">
        <f t="shared" ref="AU66" si="633">AVERAGE(AU60:AU65)</f>
        <v>7437.833333333333</v>
      </c>
      <c r="AV66">
        <f t="shared" ref="AV66" si="634">AVERAGE(AV60:AV65)</f>
        <v>7320.333333333333</v>
      </c>
      <c r="AW66">
        <f t="shared" ref="AW66" si="635">AVERAGE(AW60:AW65)</f>
        <v>7172.833333333333</v>
      </c>
      <c r="AX66">
        <f t="shared" ref="AX66" si="636">AVERAGE(AX60:AX65)</f>
        <v>7224</v>
      </c>
      <c r="AY66">
        <f t="shared" ref="AY66" si="637">AVERAGE(AY60:AY65)</f>
        <v>7143.333333333333</v>
      </c>
      <c r="AZ66">
        <f t="shared" ref="AZ66" si="638">AVERAGE(AZ60:AZ65)</f>
        <v>7151</v>
      </c>
      <c r="BA66">
        <f t="shared" ref="BA66" si="639">AVERAGE(BA60:BA65)</f>
        <v>7150.833333333333</v>
      </c>
    </row>
    <row r="67" spans="1:55" x14ac:dyDescent="0.25">
      <c r="D67">
        <v>7013</v>
      </c>
      <c r="E67">
        <v>7013</v>
      </c>
      <c r="F67">
        <v>7013</v>
      </c>
      <c r="G67">
        <v>7013</v>
      </c>
      <c r="H67">
        <v>7013</v>
      </c>
      <c r="I67">
        <v>7013</v>
      </c>
      <c r="J67">
        <v>7013</v>
      </c>
      <c r="K67">
        <v>7013</v>
      </c>
      <c r="L67">
        <v>7013</v>
      </c>
      <c r="M67">
        <v>7013</v>
      </c>
      <c r="N67">
        <v>7013</v>
      </c>
      <c r="O67">
        <v>7013</v>
      </c>
      <c r="P67">
        <v>7013</v>
      </c>
      <c r="Q67">
        <v>7013</v>
      </c>
      <c r="R67">
        <v>7013</v>
      </c>
      <c r="S67">
        <v>7013</v>
      </c>
      <c r="T67">
        <v>7013</v>
      </c>
      <c r="U67">
        <v>7013</v>
      </c>
      <c r="V67">
        <v>7013</v>
      </c>
      <c r="W67">
        <v>7013</v>
      </c>
      <c r="X67">
        <v>7013</v>
      </c>
      <c r="Y67">
        <v>7013</v>
      </c>
      <c r="Z67">
        <v>7013</v>
      </c>
      <c r="AA67">
        <v>7013</v>
      </c>
      <c r="AB67">
        <v>7013</v>
      </c>
      <c r="AC67">
        <v>7013</v>
      </c>
      <c r="AD67">
        <v>7013</v>
      </c>
      <c r="AE67">
        <v>7013</v>
      </c>
      <c r="AF67">
        <v>7013</v>
      </c>
      <c r="AG67">
        <v>7013</v>
      </c>
      <c r="AH67">
        <v>7013</v>
      </c>
      <c r="AI67">
        <v>7013</v>
      </c>
      <c r="AJ67">
        <v>7013</v>
      </c>
      <c r="AK67">
        <v>7013</v>
      </c>
      <c r="AL67">
        <v>7013</v>
      </c>
      <c r="AM67">
        <v>7013</v>
      </c>
      <c r="AN67">
        <v>7013</v>
      </c>
      <c r="AO67">
        <v>7013</v>
      </c>
      <c r="AP67">
        <v>7013</v>
      </c>
      <c r="AQ67">
        <v>7013</v>
      </c>
      <c r="AR67">
        <v>7013</v>
      </c>
      <c r="AS67">
        <v>7013</v>
      </c>
      <c r="AT67">
        <v>7013</v>
      </c>
      <c r="AU67">
        <v>7013</v>
      </c>
      <c r="AV67">
        <v>7013</v>
      </c>
      <c r="AW67">
        <v>7013</v>
      </c>
      <c r="AX67">
        <v>7013</v>
      </c>
      <c r="AY67">
        <v>7013</v>
      </c>
      <c r="AZ67">
        <v>7013</v>
      </c>
      <c r="BA67">
        <v>7013</v>
      </c>
    </row>
    <row r="68" spans="1:55" x14ac:dyDescent="0.25">
      <c r="D68">
        <f>D66-D67</f>
        <v>3074</v>
      </c>
      <c r="E68">
        <f t="shared" ref="E68" si="640">E66-E67</f>
        <v>1009.666666666667</v>
      </c>
      <c r="F68">
        <f t="shared" ref="F68" si="641">F66-F67</f>
        <v>336.16666666666697</v>
      </c>
      <c r="G68">
        <f t="shared" ref="G68" si="642">G66-G67</f>
        <v>201.33333333333303</v>
      </c>
      <c r="H68">
        <f t="shared" ref="H68" si="643">H66-H67</f>
        <v>110.66666666666697</v>
      </c>
      <c r="I68">
        <f t="shared" ref="I68" si="644">I66-I67</f>
        <v>129.66666666666697</v>
      </c>
      <c r="J68">
        <f t="shared" ref="J68" si="645">J66-J67</f>
        <v>195.16666666666697</v>
      </c>
      <c r="K68">
        <f t="shared" ref="K68" si="646">K66-K67</f>
        <v>136.66666666666697</v>
      </c>
      <c r="L68">
        <f t="shared" ref="L68" si="647">L66-L67</f>
        <v>203.16666666666697</v>
      </c>
      <c r="M68">
        <f t="shared" ref="M68" si="648">M66-M67</f>
        <v>206.5</v>
      </c>
      <c r="N68">
        <f t="shared" ref="N68" si="649">N66-N67</f>
        <v>1213.8333333333339</v>
      </c>
      <c r="O68">
        <f t="shared" ref="O68" si="650">O66-O67</f>
        <v>54.5</v>
      </c>
      <c r="P68">
        <f t="shared" ref="P68" si="651">P66-P67</f>
        <v>22.16666666666697</v>
      </c>
      <c r="Q68">
        <f t="shared" ref="Q68" si="652">Q66-Q67</f>
        <v>37</v>
      </c>
      <c r="R68">
        <f t="shared" ref="R68" si="653">R66-R67</f>
        <v>46.83333333333303</v>
      </c>
      <c r="S68">
        <f t="shared" ref="S68" si="654">S66-S67</f>
        <v>52.33333333333303</v>
      </c>
      <c r="T68">
        <f t="shared" ref="T68" si="655">T66-T67</f>
        <v>68</v>
      </c>
      <c r="U68">
        <f t="shared" ref="U68" si="656">U66-U67</f>
        <v>76.66666666666697</v>
      </c>
      <c r="V68">
        <f t="shared" ref="V68" si="657">V66-V67</f>
        <v>83</v>
      </c>
      <c r="W68">
        <f t="shared" ref="W68" si="658">W66-W67</f>
        <v>105.33333333333303</v>
      </c>
      <c r="X68">
        <f t="shared" ref="X68" si="659">X66-X67</f>
        <v>1422.8333333333339</v>
      </c>
      <c r="Y68">
        <f t="shared" ref="Y68" si="660">Y66-Y67</f>
        <v>167.83333333333303</v>
      </c>
      <c r="Z68">
        <f t="shared" ref="Z68" si="661">Z66-Z67</f>
        <v>135.5</v>
      </c>
      <c r="AA68">
        <f t="shared" ref="AA68" si="662">AA66-AA67</f>
        <v>81.33333333333303</v>
      </c>
      <c r="AB68">
        <f t="shared" ref="AB68" si="663">AB66-AB67</f>
        <v>68.83333333333303</v>
      </c>
      <c r="AC68">
        <f t="shared" ref="AC68" si="664">AC66-AC67</f>
        <v>71.33333333333303</v>
      </c>
      <c r="AD68">
        <f t="shared" ref="AD68" si="665">AD66-AD67</f>
        <v>72.66666666666697</v>
      </c>
      <c r="AE68">
        <f t="shared" ref="AE68" si="666">AE66-AE67</f>
        <v>103.16666666666697</v>
      </c>
      <c r="AF68">
        <f t="shared" ref="AF68" si="667">AF66-AF67</f>
        <v>88.5</v>
      </c>
      <c r="AG68">
        <f t="shared" ref="AG68" si="668">AG66-AG67</f>
        <v>109.83333333333303</v>
      </c>
      <c r="AH68">
        <f t="shared" ref="AH68" si="669">AH66-AH67</f>
        <v>1686</v>
      </c>
      <c r="AI68">
        <f t="shared" ref="AI68" si="670">AI66-AI67</f>
        <v>398.16666666666697</v>
      </c>
      <c r="AJ68">
        <f t="shared" ref="AJ68" si="671">AJ66-AJ67</f>
        <v>161.83333333333303</v>
      </c>
      <c r="AK68">
        <f t="shared" ref="AK68" si="672">AK66-AK67</f>
        <v>138</v>
      </c>
      <c r="AL68">
        <f t="shared" ref="AL68" si="673">AL66-AL67</f>
        <v>130.5</v>
      </c>
      <c r="AM68">
        <f t="shared" ref="AM68" si="674">AM66-AM67</f>
        <v>216.33333333333303</v>
      </c>
      <c r="AN68">
        <f t="shared" ref="AN68" si="675">AN66-AN67</f>
        <v>136.5</v>
      </c>
      <c r="AO68">
        <f t="shared" ref="AO68" si="676">AO66-AO67</f>
        <v>127.66666666666697</v>
      </c>
      <c r="AP68">
        <f t="shared" ref="AP68" si="677">AP66-AP67</f>
        <v>117</v>
      </c>
      <c r="AQ68">
        <f t="shared" ref="AQ68" si="678">AQ66-AQ67</f>
        <v>127.66666666666697</v>
      </c>
      <c r="AR68">
        <f t="shared" ref="AR68" si="679">AR66-AR67</f>
        <v>2357.8333333333339</v>
      </c>
      <c r="AS68">
        <f t="shared" ref="AS68" si="680">AS66-AS67</f>
        <v>635.66666666666697</v>
      </c>
      <c r="AT68">
        <f t="shared" ref="AT68" si="681">AT66-AT67</f>
        <v>413.66666666666697</v>
      </c>
      <c r="AU68">
        <f t="shared" ref="AU68" si="682">AU66-AU67</f>
        <v>424.83333333333303</v>
      </c>
      <c r="AV68">
        <f t="shared" ref="AV68" si="683">AV66-AV67</f>
        <v>307.33333333333303</v>
      </c>
      <c r="AW68">
        <f t="shared" ref="AW68" si="684">AW66-AW67</f>
        <v>159.83333333333303</v>
      </c>
      <c r="AX68">
        <f t="shared" ref="AX68" si="685">AX66-AX67</f>
        <v>211</v>
      </c>
      <c r="AY68">
        <f t="shared" ref="AY68" si="686">AY66-AY67</f>
        <v>130.33333333333303</v>
      </c>
      <c r="AZ68">
        <f t="shared" ref="AZ68" si="687">AZ66-AZ67</f>
        <v>138</v>
      </c>
      <c r="BA68">
        <f t="shared" ref="BA68" si="688">BA66-BA67</f>
        <v>137.83333333333303</v>
      </c>
    </row>
    <row r="69" spans="1:55" s="1" customFormat="1" x14ac:dyDescent="0.25">
      <c r="D69" s="1">
        <f>D68/D67*100</f>
        <v>43.832881790959647</v>
      </c>
      <c r="E69" s="1">
        <f t="shared" ref="E69" si="689">E68/E67*100</f>
        <v>14.397072104187467</v>
      </c>
      <c r="F69" s="1">
        <f t="shared" ref="F69" si="690">F68/F67*100</f>
        <v>4.7934787775084411</v>
      </c>
      <c r="G69" s="1">
        <f t="shared" ref="G69" si="691">G68/G67*100</f>
        <v>2.8708588811255242</v>
      </c>
      <c r="H69" s="1">
        <f t="shared" ref="H69" si="692">H68/H67*100</f>
        <v>1.5780217690954934</v>
      </c>
      <c r="I69" s="1">
        <f t="shared" ref="I69" si="693">I68/I67*100</f>
        <v>1.8489471933076711</v>
      </c>
      <c r="J69" s="1">
        <f t="shared" ref="J69" si="694">J68/J67*100</f>
        <v>2.7829269451970196</v>
      </c>
      <c r="K69" s="1">
        <f t="shared" ref="K69" si="695">K68/K67*100</f>
        <v>1.9487618232805783</v>
      </c>
      <c r="L69" s="1">
        <f t="shared" ref="L69" si="696">L68/L67*100</f>
        <v>2.8970008080231993</v>
      </c>
      <c r="M69" s="1">
        <f t="shared" ref="M69" si="697">M68/M67*100</f>
        <v>2.94453158420077</v>
      </c>
      <c r="N69" s="1">
        <f t="shared" ref="N69" si="698">N68/N67*100</f>
        <v>17.308332145063936</v>
      </c>
      <c r="O69" s="1">
        <f t="shared" ref="O69" si="699">O68/O67*100</f>
        <v>0.77712819050335091</v>
      </c>
      <c r="P69" s="1">
        <f t="shared" ref="P69" si="700">P68/P67*100</f>
        <v>0.31607966158087797</v>
      </c>
      <c r="Q69" s="1">
        <f t="shared" ref="Q69" si="701">Q68/Q67*100</f>
        <v>0.52759161557108225</v>
      </c>
      <c r="R69" s="1">
        <f t="shared" ref="R69" si="702">R68/R67*100</f>
        <v>0.66780740529492411</v>
      </c>
      <c r="S69" s="1">
        <f t="shared" ref="S69" si="703">S68/S67*100</f>
        <v>0.74623318598792288</v>
      </c>
      <c r="T69" s="1">
        <f t="shared" ref="T69" si="704">T68/T67*100</f>
        <v>0.96962783402252972</v>
      </c>
      <c r="U69" s="1">
        <f t="shared" ref="U69" si="705">U68/U67*100</f>
        <v>1.093207852084229</v>
      </c>
      <c r="V69" s="1">
        <f t="shared" ref="V69" si="706">V68/V67*100</f>
        <v>1.1835163268216171</v>
      </c>
      <c r="W69" s="1">
        <f t="shared" ref="W69" si="707">W68/W67*100</f>
        <v>1.5019725272113651</v>
      </c>
      <c r="X69" s="1">
        <f t="shared" ref="X69" si="708">X68/X67*100</f>
        <v>20.288511811397889</v>
      </c>
      <c r="Y69" s="1">
        <f t="shared" ref="Y69" si="709">Y68/Y67*100</f>
        <v>2.3931745805408959</v>
      </c>
      <c r="Z69" s="1">
        <f t="shared" ref="Z69" si="710">Z68/Z67*100</f>
        <v>1.9321260516184231</v>
      </c>
      <c r="AA69" s="1">
        <f t="shared" ref="AA69" si="711">AA68/AA67*100</f>
        <v>1.1597509387328251</v>
      </c>
      <c r="AB69" s="1">
        <f t="shared" ref="AB69" si="712">AB68/AB67*100</f>
        <v>0.98151052806691907</v>
      </c>
      <c r="AC69" s="1">
        <f t="shared" ref="AC69" si="713">AC68/AC67*100</f>
        <v>1.0171586102001002</v>
      </c>
      <c r="AD69" s="1">
        <f t="shared" ref="AD69" si="714">AD68/AD67*100</f>
        <v>1.0361709206711389</v>
      </c>
      <c r="AE69" s="1">
        <f t="shared" ref="AE69" si="715">AE68/AE67*100</f>
        <v>1.4710775226959498</v>
      </c>
      <c r="AF69" s="1">
        <f t="shared" ref="AF69" si="716">AF68/AF67*100</f>
        <v>1.2619421075146158</v>
      </c>
      <c r="AG69" s="1">
        <f t="shared" ref="AG69" si="717">AG68/AG67*100</f>
        <v>1.5661390750510911</v>
      </c>
      <c r="AH69" s="1">
        <f t="shared" ref="AH69" si="718">AH68/AH67*100</f>
        <v>24.041066590617426</v>
      </c>
      <c r="AI69" s="1">
        <f t="shared" ref="AI69" si="719">AI68/AI67*100</f>
        <v>5.6775512144113351</v>
      </c>
      <c r="AJ69" s="1">
        <f t="shared" ref="AJ69" si="720">AJ68/AJ67*100</f>
        <v>2.3076191834212607</v>
      </c>
      <c r="AK69" s="1">
        <f t="shared" ref="AK69" si="721">AK68/AK67*100</f>
        <v>1.9677741337516041</v>
      </c>
      <c r="AL69" s="1">
        <f t="shared" ref="AL69" si="722">AL68/AL67*100</f>
        <v>1.8608298873520606</v>
      </c>
      <c r="AM69" s="1">
        <f t="shared" ref="AM69" si="723">AM68/AM67*100</f>
        <v>3.0847473739246118</v>
      </c>
      <c r="AN69" s="1">
        <f t="shared" ref="AN69" si="724">AN68/AN67*100</f>
        <v>1.9463852844716953</v>
      </c>
      <c r="AO69" s="1">
        <f t="shared" ref="AO69" si="725">AO68/AO67*100</f>
        <v>1.8204287276011262</v>
      </c>
      <c r="AP69" s="1">
        <f t="shared" ref="AP69" si="726">AP68/AP67*100</f>
        <v>1.6683302438328818</v>
      </c>
      <c r="AQ69" s="1">
        <f t="shared" ref="AQ69" si="727">AQ68/AQ67*100</f>
        <v>1.8204287276011262</v>
      </c>
      <c r="AR69" s="1">
        <f t="shared" ref="AR69" si="728">AR68/AR67*100</f>
        <v>33.620894529207675</v>
      </c>
      <c r="AS69" s="1">
        <f t="shared" ref="AS69" si="729">AS68/AS67*100</f>
        <v>9.0641190170635522</v>
      </c>
      <c r="AT69" s="1">
        <f t="shared" ref="AT69" si="730">AT68/AT67*100</f>
        <v>5.8985693236370595</v>
      </c>
      <c r="AU69" s="1">
        <f t="shared" ref="AU69" si="731">AU68/AU67*100</f>
        <v>6.0577974238319268</v>
      </c>
      <c r="AV69" s="1">
        <f t="shared" ref="AV69" si="732">AV68/AV67*100</f>
        <v>4.3823375635724089</v>
      </c>
      <c r="AW69" s="1">
        <f t="shared" ref="AW69" si="733">AW68/AW67*100</f>
        <v>2.2791007177147158</v>
      </c>
      <c r="AX69" s="1">
        <f t="shared" ref="AX69" si="734">AX68/AX67*100</f>
        <v>3.0086981320404962</v>
      </c>
      <c r="AY69" s="1">
        <f t="shared" ref="AY69" si="735">AY68/AY67*100</f>
        <v>1.8584533485431776</v>
      </c>
      <c r="AZ69" s="1">
        <f t="shared" ref="AZ69" si="736">AZ68/AZ67*100</f>
        <v>1.9677741337516041</v>
      </c>
      <c r="BA69" s="1">
        <f t="shared" ref="BA69" si="737">BA68/BA67*100</f>
        <v>1.9653975949427211</v>
      </c>
    </row>
    <row r="73" spans="1:55" x14ac:dyDescent="0.25">
      <c r="D73">
        <f t="shared" ref="D73:E73" si="738">D69+D58+D47+D36+D24+D13</f>
        <v>492.415131371077</v>
      </c>
      <c r="E73">
        <f t="shared" si="738"/>
        <v>289.1103272293833</v>
      </c>
      <c r="F73">
        <f>F69+F58+F47+F36+F24+F13</f>
        <v>153.31353004154676</v>
      </c>
      <c r="G73">
        <f t="shared" ref="G73:BA73" si="739">G69+G58+G47+G36+G24+G13</f>
        <v>93.185618125075365</v>
      </c>
      <c r="H73">
        <f t="shared" si="739"/>
        <v>66.910036968632383</v>
      </c>
      <c r="I73">
        <f t="shared" si="739"/>
        <v>51.801782469868002</v>
      </c>
      <c r="J73">
        <f t="shared" si="739"/>
        <v>45.446245715276589</v>
      </c>
      <c r="K73">
        <f t="shared" si="739"/>
        <v>38.551614756907398</v>
      </c>
      <c r="L73">
        <f t="shared" si="739"/>
        <v>36.535953006866301</v>
      </c>
      <c r="M73">
        <f t="shared" si="739"/>
        <v>34.707564983181584</v>
      </c>
      <c r="N73">
        <f t="shared" si="739"/>
        <v>401.38576879348994</v>
      </c>
      <c r="O73">
        <f t="shared" si="739"/>
        <v>49.790685140608517</v>
      </c>
      <c r="P73">
        <f t="shared" si="739"/>
        <v>22.919929165312688</v>
      </c>
      <c r="Q73">
        <f t="shared" si="739"/>
        <v>17.438371763989736</v>
      </c>
      <c r="R73">
        <f t="shared" si="739"/>
        <v>13.732202771530043</v>
      </c>
      <c r="S73">
        <f t="shared" si="739"/>
        <v>14.204633698550806</v>
      </c>
      <c r="T73">
        <f t="shared" si="739"/>
        <v>14.347519567397944</v>
      </c>
      <c r="U73">
        <f t="shared" si="739"/>
        <v>14.98686849801013</v>
      </c>
      <c r="V73">
        <f t="shared" si="739"/>
        <v>16.603426150556629</v>
      </c>
      <c r="W73">
        <f t="shared" si="739"/>
        <v>15.726056905629605</v>
      </c>
      <c r="X73">
        <f t="shared" si="739"/>
        <v>406.84669689133938</v>
      </c>
      <c r="Y73">
        <f t="shared" si="739"/>
        <v>67.29909084143037</v>
      </c>
      <c r="Z73">
        <f t="shared" si="739"/>
        <v>38.416148398844342</v>
      </c>
      <c r="AA73">
        <f t="shared" si="739"/>
        <v>27.272067010331384</v>
      </c>
      <c r="AB73">
        <f t="shared" si="739"/>
        <v>22.401761463613781</v>
      </c>
      <c r="AC73">
        <f t="shared" si="739"/>
        <v>20.906911942553698</v>
      </c>
      <c r="AD73">
        <f t="shared" si="739"/>
        <v>18.744173901140947</v>
      </c>
      <c r="AE73">
        <f t="shared" si="739"/>
        <v>18.598208630529136</v>
      </c>
      <c r="AF73">
        <f t="shared" si="739"/>
        <v>19.422480446839657</v>
      </c>
      <c r="AG73">
        <f t="shared" si="739"/>
        <v>19.086221275523734</v>
      </c>
      <c r="AH73">
        <f t="shared" si="739"/>
        <v>453.09536386192741</v>
      </c>
      <c r="AI73">
        <f t="shared" si="739"/>
        <v>111.174254967628</v>
      </c>
      <c r="AJ73">
        <f t="shared" si="739"/>
        <v>63.801527847080848</v>
      </c>
      <c r="AK73">
        <f t="shared" si="739"/>
        <v>42.889466585263222</v>
      </c>
      <c r="AL73">
        <f t="shared" si="739"/>
        <v>34.895895261700289</v>
      </c>
      <c r="AM73">
        <f t="shared" si="739"/>
        <v>30.82130278696949</v>
      </c>
      <c r="AN73">
        <f t="shared" si="739"/>
        <v>27.086450195273251</v>
      </c>
      <c r="AO73">
        <f t="shared" si="739"/>
        <v>26.325798175427458</v>
      </c>
      <c r="AP73">
        <f t="shared" si="739"/>
        <v>23.726413243064645</v>
      </c>
      <c r="AQ73">
        <f t="shared" si="739"/>
        <v>24.166353316084994</v>
      </c>
      <c r="AR73">
        <f t="shared" si="739"/>
        <v>479.41610685159981</v>
      </c>
      <c r="AS73">
        <f t="shared" si="739"/>
        <v>149.16020184712426</v>
      </c>
      <c r="AT73">
        <f t="shared" si="739"/>
        <v>90.299471406909845</v>
      </c>
      <c r="AU73">
        <f t="shared" si="739"/>
        <v>59.599801174085002</v>
      </c>
      <c r="AV73">
        <f t="shared" si="739"/>
        <v>50.989191474444326</v>
      </c>
      <c r="AW73">
        <f t="shared" si="739"/>
        <v>39.807167740293281</v>
      </c>
      <c r="AX73">
        <f t="shared" si="739"/>
        <v>40.460422219573942</v>
      </c>
      <c r="AY73">
        <f t="shared" si="739"/>
        <v>34.894564715688581</v>
      </c>
      <c r="AZ73">
        <f t="shared" si="739"/>
        <v>30.584794613317527</v>
      </c>
      <c r="BA73">
        <f t="shared" si="739"/>
        <v>29.135484234417863</v>
      </c>
    </row>
    <row r="74" spans="1:55" s="1" customFormat="1" x14ac:dyDescent="0.25">
      <c r="D74" s="1">
        <f>D73/6</f>
        <v>82.069188561846161</v>
      </c>
      <c r="E74" s="1">
        <f t="shared" ref="E74:BA74" si="740">E73/6</f>
        <v>48.185054538230553</v>
      </c>
      <c r="F74" s="1">
        <f t="shared" si="740"/>
        <v>25.552255006924458</v>
      </c>
      <c r="G74" s="1">
        <f t="shared" si="740"/>
        <v>15.530936354179227</v>
      </c>
      <c r="H74" s="1">
        <f t="shared" si="740"/>
        <v>11.151672828105397</v>
      </c>
      <c r="I74" s="1">
        <f t="shared" si="740"/>
        <v>8.6336304116446669</v>
      </c>
      <c r="J74" s="1">
        <f t="shared" si="740"/>
        <v>7.5743742858794318</v>
      </c>
      <c r="K74" s="1">
        <f t="shared" si="740"/>
        <v>6.4252691261512327</v>
      </c>
      <c r="L74" s="1">
        <f t="shared" si="740"/>
        <v>6.0893255011443834</v>
      </c>
      <c r="M74" s="1">
        <f t="shared" si="740"/>
        <v>5.7845941638635976</v>
      </c>
      <c r="N74" s="1">
        <f t="shared" si="740"/>
        <v>66.897628132248329</v>
      </c>
      <c r="O74" s="1">
        <f t="shared" si="740"/>
        <v>8.2984475234347528</v>
      </c>
      <c r="P74" s="1">
        <f t="shared" si="740"/>
        <v>3.8199881942187814</v>
      </c>
      <c r="Q74" s="1">
        <f t="shared" si="740"/>
        <v>2.9063952939982891</v>
      </c>
      <c r="R74" s="1">
        <f t="shared" si="740"/>
        <v>2.2887004619216738</v>
      </c>
      <c r="S74" s="1">
        <f t="shared" si="740"/>
        <v>2.3674389497584678</v>
      </c>
      <c r="T74" s="1">
        <f t="shared" si="740"/>
        <v>2.3912532612329906</v>
      </c>
      <c r="U74" s="1">
        <f t="shared" si="740"/>
        <v>2.4978114163350216</v>
      </c>
      <c r="V74" s="1">
        <f t="shared" si="740"/>
        <v>2.7672376917594383</v>
      </c>
      <c r="W74" s="1">
        <f t="shared" si="740"/>
        <v>2.621009484271601</v>
      </c>
      <c r="X74" s="1">
        <f t="shared" si="740"/>
        <v>67.807782815223234</v>
      </c>
      <c r="Y74" s="1">
        <f t="shared" si="740"/>
        <v>11.216515140238394</v>
      </c>
      <c r="Z74" s="1">
        <f t="shared" si="740"/>
        <v>6.4026913998073907</v>
      </c>
      <c r="AA74" s="1">
        <f t="shared" si="740"/>
        <v>4.545344501721897</v>
      </c>
      <c r="AB74" s="1">
        <f t="shared" si="740"/>
        <v>3.7336269106022968</v>
      </c>
      <c r="AC74" s="1">
        <f t="shared" si="740"/>
        <v>3.4844853237589497</v>
      </c>
      <c r="AD74" s="1">
        <f t="shared" si="740"/>
        <v>3.1240289835234911</v>
      </c>
      <c r="AE74" s="1">
        <f t="shared" si="740"/>
        <v>3.0997014384215227</v>
      </c>
      <c r="AF74" s="1">
        <f t="shared" si="740"/>
        <v>3.2370800744732762</v>
      </c>
      <c r="AG74" s="1">
        <f t="shared" si="740"/>
        <v>3.1810368792539556</v>
      </c>
      <c r="AH74" s="1">
        <f t="shared" si="740"/>
        <v>75.515893976987897</v>
      </c>
      <c r="AI74" s="1">
        <f t="shared" si="740"/>
        <v>18.529042494604667</v>
      </c>
      <c r="AJ74" s="1">
        <f t="shared" si="740"/>
        <v>10.633587974513475</v>
      </c>
      <c r="AK74" s="1">
        <f t="shared" si="740"/>
        <v>7.1482444308772033</v>
      </c>
      <c r="AL74" s="1">
        <f t="shared" si="740"/>
        <v>5.8159825436167152</v>
      </c>
      <c r="AM74" s="1">
        <f t="shared" si="740"/>
        <v>5.136883797828248</v>
      </c>
      <c r="AN74" s="1">
        <f t="shared" si="740"/>
        <v>4.5144083658788752</v>
      </c>
      <c r="AO74" s="1">
        <f t="shared" si="740"/>
        <v>4.38763302923791</v>
      </c>
      <c r="AP74" s="1">
        <f t="shared" si="740"/>
        <v>3.954402207177441</v>
      </c>
      <c r="AQ74" s="1">
        <f t="shared" si="740"/>
        <v>4.027725552680832</v>
      </c>
      <c r="AR74" s="1">
        <f t="shared" si="740"/>
        <v>79.902684475266639</v>
      </c>
      <c r="AS74" s="1">
        <f t="shared" si="740"/>
        <v>24.860033641187375</v>
      </c>
      <c r="AT74" s="1">
        <f t="shared" si="740"/>
        <v>15.04991190115164</v>
      </c>
      <c r="AU74" s="1">
        <f t="shared" si="740"/>
        <v>9.9333001956808342</v>
      </c>
      <c r="AV74" s="1">
        <f t="shared" si="740"/>
        <v>8.4981985790740548</v>
      </c>
      <c r="AW74" s="1">
        <f t="shared" si="740"/>
        <v>6.6345279567155471</v>
      </c>
      <c r="AX74" s="1">
        <f t="shared" si="740"/>
        <v>6.7434037032623237</v>
      </c>
      <c r="AY74" s="1">
        <f t="shared" si="740"/>
        <v>5.8157607859480969</v>
      </c>
      <c r="AZ74" s="1">
        <f t="shared" si="740"/>
        <v>5.0974657688862548</v>
      </c>
      <c r="BA74" s="1">
        <f t="shared" si="740"/>
        <v>4.8559140390696438</v>
      </c>
      <c r="BB74" s="1">
        <f>MIN(D74:BA74)</f>
        <v>2.2887004619216738</v>
      </c>
      <c r="BC74" s="1">
        <f>MAX(D74:BB74)</f>
        <v>82.069188561846161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2014-08-10T01:07:26Z</dcterms:created>
  <dcterms:modified xsi:type="dcterms:W3CDTF">2014-08-10T12:13:48Z</dcterms:modified>
</cp:coreProperties>
</file>