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630" windowWidth="24615" windowHeight="11445" activeTab="1"/>
  </bookViews>
  <sheets>
    <sheet name="Chart1" sheetId="2" r:id="rId1"/>
    <sheet name="Data" sheetId="1" r:id="rId2"/>
  </sheets>
  <calcPr calcId="144525"/>
</workbook>
</file>

<file path=xl/calcChain.xml><?xml version="1.0" encoding="utf-8"?>
<calcChain xmlns="http://schemas.openxmlformats.org/spreadsheetml/2006/main">
  <c r="C38" i="1" l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C36" i="1"/>
  <c r="BO34" i="1"/>
  <c r="BO29" i="1"/>
  <c r="BO24" i="1"/>
  <c r="BO19" i="1"/>
  <c r="BO14" i="1"/>
  <c r="BO9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N34" i="1" s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N29" i="1" s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N24" i="1" s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N19" i="1" s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N14" i="1" s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N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C9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C8" i="1"/>
</calcChain>
</file>

<file path=xl/sharedStrings.xml><?xml version="1.0" encoding="utf-8"?>
<sst xmlns="http://schemas.openxmlformats.org/spreadsheetml/2006/main" count="84" uniqueCount="79">
  <si>
    <t>Alg</t>
  </si>
  <si>
    <t>itt</t>
  </si>
  <si>
    <t>distance</t>
  </si>
  <si>
    <t>Parameters</t>
  </si>
  <si>
    <t>rho =0.1,iterations =5000,lambda =0.05,local search LK0,local search Opt2 =0,local search Opt3 =0,stagnations =100,ants/population =25,Elite Weight =5,mutation =0.9,q0 =0.1,xi =0.1,r0 =0.1</t>
  </si>
  <si>
    <t/>
  </si>
  <si>
    <t>[xi,q0]</t>
  </si>
  <si>
    <t>[ 0.1,0.1]</t>
  </si>
  <si>
    <t>[ 0.1,0.2]</t>
  </si>
  <si>
    <t>[ 0.1,0.3]</t>
  </si>
  <si>
    <t>[ 0.1,0.4]</t>
  </si>
  <si>
    <t>[ 0.1,0.5]</t>
  </si>
  <si>
    <t>[ 0.1,0.6]</t>
  </si>
  <si>
    <t>[ 0.1,0.7]</t>
  </si>
  <si>
    <t>[ 0.1,0.8]</t>
  </si>
  <si>
    <t>[ 0.1,0.9]</t>
  </si>
  <si>
    <t>[ 0.2,0.1]</t>
  </si>
  <si>
    <t>[ 0.2,0.2]</t>
  </si>
  <si>
    <t>[ 0.2,0.3]</t>
  </si>
  <si>
    <t>[ 0.2,0.4]</t>
  </si>
  <si>
    <t>[ 0.2,0.5]</t>
  </si>
  <si>
    <t>[ 0.2,0.6]</t>
  </si>
  <si>
    <t>[ 0.2,0.7]</t>
  </si>
  <si>
    <t>[ 0.2,0.8]</t>
  </si>
  <si>
    <t>[ 0.2,0.9]</t>
  </si>
  <si>
    <t>[ 0.3,0.1]</t>
  </si>
  <si>
    <t>[ 0.3,0.2]</t>
  </si>
  <si>
    <t>[ 0.3,0.3]</t>
  </si>
  <si>
    <t>[ 0.3,0.4]</t>
  </si>
  <si>
    <t>[ 0.3,0.5]</t>
  </si>
  <si>
    <t>[ 0.3,0.6]</t>
  </si>
  <si>
    <t>[ 0.3,0.7]</t>
  </si>
  <si>
    <t>[ 0.3,0.8]</t>
  </si>
  <si>
    <t>[ 0.3,0.9]</t>
  </si>
  <si>
    <t>[ 0.4,0.1]</t>
  </si>
  <si>
    <t>[ 0.4,0.2]</t>
  </si>
  <si>
    <t>[ 0.4,0.3]</t>
  </si>
  <si>
    <t>[ 0.4,0.4]</t>
  </si>
  <si>
    <t>[ 0.4,0.5]</t>
  </si>
  <si>
    <t>[ 0.4,0.6]</t>
  </si>
  <si>
    <t>[ 0.4,0.7]</t>
  </si>
  <si>
    <t>[ 0.4,0.8]</t>
  </si>
  <si>
    <t>[ 0.4,0.9]</t>
  </si>
  <si>
    <t>[ 0.5,0.1]</t>
  </si>
  <si>
    <t>[ 0.5,0.2]</t>
  </si>
  <si>
    <t>[ 0.5,0.3]</t>
  </si>
  <si>
    <t>[ 0.5,0.4]</t>
  </si>
  <si>
    <t>[ 0.5,0.5]</t>
  </si>
  <si>
    <t>[ 0.5,0.6]</t>
  </si>
  <si>
    <t>[ 0.5,0.7]</t>
  </si>
  <si>
    <t>[ 0.5,0.8]</t>
  </si>
  <si>
    <t>[ 0.5,0.9]</t>
  </si>
  <si>
    <t>[ 0.3,0.91]</t>
  </si>
  <si>
    <t>[ 0.3,0.92]</t>
  </si>
  <si>
    <t>[ 0.3,0.93]</t>
  </si>
  <si>
    <t>[ 0.3,0.94]</t>
  </si>
  <si>
    <t>[ 0.3,0.95]</t>
  </si>
  <si>
    <t>[ 0.3,0.96]</t>
  </si>
  <si>
    <t>[ 0.3,0.97]</t>
  </si>
  <si>
    <t>[ 0.3,0.98]</t>
  </si>
  <si>
    <t>[ 0.3,0.99]</t>
  </si>
  <si>
    <t>[ 0.1,0.91]</t>
  </si>
  <si>
    <t>[ 0.1,0.92]</t>
  </si>
  <si>
    <t>[ 0.1,0.93]</t>
  </si>
  <si>
    <t>[ 0.1,0.94]</t>
  </si>
  <si>
    <t>[ 0.1,0.95]</t>
  </si>
  <si>
    <t>[ 0.1,0.96]</t>
  </si>
  <si>
    <t>[ 0.1,0.97]</t>
  </si>
  <si>
    <t>[ 0.1,0.98]</t>
  </si>
  <si>
    <t>[ 0.1,0.99]</t>
  </si>
  <si>
    <t>ant colony system</t>
  </si>
  <si>
    <t>C:\tsp\berlin52.tsp</t>
  </si>
  <si>
    <t>C:\tsp\bier127.tsp</t>
  </si>
  <si>
    <t>C:\tsp\eil101.tsp</t>
  </si>
  <si>
    <t>C:\tsp\eil51.tsp</t>
  </si>
  <si>
    <t>C:\tsp\ulysses16.tsp</t>
  </si>
  <si>
    <t>C:\tsp\ulysses22.tsp</t>
  </si>
  <si>
    <t>Time taken</t>
  </si>
  <si>
    <t>avg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</si>
</sst>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charset val="204"/>
    </font>
    <font>
      <sz val="11"/>
      <color rgb="FFFF0000"/>
      <name val="Calibri"/>
      <family val="2"/>
    </font>
    <font>
      <sz val="11"/>
      <name val="Calibri"/>
      <family val="2"/>
    </font>
    <font>
      <sz val="11"/>
      <color rgb="FFFFC000"/>
      <name val="Calibri"/>
      <family val="2"/>
    </font>
    <font>
      <sz val="11"/>
      <color theme="4"/>
      <name val="Calibri"/>
      <family val="2"/>
    </font>
    <font>
      <sz val="11"/>
      <color theme="7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 sz="1200"/>
              <a:t>ACS xi,q0</a:t>
            </a:r>
            <a:r>
              <a:rPr lang="en-IE" sz="1200" baseline="0"/>
              <a:t> parameters error percentage</a:t>
            </a:r>
            <a:endParaRPr lang="en-IE" sz="1200"/>
          </a:p>
        </c:rich>
      </c:tx>
      <c:layout>
        <c:manualLayout>
          <c:xMode val="edge"/>
          <c:yMode val="edge"/>
          <c:x val="0.27465630562568238"/>
          <c:y val="2.6586903165893064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7.8110236220472445E-2"/>
          <c:y val="3.4835542209534942E-2"/>
          <c:w val="0.73238582364331994"/>
          <c:h val="0.77018448379957416"/>
        </c:manualLayout>
      </c:layout>
      <c:lineChart>
        <c:grouping val="standard"/>
        <c:varyColors val="0"/>
        <c:ser>
          <c:idx val="0"/>
          <c:order val="0"/>
          <c:tx>
            <c:v>berlin52</c:v>
          </c:tx>
          <c:marker>
            <c:symbol val="none"/>
          </c:marker>
          <c:cat>
            <c:strRef>
              <c:f>Data!$A$5:$BN$5</c:f>
              <c:strCache>
                <c:ptCount val="65"/>
                <c:pt idx="1">
                  <c:v>[xi,q0]</c:v>
                </c:pt>
                <c:pt idx="2">
                  <c:v>[ 0.1,0.1]</c:v>
                </c:pt>
                <c:pt idx="3">
                  <c:v>[ 0.1,0.2]</c:v>
                </c:pt>
                <c:pt idx="4">
                  <c:v>[ 0.1,0.3]</c:v>
                </c:pt>
                <c:pt idx="5">
                  <c:v>[ 0.1,0.4]</c:v>
                </c:pt>
                <c:pt idx="6">
                  <c:v>[ 0.1,0.5]</c:v>
                </c:pt>
                <c:pt idx="7">
                  <c:v>[ 0.1,0.6]</c:v>
                </c:pt>
                <c:pt idx="8">
                  <c:v>[ 0.1,0.7]</c:v>
                </c:pt>
                <c:pt idx="9">
                  <c:v>[ 0.1,0.8]</c:v>
                </c:pt>
                <c:pt idx="10">
                  <c:v>[ 0.1,0.9]</c:v>
                </c:pt>
                <c:pt idx="11">
                  <c:v>[ 0.2,0.1]</c:v>
                </c:pt>
                <c:pt idx="12">
                  <c:v>[ 0.2,0.2]</c:v>
                </c:pt>
                <c:pt idx="13">
                  <c:v>[ 0.2,0.3]</c:v>
                </c:pt>
                <c:pt idx="14">
                  <c:v>[ 0.2,0.4]</c:v>
                </c:pt>
                <c:pt idx="15">
                  <c:v>[ 0.2,0.5]</c:v>
                </c:pt>
                <c:pt idx="16">
                  <c:v>[ 0.2,0.6]</c:v>
                </c:pt>
                <c:pt idx="17">
                  <c:v>[ 0.2,0.7]</c:v>
                </c:pt>
                <c:pt idx="18">
                  <c:v>[ 0.2,0.8]</c:v>
                </c:pt>
                <c:pt idx="19">
                  <c:v>[ 0.2,0.9]</c:v>
                </c:pt>
                <c:pt idx="20">
                  <c:v>[ 0.3,0.1]</c:v>
                </c:pt>
                <c:pt idx="21">
                  <c:v>[ 0.3,0.2]</c:v>
                </c:pt>
                <c:pt idx="22">
                  <c:v>[ 0.3,0.3]</c:v>
                </c:pt>
                <c:pt idx="23">
                  <c:v>[ 0.3,0.4]</c:v>
                </c:pt>
                <c:pt idx="24">
                  <c:v>[ 0.3,0.5]</c:v>
                </c:pt>
                <c:pt idx="25">
                  <c:v>[ 0.3,0.6]</c:v>
                </c:pt>
                <c:pt idx="26">
                  <c:v>[ 0.3,0.7]</c:v>
                </c:pt>
                <c:pt idx="27">
                  <c:v>[ 0.3,0.8]</c:v>
                </c:pt>
                <c:pt idx="28">
                  <c:v>[ 0.3,0.9]</c:v>
                </c:pt>
                <c:pt idx="29">
                  <c:v>[ 0.4,0.1]</c:v>
                </c:pt>
                <c:pt idx="30">
                  <c:v>[ 0.4,0.2]</c:v>
                </c:pt>
                <c:pt idx="31">
                  <c:v>[ 0.4,0.3]</c:v>
                </c:pt>
                <c:pt idx="32">
                  <c:v>[ 0.4,0.4]</c:v>
                </c:pt>
                <c:pt idx="33">
                  <c:v>[ 0.4,0.5]</c:v>
                </c:pt>
                <c:pt idx="34">
                  <c:v>[ 0.4,0.6]</c:v>
                </c:pt>
                <c:pt idx="35">
                  <c:v>[ 0.4,0.7]</c:v>
                </c:pt>
                <c:pt idx="36">
                  <c:v>[ 0.4,0.8]</c:v>
                </c:pt>
                <c:pt idx="37">
                  <c:v>[ 0.4,0.9]</c:v>
                </c:pt>
                <c:pt idx="38">
                  <c:v>[ 0.5,0.1]</c:v>
                </c:pt>
                <c:pt idx="39">
                  <c:v>[ 0.5,0.2]</c:v>
                </c:pt>
                <c:pt idx="40">
                  <c:v>[ 0.5,0.3]</c:v>
                </c:pt>
                <c:pt idx="41">
                  <c:v>[ 0.5,0.4]</c:v>
                </c:pt>
                <c:pt idx="42">
                  <c:v>[ 0.5,0.5]</c:v>
                </c:pt>
                <c:pt idx="43">
                  <c:v>[ 0.5,0.6]</c:v>
                </c:pt>
                <c:pt idx="44">
                  <c:v>[ 0.5,0.7]</c:v>
                </c:pt>
                <c:pt idx="45">
                  <c:v>[ 0.5,0.8]</c:v>
                </c:pt>
                <c:pt idx="46">
                  <c:v>[ 0.5,0.9]</c:v>
                </c:pt>
                <c:pt idx="47">
                  <c:v>[ 0.3,0.91]</c:v>
                </c:pt>
                <c:pt idx="48">
                  <c:v>[ 0.3,0.92]</c:v>
                </c:pt>
                <c:pt idx="49">
                  <c:v>[ 0.3,0.93]</c:v>
                </c:pt>
                <c:pt idx="50">
                  <c:v>[ 0.3,0.94]</c:v>
                </c:pt>
                <c:pt idx="51">
                  <c:v>[ 0.3,0.95]</c:v>
                </c:pt>
                <c:pt idx="52">
                  <c:v>[ 0.3,0.96]</c:v>
                </c:pt>
                <c:pt idx="53">
                  <c:v>[ 0.3,0.97]</c:v>
                </c:pt>
                <c:pt idx="54">
                  <c:v>[ 0.3,0.98]</c:v>
                </c:pt>
                <c:pt idx="55">
                  <c:v>[ 0.3,0.99]</c:v>
                </c:pt>
                <c:pt idx="56">
                  <c:v>[ 0.1,0.91]</c:v>
                </c:pt>
                <c:pt idx="57">
                  <c:v>[ 0.1,0.92]</c:v>
                </c:pt>
                <c:pt idx="58">
                  <c:v>[ 0.1,0.93]</c:v>
                </c:pt>
                <c:pt idx="59">
                  <c:v>[ 0.1,0.94]</c:v>
                </c:pt>
                <c:pt idx="60">
                  <c:v>[ 0.1,0.95]</c:v>
                </c:pt>
                <c:pt idx="61">
                  <c:v>[ 0.1,0.96]</c:v>
                </c:pt>
                <c:pt idx="62">
                  <c:v>[ 0.1,0.97]</c:v>
                </c:pt>
                <c:pt idx="63">
                  <c:v>[ 0.1,0.98]</c:v>
                </c:pt>
                <c:pt idx="64">
                  <c:v>[ 0.1,0.99]</c:v>
                </c:pt>
              </c:strCache>
            </c:strRef>
          </c:cat>
          <c:val>
            <c:numRef>
              <c:f>Data!$A$9:$BN$9</c:f>
              <c:numCache>
                <c:formatCode>General</c:formatCode>
                <c:ptCount val="66"/>
                <c:pt idx="2">
                  <c:v>4.4417926279501456</c:v>
                </c:pt>
                <c:pt idx="3">
                  <c:v>4.4417926279501456</c:v>
                </c:pt>
                <c:pt idx="4">
                  <c:v>3.0363298859718908</c:v>
                </c:pt>
                <c:pt idx="5">
                  <c:v>2.9965526385574117</c:v>
                </c:pt>
                <c:pt idx="6">
                  <c:v>3.7258021744895253</c:v>
                </c:pt>
                <c:pt idx="7">
                  <c:v>2.4131530098117211</c:v>
                </c:pt>
                <c:pt idx="8">
                  <c:v>2.1479713603818613</c:v>
                </c:pt>
                <c:pt idx="9">
                  <c:v>4.7069742773800058</c:v>
                </c:pt>
                <c:pt idx="10">
                  <c:v>1.8164942985945374</c:v>
                </c:pt>
                <c:pt idx="11">
                  <c:v>7.7830814107663748</c:v>
                </c:pt>
                <c:pt idx="12">
                  <c:v>6.2052505966587113</c:v>
                </c:pt>
                <c:pt idx="13">
                  <c:v>4.892601431980907</c:v>
                </c:pt>
                <c:pt idx="14">
                  <c:v>2.7446300715990453</c:v>
                </c:pt>
                <c:pt idx="15">
                  <c:v>2.6650755767700876</c:v>
                </c:pt>
                <c:pt idx="16">
                  <c:v>2.5324847520551579</c:v>
                </c:pt>
                <c:pt idx="17">
                  <c:v>1.1800583399628746</c:v>
                </c:pt>
                <c:pt idx="18">
                  <c:v>2.1479713603818613</c:v>
                </c:pt>
                <c:pt idx="19">
                  <c:v>2.3335985149827634</c:v>
                </c:pt>
                <c:pt idx="20">
                  <c:v>7.1996817820206838</c:v>
                </c:pt>
                <c:pt idx="21">
                  <c:v>4.1500928135773005</c:v>
                </c:pt>
                <c:pt idx="22">
                  <c:v>5.290373906125696</c:v>
                </c:pt>
                <c:pt idx="23">
                  <c:v>3.7788385043754973</c:v>
                </c:pt>
                <c:pt idx="24">
                  <c:v>1.7104216388225937</c:v>
                </c:pt>
                <c:pt idx="25">
                  <c:v>2.3203394325112701</c:v>
                </c:pt>
                <c:pt idx="26">
                  <c:v>3.7523203394325111</c:v>
                </c:pt>
                <c:pt idx="27">
                  <c:v>2.2540440201538052</c:v>
                </c:pt>
                <c:pt idx="28">
                  <c:v>4.203129143463272</c:v>
                </c:pt>
                <c:pt idx="29">
                  <c:v>7.7698223282948815</c:v>
                </c:pt>
                <c:pt idx="30">
                  <c:v>7.3322726067356143</c:v>
                </c:pt>
                <c:pt idx="31">
                  <c:v>4.9588968443383719</c:v>
                </c:pt>
                <c:pt idx="32">
                  <c:v>5.9931052771148234</c:v>
                </c:pt>
                <c:pt idx="33">
                  <c:v>2.7446300715990453</c:v>
                </c:pt>
                <c:pt idx="34">
                  <c:v>1.2861309997348183</c:v>
                </c:pt>
                <c:pt idx="35">
                  <c:v>1.9358260408379739</c:v>
                </c:pt>
                <c:pt idx="36">
                  <c:v>1.6043489790506498</c:v>
                </c:pt>
                <c:pt idx="37">
                  <c:v>1.0474675152479449</c:v>
                </c:pt>
                <c:pt idx="38">
                  <c:v>5.7411827101564574</c:v>
                </c:pt>
                <c:pt idx="39">
                  <c:v>8.9233625033147703</c:v>
                </c:pt>
                <c:pt idx="40">
                  <c:v>3.4738796075311584</c:v>
                </c:pt>
                <c:pt idx="41">
                  <c:v>3.4871386900026518</c:v>
                </c:pt>
                <c:pt idx="42">
                  <c:v>3.6329885971890747</c:v>
                </c:pt>
                <c:pt idx="43">
                  <c:v>3.407584195173694</c:v>
                </c:pt>
                <c:pt idx="44">
                  <c:v>2.8639618138424821</c:v>
                </c:pt>
                <c:pt idx="45">
                  <c:v>1.2993900822063114</c:v>
                </c:pt>
                <c:pt idx="46">
                  <c:v>3.2882524529302568</c:v>
                </c:pt>
                <c:pt idx="47">
                  <c:v>3.2749933704587639</c:v>
                </c:pt>
                <c:pt idx="48">
                  <c:v>2.0021214531954388</c:v>
                </c:pt>
                <c:pt idx="49">
                  <c:v>2.5987801644126227</c:v>
                </c:pt>
                <c:pt idx="50">
                  <c:v>1.0739856801909307</c:v>
                </c:pt>
                <c:pt idx="51">
                  <c:v>3.1821797931583138</c:v>
                </c:pt>
                <c:pt idx="52">
                  <c:v>1.7899761336515514</c:v>
                </c:pt>
                <c:pt idx="53">
                  <c:v>3.3280297003447359</c:v>
                </c:pt>
                <c:pt idx="54">
                  <c:v>4.2694245558207378</c:v>
                </c:pt>
                <c:pt idx="55">
                  <c:v>5.3831874834261466</c:v>
                </c:pt>
                <c:pt idx="56">
                  <c:v>2.2407849376823123</c:v>
                </c:pt>
                <c:pt idx="57">
                  <c:v>1.2198355873773536</c:v>
                </c:pt>
                <c:pt idx="58">
                  <c:v>2.6783346592415804</c:v>
                </c:pt>
                <c:pt idx="59">
                  <c:v>1.9225669583664811</c:v>
                </c:pt>
                <c:pt idx="60">
                  <c:v>3.6064704322460885</c:v>
                </c:pt>
                <c:pt idx="61">
                  <c:v>2.0816759480243965</c:v>
                </c:pt>
                <c:pt idx="62">
                  <c:v>3.6462476796605676</c:v>
                </c:pt>
                <c:pt idx="63">
                  <c:v>2.7844073190135243</c:v>
                </c:pt>
                <c:pt idx="64">
                  <c:v>4.0837974012198348</c:v>
                </c:pt>
                <c:pt idx="65">
                  <c:v>1.0474675152479449</c:v>
                </c:pt>
              </c:numCache>
            </c:numRef>
          </c:val>
          <c:smooth val="0"/>
        </c:ser>
        <c:ser>
          <c:idx val="1"/>
          <c:order val="1"/>
          <c:tx>
            <c:v>bier127</c:v>
          </c:tx>
          <c:marker>
            <c:symbol val="none"/>
          </c:marker>
          <c:val>
            <c:numRef>
              <c:f>Data!$A$14:$BN$14</c:f>
              <c:numCache>
                <c:formatCode>General</c:formatCode>
                <c:ptCount val="66"/>
                <c:pt idx="2">
                  <c:v>10.743815627060753</c:v>
                </c:pt>
                <c:pt idx="3">
                  <c:v>8.8897719010500325</c:v>
                </c:pt>
                <c:pt idx="4">
                  <c:v>8.1576233070120558</c:v>
                </c:pt>
                <c:pt idx="5">
                  <c:v>6.4997210057320638</c:v>
                </c:pt>
                <c:pt idx="6">
                  <c:v>6.5969462809218644</c:v>
                </c:pt>
                <c:pt idx="7">
                  <c:v>5.5849579817723747</c:v>
                </c:pt>
                <c:pt idx="8">
                  <c:v>5.1013679173500615</c:v>
                </c:pt>
                <c:pt idx="9">
                  <c:v>3.996381528888588</c:v>
                </c:pt>
                <c:pt idx="10">
                  <c:v>3.972709287972811</c:v>
                </c:pt>
                <c:pt idx="11">
                  <c:v>11.388884192015691</c:v>
                </c:pt>
                <c:pt idx="12">
                  <c:v>8.291202380751086</c:v>
                </c:pt>
                <c:pt idx="13">
                  <c:v>9.0140511658578664</c:v>
                </c:pt>
                <c:pt idx="14">
                  <c:v>7.7002417950322117</c:v>
                </c:pt>
                <c:pt idx="15">
                  <c:v>6.1336467087130755</c:v>
                </c:pt>
                <c:pt idx="16">
                  <c:v>5.7303731759692935</c:v>
                </c:pt>
                <c:pt idx="17">
                  <c:v>5.1935205694864814</c:v>
                </c:pt>
                <c:pt idx="18">
                  <c:v>3.9676366649194299</c:v>
                </c:pt>
                <c:pt idx="19">
                  <c:v>3.9422735496525254</c:v>
                </c:pt>
                <c:pt idx="20">
                  <c:v>12.44145347559223</c:v>
                </c:pt>
                <c:pt idx="21">
                  <c:v>11.563889687357333</c:v>
                </c:pt>
                <c:pt idx="22">
                  <c:v>8.437463012123569</c:v>
                </c:pt>
                <c:pt idx="23">
                  <c:v>7.9783906257925974</c:v>
                </c:pt>
                <c:pt idx="24">
                  <c:v>7.2462420317546199</c:v>
                </c:pt>
                <c:pt idx="25">
                  <c:v>6.0888385384082113</c:v>
                </c:pt>
                <c:pt idx="26">
                  <c:v>5.8013898987166268</c:v>
                </c:pt>
                <c:pt idx="27">
                  <c:v>4.7555841125445966</c:v>
                </c:pt>
                <c:pt idx="28">
                  <c:v>4.2694577365955935</c:v>
                </c:pt>
                <c:pt idx="29">
                  <c:v>10.666035406908913</c:v>
                </c:pt>
                <c:pt idx="30">
                  <c:v>9.8358161005055713</c:v>
                </c:pt>
                <c:pt idx="31">
                  <c:v>9.021660100437936</c:v>
                </c:pt>
                <c:pt idx="32">
                  <c:v>8.1009790162493029</c:v>
                </c:pt>
                <c:pt idx="33">
                  <c:v>7.1151992695422797</c:v>
                </c:pt>
                <c:pt idx="34">
                  <c:v>6.2942797720701371</c:v>
                </c:pt>
                <c:pt idx="35">
                  <c:v>5.3913528685683367</c:v>
                </c:pt>
                <c:pt idx="36">
                  <c:v>4.4368542973571641</c:v>
                </c:pt>
                <c:pt idx="37">
                  <c:v>4.4402360460594172</c:v>
                </c:pt>
                <c:pt idx="38">
                  <c:v>11.27475017331462</c:v>
                </c:pt>
                <c:pt idx="39">
                  <c:v>9.7994623019563409</c:v>
                </c:pt>
                <c:pt idx="40">
                  <c:v>9.285436499213743</c:v>
                </c:pt>
                <c:pt idx="41">
                  <c:v>9.1112764410476643</c:v>
                </c:pt>
                <c:pt idx="42">
                  <c:v>6.9613297035897261</c:v>
                </c:pt>
                <c:pt idx="43">
                  <c:v>6.5259295581745329</c:v>
                </c:pt>
                <c:pt idx="44">
                  <c:v>4.6871037013239549</c:v>
                </c:pt>
                <c:pt idx="45">
                  <c:v>4.5628244365161228</c:v>
                </c:pt>
                <c:pt idx="46">
                  <c:v>4.2246495662907284</c:v>
                </c:pt>
                <c:pt idx="47">
                  <c:v>3.9769364738506279</c:v>
                </c:pt>
                <c:pt idx="48">
                  <c:v>4.4791261561353375</c:v>
                </c:pt>
                <c:pt idx="49">
                  <c:v>3.6768062765255913</c:v>
                </c:pt>
                <c:pt idx="50">
                  <c:v>4.6676586462859948</c:v>
                </c:pt>
                <c:pt idx="51">
                  <c:v>3.7190781353037652</c:v>
                </c:pt>
                <c:pt idx="52">
                  <c:v>3.9718638507972468</c:v>
                </c:pt>
                <c:pt idx="53">
                  <c:v>4.0183628954532393</c:v>
                </c:pt>
                <c:pt idx="54">
                  <c:v>4.2178860688862212</c:v>
                </c:pt>
                <c:pt idx="55">
                  <c:v>4.9136808643749683</c:v>
                </c:pt>
                <c:pt idx="56">
                  <c:v>4.8646455081922859</c:v>
                </c:pt>
                <c:pt idx="57">
                  <c:v>4.5797331800273922</c:v>
                </c:pt>
                <c:pt idx="58">
                  <c:v>5.69063762871781</c:v>
                </c:pt>
                <c:pt idx="59">
                  <c:v>4.0132902723998578</c:v>
                </c:pt>
                <c:pt idx="60">
                  <c:v>4.2728394852978475</c:v>
                </c:pt>
                <c:pt idx="61">
                  <c:v>4.4275544884259652</c:v>
                </c:pt>
                <c:pt idx="62">
                  <c:v>4.9770886525422293</c:v>
                </c:pt>
                <c:pt idx="63">
                  <c:v>5.4775874604758119</c:v>
                </c:pt>
                <c:pt idx="64">
                  <c:v>5.086995485365482</c:v>
                </c:pt>
                <c:pt idx="65">
                  <c:v>3.6768062765255913</c:v>
                </c:pt>
              </c:numCache>
            </c:numRef>
          </c:val>
          <c:smooth val="0"/>
        </c:ser>
        <c:ser>
          <c:idx val="2"/>
          <c:order val="2"/>
          <c:tx>
            <c:v>eil101</c:v>
          </c:tx>
          <c:marker>
            <c:symbol val="none"/>
          </c:marker>
          <c:val>
            <c:numRef>
              <c:f>Data!$A$19:$BN$19</c:f>
              <c:numCache>
                <c:formatCode>General</c:formatCode>
                <c:ptCount val="66"/>
                <c:pt idx="2">
                  <c:v>14.785373608903022</c:v>
                </c:pt>
                <c:pt idx="3">
                  <c:v>13.354531001589825</c:v>
                </c:pt>
                <c:pt idx="4">
                  <c:v>11.446740858505565</c:v>
                </c:pt>
                <c:pt idx="5">
                  <c:v>9.5389507154213042</c:v>
                </c:pt>
                <c:pt idx="6">
                  <c:v>9.3799682034976151</c:v>
                </c:pt>
                <c:pt idx="7">
                  <c:v>5.4054054054054053</c:v>
                </c:pt>
                <c:pt idx="8">
                  <c:v>7.1542130365659773</c:v>
                </c:pt>
                <c:pt idx="9">
                  <c:v>5.5643879173290935</c:v>
                </c:pt>
                <c:pt idx="10">
                  <c:v>5.5643879173290935</c:v>
                </c:pt>
                <c:pt idx="11">
                  <c:v>17.965023847376788</c:v>
                </c:pt>
                <c:pt idx="12">
                  <c:v>15.262321144674084</c:v>
                </c:pt>
                <c:pt idx="13">
                  <c:v>15.262321144674084</c:v>
                </c:pt>
                <c:pt idx="14">
                  <c:v>11.76470588235294</c:v>
                </c:pt>
                <c:pt idx="15">
                  <c:v>9.8569157392686808</c:v>
                </c:pt>
                <c:pt idx="16">
                  <c:v>6.8362480127186016</c:v>
                </c:pt>
                <c:pt idx="17">
                  <c:v>5.8823529411764701</c:v>
                </c:pt>
                <c:pt idx="18">
                  <c:v>5.7233704292527827</c:v>
                </c:pt>
                <c:pt idx="19">
                  <c:v>4.4515103338632747</c:v>
                </c:pt>
                <c:pt idx="20">
                  <c:v>17.965023847376788</c:v>
                </c:pt>
                <c:pt idx="21">
                  <c:v>15.262321144674084</c:v>
                </c:pt>
                <c:pt idx="22">
                  <c:v>13.354531001589825</c:v>
                </c:pt>
                <c:pt idx="23">
                  <c:v>12.241653418124006</c:v>
                </c:pt>
                <c:pt idx="24">
                  <c:v>10.969793322734498</c:v>
                </c:pt>
                <c:pt idx="25">
                  <c:v>8.4260731319554854</c:v>
                </c:pt>
                <c:pt idx="26">
                  <c:v>8.1081081081081088</c:v>
                </c:pt>
                <c:pt idx="27">
                  <c:v>6.2003179650238476</c:v>
                </c:pt>
                <c:pt idx="28">
                  <c:v>5.0874403815580287</c:v>
                </c:pt>
                <c:pt idx="29">
                  <c:v>18.75993640699523</c:v>
                </c:pt>
                <c:pt idx="30">
                  <c:v>14.944356120826709</c:v>
                </c:pt>
                <c:pt idx="31">
                  <c:v>14.785373608903022</c:v>
                </c:pt>
                <c:pt idx="32">
                  <c:v>11.287758346581876</c:v>
                </c:pt>
                <c:pt idx="33">
                  <c:v>10.174880763116057</c:v>
                </c:pt>
                <c:pt idx="34">
                  <c:v>7.7901430842607313</c:v>
                </c:pt>
                <c:pt idx="35">
                  <c:v>7.6311605723370421</c:v>
                </c:pt>
                <c:pt idx="36">
                  <c:v>4.9284578696343404</c:v>
                </c:pt>
                <c:pt idx="37">
                  <c:v>5.246422893481717</c:v>
                </c:pt>
                <c:pt idx="38">
                  <c:v>19.236883942766294</c:v>
                </c:pt>
                <c:pt idx="39">
                  <c:v>16.852146263910971</c:v>
                </c:pt>
                <c:pt idx="40">
                  <c:v>14.626391096979333</c:v>
                </c:pt>
                <c:pt idx="41">
                  <c:v>12.559618441971383</c:v>
                </c:pt>
                <c:pt idx="42">
                  <c:v>10.174880763116057</c:v>
                </c:pt>
                <c:pt idx="43">
                  <c:v>7.6311605723370421</c:v>
                </c:pt>
                <c:pt idx="44">
                  <c:v>7.6311605723370421</c:v>
                </c:pt>
                <c:pt idx="45">
                  <c:v>5.4054054054054053</c:v>
                </c:pt>
                <c:pt idx="46">
                  <c:v>5.5643879173290935</c:v>
                </c:pt>
                <c:pt idx="47">
                  <c:v>5.0874403815580287</c:v>
                </c:pt>
                <c:pt idx="48">
                  <c:v>4.7694753577106521</c:v>
                </c:pt>
                <c:pt idx="49">
                  <c:v>6.0413354531001593</c:v>
                </c:pt>
                <c:pt idx="50">
                  <c:v>6.2003179650238476</c:v>
                </c:pt>
                <c:pt idx="51">
                  <c:v>7.1542130365659773</c:v>
                </c:pt>
                <c:pt idx="52">
                  <c:v>6.5182829888712241</c:v>
                </c:pt>
                <c:pt idx="53">
                  <c:v>6.8362480127186016</c:v>
                </c:pt>
                <c:pt idx="54">
                  <c:v>8.7440381558028619</c:v>
                </c:pt>
                <c:pt idx="55">
                  <c:v>11.128775834658187</c:v>
                </c:pt>
                <c:pt idx="56">
                  <c:v>5.246422893481717</c:v>
                </c:pt>
                <c:pt idx="57">
                  <c:v>6.6772655007949124</c:v>
                </c:pt>
                <c:pt idx="58">
                  <c:v>4.9284578696343404</c:v>
                </c:pt>
                <c:pt idx="59">
                  <c:v>6.0413354531001593</c:v>
                </c:pt>
                <c:pt idx="60">
                  <c:v>6.359300476947535</c:v>
                </c:pt>
                <c:pt idx="61">
                  <c:v>6.5182829888712241</c:v>
                </c:pt>
                <c:pt idx="62">
                  <c:v>6.8362480127186016</c:v>
                </c:pt>
                <c:pt idx="63">
                  <c:v>6.5182829888712241</c:v>
                </c:pt>
                <c:pt idx="64">
                  <c:v>7.7901430842607313</c:v>
                </c:pt>
                <c:pt idx="65">
                  <c:v>4.4515103338632747</c:v>
                </c:pt>
              </c:numCache>
            </c:numRef>
          </c:val>
          <c:smooth val="0"/>
        </c:ser>
        <c:ser>
          <c:idx val="3"/>
          <c:order val="3"/>
          <c:tx>
            <c:v>ulysses16</c:v>
          </c:tx>
          <c:marker>
            <c:symbol val="none"/>
          </c:marker>
          <c:val>
            <c:numRef>
              <c:f>Data!$A$29:$BN$29</c:f>
              <c:numCache>
                <c:formatCode>General</c:formatCode>
                <c:ptCount val="66"/>
                <c:pt idx="2">
                  <c:v>7.2896923749817752E-2</c:v>
                </c:pt>
                <c:pt idx="3">
                  <c:v>0.53943723574865143</c:v>
                </c:pt>
                <c:pt idx="4">
                  <c:v>0.34990523399912526</c:v>
                </c:pt>
                <c:pt idx="5">
                  <c:v>0.20411138649948971</c:v>
                </c:pt>
                <c:pt idx="6">
                  <c:v>0.29158769499927101</c:v>
                </c:pt>
                <c:pt idx="7">
                  <c:v>0.34990523399912526</c:v>
                </c:pt>
                <c:pt idx="8">
                  <c:v>0.74354862224814111</c:v>
                </c:pt>
                <c:pt idx="9">
                  <c:v>0.17495261699956263</c:v>
                </c:pt>
                <c:pt idx="10">
                  <c:v>1.005977547747485</c:v>
                </c:pt>
                <c:pt idx="11">
                  <c:v>0.36448461874908883</c:v>
                </c:pt>
                <c:pt idx="12">
                  <c:v>0.2770083102493075</c:v>
                </c:pt>
                <c:pt idx="13">
                  <c:v>0.30616707974923457</c:v>
                </c:pt>
                <c:pt idx="14">
                  <c:v>0.21869077124945327</c:v>
                </c:pt>
                <c:pt idx="15">
                  <c:v>0.13121446274967197</c:v>
                </c:pt>
                <c:pt idx="16">
                  <c:v>0.26242892549934393</c:v>
                </c:pt>
                <c:pt idx="17">
                  <c:v>0.32074646449919814</c:v>
                </c:pt>
                <c:pt idx="18">
                  <c:v>0.75812800699810468</c:v>
                </c:pt>
                <c:pt idx="19">
                  <c:v>0.65607231374835984</c:v>
                </c:pt>
                <c:pt idx="20">
                  <c:v>0.20411138649948971</c:v>
                </c:pt>
                <c:pt idx="21">
                  <c:v>0.21869077124945327</c:v>
                </c:pt>
                <c:pt idx="22">
                  <c:v>0.53943723574865143</c:v>
                </c:pt>
                <c:pt idx="23">
                  <c:v>0.21869077124945327</c:v>
                </c:pt>
                <c:pt idx="24">
                  <c:v>0.2770083102493075</c:v>
                </c:pt>
                <c:pt idx="25">
                  <c:v>0.1166350779997084</c:v>
                </c:pt>
                <c:pt idx="26">
                  <c:v>0.65607231374835984</c:v>
                </c:pt>
                <c:pt idx="27">
                  <c:v>0.87476308499781308</c:v>
                </c:pt>
                <c:pt idx="28">
                  <c:v>1.10803324099723</c:v>
                </c:pt>
                <c:pt idx="29">
                  <c:v>0.52485785099868787</c:v>
                </c:pt>
                <c:pt idx="30">
                  <c:v>0.48111969674879718</c:v>
                </c:pt>
                <c:pt idx="31">
                  <c:v>0.16037323224959907</c:v>
                </c:pt>
                <c:pt idx="32">
                  <c:v>0.1166350779997084</c:v>
                </c:pt>
                <c:pt idx="33">
                  <c:v>0.13121446274967197</c:v>
                </c:pt>
                <c:pt idx="34">
                  <c:v>0.37906400349905234</c:v>
                </c:pt>
                <c:pt idx="35">
                  <c:v>0.1457938474996355</c:v>
                </c:pt>
                <c:pt idx="36">
                  <c:v>0.6706516984983234</c:v>
                </c:pt>
                <c:pt idx="37">
                  <c:v>0.36448461874908883</c:v>
                </c:pt>
                <c:pt idx="38">
                  <c:v>0.40822277299897941</c:v>
                </c:pt>
                <c:pt idx="39">
                  <c:v>0.13121446274967197</c:v>
                </c:pt>
                <c:pt idx="40">
                  <c:v>0.51027846624872431</c:v>
                </c:pt>
                <c:pt idx="41">
                  <c:v>0.20411138649948971</c:v>
                </c:pt>
                <c:pt idx="42">
                  <c:v>0.16037323224959907</c:v>
                </c:pt>
                <c:pt idx="43">
                  <c:v>0.49569908149876074</c:v>
                </c:pt>
                <c:pt idx="44">
                  <c:v>0.20411138649948971</c:v>
                </c:pt>
                <c:pt idx="45">
                  <c:v>0.2770083102493075</c:v>
                </c:pt>
                <c:pt idx="46">
                  <c:v>0.81644554599795882</c:v>
                </c:pt>
                <c:pt idx="47">
                  <c:v>0.81644554599795882</c:v>
                </c:pt>
                <c:pt idx="48">
                  <c:v>0.81644554599795882</c:v>
                </c:pt>
                <c:pt idx="49">
                  <c:v>0.81644554599795882</c:v>
                </c:pt>
                <c:pt idx="50">
                  <c:v>0.42280215774894297</c:v>
                </c:pt>
                <c:pt idx="51">
                  <c:v>0.30616707974923457</c:v>
                </c:pt>
                <c:pt idx="52">
                  <c:v>1.1955095494970112</c:v>
                </c:pt>
                <c:pt idx="53">
                  <c:v>1.5162560139962094</c:v>
                </c:pt>
                <c:pt idx="54">
                  <c:v>1.2100889342469747</c:v>
                </c:pt>
                <c:pt idx="55">
                  <c:v>3.2803615687417991</c:v>
                </c:pt>
                <c:pt idx="56">
                  <c:v>0.10205569324974485</c:v>
                </c:pt>
                <c:pt idx="57">
                  <c:v>0.86018370024784963</c:v>
                </c:pt>
                <c:pt idx="58">
                  <c:v>0.78728677649803169</c:v>
                </c:pt>
                <c:pt idx="59">
                  <c:v>0.84560431549788595</c:v>
                </c:pt>
                <c:pt idx="60">
                  <c:v>1.0497157019973757</c:v>
                </c:pt>
                <c:pt idx="61">
                  <c:v>1.4433590902463915</c:v>
                </c:pt>
                <c:pt idx="62">
                  <c:v>0.9476600087476309</c:v>
                </c:pt>
                <c:pt idx="63">
                  <c:v>0.91850123924770377</c:v>
                </c:pt>
                <c:pt idx="64">
                  <c:v>1.2829858579967925</c:v>
                </c:pt>
                <c:pt idx="65">
                  <c:v>7.2896923749817752E-2</c:v>
                </c:pt>
              </c:numCache>
            </c:numRef>
          </c:val>
          <c:smooth val="0"/>
        </c:ser>
        <c:ser>
          <c:idx val="4"/>
          <c:order val="4"/>
          <c:tx>
            <c:v>ulysses22</c:v>
          </c:tx>
          <c:marker>
            <c:symbol val="none"/>
          </c:marker>
          <c:val>
            <c:numRef>
              <c:f>Data!$A$34:$BN$34</c:f>
              <c:numCache>
                <c:formatCode>General</c:formatCode>
                <c:ptCount val="66"/>
                <c:pt idx="2">
                  <c:v>1.753885640952517</c:v>
                </c:pt>
                <c:pt idx="3">
                  <c:v>1.2690717239412519</c:v>
                </c:pt>
                <c:pt idx="4">
                  <c:v>0.92685013546271211</c:v>
                </c:pt>
                <c:pt idx="5">
                  <c:v>0.92685013546271211</c:v>
                </c:pt>
                <c:pt idx="6">
                  <c:v>1.3118494225010693</c:v>
                </c:pt>
                <c:pt idx="7">
                  <c:v>0.51333238271780979</c:v>
                </c:pt>
                <c:pt idx="8">
                  <c:v>1.212034792528162</c:v>
                </c:pt>
                <c:pt idx="9">
                  <c:v>1.1692570939683444</c:v>
                </c:pt>
                <c:pt idx="10">
                  <c:v>1.5114786824468844</c:v>
                </c:pt>
                <c:pt idx="11">
                  <c:v>1.0837016968487097</c:v>
                </c:pt>
                <c:pt idx="12">
                  <c:v>1.6540710109796093</c:v>
                </c:pt>
                <c:pt idx="13">
                  <c:v>1.7111079423926991</c:v>
                </c:pt>
                <c:pt idx="14">
                  <c:v>0.47055468415799229</c:v>
                </c:pt>
                <c:pt idx="15">
                  <c:v>1.9820333666048766</c:v>
                </c:pt>
                <c:pt idx="16">
                  <c:v>1.5399971481534294</c:v>
                </c:pt>
                <c:pt idx="17">
                  <c:v>1.297590189647797</c:v>
                </c:pt>
                <c:pt idx="18">
                  <c:v>1.0124055325823471</c:v>
                </c:pt>
                <c:pt idx="19">
                  <c:v>1.7681448738057892</c:v>
                </c:pt>
                <c:pt idx="20">
                  <c:v>1.8679595037786969</c:v>
                </c:pt>
                <c:pt idx="21">
                  <c:v>1.2262940253814345</c:v>
                </c:pt>
                <c:pt idx="22">
                  <c:v>0.32796235562526732</c:v>
                </c:pt>
                <c:pt idx="23">
                  <c:v>0.94110936831598457</c:v>
                </c:pt>
                <c:pt idx="24">
                  <c:v>1.4829602167403393</c:v>
                </c:pt>
                <c:pt idx="25">
                  <c:v>0.45629545130471977</c:v>
                </c:pt>
                <c:pt idx="26">
                  <c:v>0.45629545130471977</c:v>
                </c:pt>
                <c:pt idx="27">
                  <c:v>1.753885640952517</c:v>
                </c:pt>
                <c:pt idx="28">
                  <c:v>1.9820333666048766</c:v>
                </c:pt>
                <c:pt idx="29">
                  <c:v>1.1122201625552546</c:v>
                </c:pt>
                <c:pt idx="30">
                  <c:v>1.6540710109796093</c:v>
                </c:pt>
                <c:pt idx="31">
                  <c:v>1.1835163268216171</c:v>
                </c:pt>
                <c:pt idx="32">
                  <c:v>2.0390702980179665</c:v>
                </c:pt>
                <c:pt idx="33">
                  <c:v>1.4687009838870668</c:v>
                </c:pt>
                <c:pt idx="34">
                  <c:v>1.1122201625552546</c:v>
                </c:pt>
                <c:pt idx="35">
                  <c:v>1.1977755596748896</c:v>
                </c:pt>
                <c:pt idx="36">
                  <c:v>1.6968487095394267</c:v>
                </c:pt>
                <c:pt idx="37">
                  <c:v>2.1388849279908739</c:v>
                </c:pt>
                <c:pt idx="38">
                  <c:v>1.326108655354342</c:v>
                </c:pt>
                <c:pt idx="39">
                  <c:v>1.6540710109796093</c:v>
                </c:pt>
                <c:pt idx="40">
                  <c:v>1.5542563810067018</c:v>
                </c:pt>
                <c:pt idx="41">
                  <c:v>1.4259232853272494</c:v>
                </c:pt>
                <c:pt idx="42">
                  <c:v>2.0390702980179665</c:v>
                </c:pt>
                <c:pt idx="43">
                  <c:v>1.8537002709254242</c:v>
                </c:pt>
                <c:pt idx="44">
                  <c:v>0.42777698559817479</c:v>
                </c:pt>
                <c:pt idx="45">
                  <c:v>1.0837016968487097</c:v>
                </c:pt>
                <c:pt idx="46">
                  <c:v>1.1835163268216171</c:v>
                </c:pt>
                <c:pt idx="47">
                  <c:v>2.0390702980179665</c:v>
                </c:pt>
                <c:pt idx="48">
                  <c:v>2.7662911735348636</c:v>
                </c:pt>
                <c:pt idx="49">
                  <c:v>3.0372165977470411</c:v>
                </c:pt>
                <c:pt idx="50">
                  <c:v>1.1407386282617995</c:v>
                </c:pt>
                <c:pt idx="51">
                  <c:v>2.5524026807357765</c:v>
                </c:pt>
                <c:pt idx="52">
                  <c:v>1.8109225723656068</c:v>
                </c:pt>
                <c:pt idx="53">
                  <c:v>2.9801796663339513</c:v>
                </c:pt>
                <c:pt idx="54">
                  <c:v>1.8109225723656068</c:v>
                </c:pt>
                <c:pt idx="55">
                  <c:v>5.3186938542706406</c:v>
                </c:pt>
                <c:pt idx="56">
                  <c:v>1.2548124910879794</c:v>
                </c:pt>
                <c:pt idx="57">
                  <c:v>1.4259232853272494</c:v>
                </c:pt>
                <c:pt idx="58">
                  <c:v>1.0979609297019819</c:v>
                </c:pt>
                <c:pt idx="59">
                  <c:v>1.1407386282617995</c:v>
                </c:pt>
                <c:pt idx="60">
                  <c:v>2.5238842150292315</c:v>
                </c:pt>
                <c:pt idx="61">
                  <c:v>1.4972194495936118</c:v>
                </c:pt>
                <c:pt idx="62">
                  <c:v>1.6968487095394267</c:v>
                </c:pt>
                <c:pt idx="63">
                  <c:v>1.6255525452730644</c:v>
                </c:pt>
                <c:pt idx="64">
                  <c:v>4.4346214173677456</c:v>
                </c:pt>
                <c:pt idx="65">
                  <c:v>0.32796235562526732</c:v>
                </c:pt>
              </c:numCache>
            </c:numRef>
          </c:val>
          <c:smooth val="0"/>
        </c:ser>
        <c:ser>
          <c:idx val="5"/>
          <c:order val="5"/>
          <c:tx>
            <c:v>avg error</c:v>
          </c:tx>
          <c:marker>
            <c:symbol val="none"/>
          </c:marker>
          <c:trendline>
            <c:trendlineType val="linear"/>
            <c:dispRSqr val="0"/>
            <c:dispEq val="0"/>
          </c:trendline>
          <c:val>
            <c:numRef>
              <c:f>Data!$C$36:$BM$36</c:f>
              <c:numCache>
                <c:formatCode>General</c:formatCode>
                <c:ptCount val="63"/>
                <c:pt idx="0">
                  <c:v>6.2385945409196104</c:v>
                </c:pt>
                <c:pt idx="1">
                  <c:v>5.4924497311655864</c:v>
                </c:pt>
                <c:pt idx="2">
                  <c:v>4.6122196609253816</c:v>
                </c:pt>
                <c:pt idx="3">
                  <c:v>3.8696381790268739</c:v>
                </c:pt>
                <c:pt idx="4">
                  <c:v>4.0205091974766756</c:v>
                </c:pt>
                <c:pt idx="5">
                  <c:v>2.9646467957116358</c:v>
                </c:pt>
                <c:pt idx="6">
                  <c:v>3.1177589282416314</c:v>
                </c:pt>
                <c:pt idx="7">
                  <c:v>3.2670939605340155</c:v>
                </c:pt>
                <c:pt idx="8">
                  <c:v>2.7813248570902527</c:v>
                </c:pt>
                <c:pt idx="9">
                  <c:v>7.6045715478139018</c:v>
                </c:pt>
                <c:pt idx="10">
                  <c:v>6.0249912233377358</c:v>
                </c:pt>
                <c:pt idx="11">
                  <c:v>6.2149225249385536</c:v>
                </c:pt>
                <c:pt idx="12">
                  <c:v>4.4815722555050233</c:v>
                </c:pt>
                <c:pt idx="13">
                  <c:v>3.9309645437595164</c:v>
                </c:pt>
                <c:pt idx="14">
                  <c:v>3.1299110477827159</c:v>
                </c:pt>
                <c:pt idx="15">
                  <c:v>2.7818616522039208</c:v>
                </c:pt>
                <c:pt idx="16">
                  <c:v>2.5421174137329063</c:v>
                </c:pt>
                <c:pt idx="17">
                  <c:v>2.544045940398457</c:v>
                </c:pt>
                <c:pt idx="18">
                  <c:v>8.0997362981158538</c:v>
                </c:pt>
                <c:pt idx="19">
                  <c:v>6.1860206871651302</c:v>
                </c:pt>
                <c:pt idx="20">
                  <c:v>5.6363853520253295</c:v>
                </c:pt>
                <c:pt idx="21">
                  <c:v>5.0147100254410448</c:v>
                </c:pt>
                <c:pt idx="22">
                  <c:v>4.1621350828045296</c:v>
                </c:pt>
                <c:pt idx="23">
                  <c:v>3.3708471734383494</c:v>
                </c:pt>
                <c:pt idx="24">
                  <c:v>3.4028964332622063</c:v>
                </c:pt>
                <c:pt idx="25">
                  <c:v>2.9527548493288411</c:v>
                </c:pt>
                <c:pt idx="26">
                  <c:v>3.1662519515990977</c:v>
                </c:pt>
                <c:pt idx="27">
                  <c:v>8.4283268929384825</c:v>
                </c:pt>
                <c:pt idx="28">
                  <c:v>6.6860300227892111</c:v>
                </c:pt>
                <c:pt idx="29">
                  <c:v>5.8398995962565463</c:v>
                </c:pt>
                <c:pt idx="30">
                  <c:v>5.2938166881066229</c:v>
                </c:pt>
                <c:pt idx="31">
                  <c:v>4.2317490159158426</c:v>
                </c:pt>
                <c:pt idx="32">
                  <c:v>3.0450481210575577</c:v>
                </c:pt>
                <c:pt idx="33">
                  <c:v>3.1082211215489104</c:v>
                </c:pt>
                <c:pt idx="34">
                  <c:v>2.5749729350696553</c:v>
                </c:pt>
                <c:pt idx="35">
                  <c:v>2.5192383789715858</c:v>
                </c:pt>
                <c:pt idx="36">
                  <c:v>7.5440239266258358</c:v>
                </c:pt>
                <c:pt idx="37">
                  <c:v>7.4395419746792797</c:v>
                </c:pt>
                <c:pt idx="38">
                  <c:v>5.8082171806405851</c:v>
                </c:pt>
                <c:pt idx="39">
                  <c:v>5.0906561315748959</c:v>
                </c:pt>
                <c:pt idx="40">
                  <c:v>4.2975906671021882</c:v>
                </c:pt>
                <c:pt idx="41">
                  <c:v>3.8667431091058795</c:v>
                </c:pt>
                <c:pt idx="42">
                  <c:v>3.1051693113419749</c:v>
                </c:pt>
                <c:pt idx="43">
                  <c:v>2.4568343312606475</c:v>
                </c:pt>
                <c:pt idx="44">
                  <c:v>2.8258643469450213</c:v>
                </c:pt>
                <c:pt idx="45">
                  <c:v>2.7672227956847828</c:v>
                </c:pt>
                <c:pt idx="46">
                  <c:v>2.9417268491708257</c:v>
                </c:pt>
                <c:pt idx="47">
                  <c:v>3.0863336463598263</c:v>
                </c:pt>
                <c:pt idx="48">
                  <c:v>2.6421534863145166</c:v>
                </c:pt>
                <c:pt idx="49">
                  <c:v>3.366737617006482</c:v>
                </c:pt>
                <c:pt idx="50">
                  <c:v>2.9389954892597046</c:v>
                </c:pt>
                <c:pt idx="51">
                  <c:v>3.7000338415683527</c:v>
                </c:pt>
                <c:pt idx="52">
                  <c:v>4.0404951026268163</c:v>
                </c:pt>
                <c:pt idx="53">
                  <c:v>5.8257128450434124</c:v>
                </c:pt>
                <c:pt idx="54">
                  <c:v>2.6368995966720115</c:v>
                </c:pt>
                <c:pt idx="55">
                  <c:v>2.8126028850187978</c:v>
                </c:pt>
                <c:pt idx="56">
                  <c:v>2.882558986688629</c:v>
                </c:pt>
                <c:pt idx="57">
                  <c:v>2.6793686139940349</c:v>
                </c:pt>
                <c:pt idx="58">
                  <c:v>3.4381852866614633</c:v>
                </c:pt>
                <c:pt idx="59">
                  <c:v>3.0525849675895294</c:v>
                </c:pt>
                <c:pt idx="60">
                  <c:v>3.7606978266536788</c:v>
                </c:pt>
                <c:pt idx="61">
                  <c:v>3.4351194215678582</c:v>
                </c:pt>
                <c:pt idx="62">
                  <c:v>4.562229821160293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5840"/>
        <c:axId val="50758016"/>
      </c:lineChart>
      <c:catAx>
        <c:axId val="507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>
                    <a:latin typeface="Times New Roman" pitchFamily="18" charset="0"/>
                    <a:cs typeface="Times New Roman" pitchFamily="18" charset="0"/>
                  </a:rPr>
                  <a:t>[xi,q0]</a:t>
                </a:r>
              </a:p>
            </c:rich>
          </c:tx>
          <c:layout>
            <c:manualLayout>
              <c:xMode val="edge"/>
              <c:yMode val="edge"/>
              <c:x val="0.41525663284938008"/>
              <c:y val="0.94096367684728732"/>
            </c:manualLayout>
          </c:layout>
          <c:overlay val="0"/>
        </c:title>
        <c:majorTickMark val="out"/>
        <c:minorTickMark val="none"/>
        <c:tickLblPos val="nextTo"/>
        <c:crossAx val="50758016"/>
        <c:crosses val="autoZero"/>
        <c:auto val="1"/>
        <c:lblAlgn val="ctr"/>
        <c:lblOffset val="100"/>
        <c:noMultiLvlLbl val="0"/>
      </c:catAx>
      <c:valAx>
        <c:axId val="50758016"/>
        <c:scaling>
          <c:orientation val="minMax"/>
          <c:max val="20"/>
          <c:min val="0"/>
        </c:scaling>
        <c:delete val="0"/>
        <c:axPos val="l"/>
        <c:title>
          <c:tx>
            <c:rich>
              <a:bodyPr rot="0" vert="wordArtVert"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IE">
                    <a:latin typeface="Times New Roman" pitchFamily="18" charset="0"/>
                    <a:cs typeface="Times New Roman" pitchFamily="18" charset="0"/>
                  </a:rPr>
                  <a:t>error percentage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7558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010670746013719"/>
          <c:y val="1.5016157300679858E-2"/>
          <c:w val="0.13690193879642373"/>
          <c:h val="0.26521604708115204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6136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38"/>
  <sheetViews>
    <sheetView tabSelected="1" topLeftCell="A23" workbookViewId="0">
      <selection activeCell="C38" sqref="C38"/>
    </sheetView>
  </sheetViews>
  <sheetFormatPr defaultRowHeight="15" x14ac:dyDescent="0.25"/>
  <cols>
    <col min="2" max="2" width="22.5703125" customWidth="1"/>
    <col min="3" max="3" width="9.140625" style="5"/>
    <col min="18" max="18" width="9.140625" style="1"/>
    <col min="19" max="19" width="9.140625" style="3"/>
    <col min="20" max="20" width="9.140625" style="5"/>
    <col min="21" max="21" width="9.140625" style="2"/>
    <col min="23" max="23" width="9.140625" style="6"/>
    <col min="30" max="30" width="9.140625" style="2"/>
    <col min="39" max="40" width="9.140625" style="2"/>
    <col min="50" max="50" width="9.140625" style="4"/>
    <col min="56" max="56" width="9.140625" style="2"/>
  </cols>
  <sheetData>
    <row r="1" spans="1:67" x14ac:dyDescent="0.25">
      <c r="A1" t="s">
        <v>0</v>
      </c>
      <c r="B1" t="s">
        <v>1</v>
      </c>
      <c r="C1" s="5" t="s">
        <v>2</v>
      </c>
    </row>
    <row r="2" spans="1:67" x14ac:dyDescent="0.25">
      <c r="A2" t="s">
        <v>3</v>
      </c>
      <c r="B2" t="s">
        <v>4</v>
      </c>
    </row>
    <row r="5" spans="1:67" x14ac:dyDescent="0.25">
      <c r="A5" t="s">
        <v>5</v>
      </c>
      <c r="B5" t="s">
        <v>6</v>
      </c>
      <c r="C5" s="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  <c r="L5" t="s">
        <v>16</v>
      </c>
      <c r="M5" t="s">
        <v>17</v>
      </c>
      <c r="N5" t="s">
        <v>18</v>
      </c>
      <c r="O5" t="s">
        <v>19</v>
      </c>
      <c r="P5" t="s">
        <v>20</v>
      </c>
      <c r="Q5" t="s">
        <v>21</v>
      </c>
      <c r="R5" s="1" t="s">
        <v>22</v>
      </c>
      <c r="S5" s="3" t="s">
        <v>23</v>
      </c>
      <c r="T5" s="5" t="s">
        <v>24</v>
      </c>
      <c r="U5" s="2" t="s">
        <v>25</v>
      </c>
      <c r="V5" t="s">
        <v>26</v>
      </c>
      <c r="W5" s="6" t="s">
        <v>27</v>
      </c>
      <c r="X5" t="s">
        <v>28</v>
      </c>
      <c r="Y5" t="s">
        <v>29</v>
      </c>
      <c r="Z5" t="s">
        <v>30</v>
      </c>
      <c r="AA5" t="s">
        <v>31</v>
      </c>
      <c r="AB5" t="s">
        <v>32</v>
      </c>
      <c r="AC5" t="s">
        <v>33</v>
      </c>
      <c r="AD5" s="2" t="s">
        <v>34</v>
      </c>
      <c r="AE5" t="s">
        <v>35</v>
      </c>
      <c r="AF5" t="s">
        <v>36</v>
      </c>
      <c r="AG5" t="s">
        <v>37</v>
      </c>
      <c r="AH5" t="s">
        <v>38</v>
      </c>
      <c r="AI5" t="s">
        <v>39</v>
      </c>
      <c r="AJ5" t="s">
        <v>40</v>
      </c>
      <c r="AK5" t="s">
        <v>41</v>
      </c>
      <c r="AL5" t="s">
        <v>42</v>
      </c>
      <c r="AM5" s="2" t="s">
        <v>43</v>
      </c>
      <c r="AN5" s="2" t="s">
        <v>44</v>
      </c>
      <c r="AO5" t="s">
        <v>45</v>
      </c>
      <c r="AP5" t="s">
        <v>46</v>
      </c>
      <c r="AQ5" t="s">
        <v>47</v>
      </c>
      <c r="AR5" t="s">
        <v>48</v>
      </c>
      <c r="AS5" t="s">
        <v>49</v>
      </c>
      <c r="AT5" t="s">
        <v>50</v>
      </c>
      <c r="AU5" t="s">
        <v>51</v>
      </c>
      <c r="AV5" t="s">
        <v>52</v>
      </c>
      <c r="AW5" t="s">
        <v>53</v>
      </c>
      <c r="AX5" s="4" t="s">
        <v>54</v>
      </c>
      <c r="AY5" t="s">
        <v>55</v>
      </c>
      <c r="AZ5" t="s">
        <v>56</v>
      </c>
      <c r="BA5" t="s">
        <v>57</v>
      </c>
      <c r="BB5" t="s">
        <v>58</v>
      </c>
      <c r="BC5" t="s">
        <v>59</v>
      </c>
      <c r="BD5" s="2" t="s">
        <v>60</v>
      </c>
      <c r="BE5" t="s">
        <v>61</v>
      </c>
      <c r="BF5" t="s">
        <v>62</v>
      </c>
      <c r="BG5" t="s">
        <v>63</v>
      </c>
      <c r="BH5" t="s">
        <v>64</v>
      </c>
      <c r="BI5" t="s">
        <v>65</v>
      </c>
      <c r="BJ5" t="s">
        <v>66</v>
      </c>
      <c r="BK5" t="s">
        <v>67</v>
      </c>
      <c r="BL5" t="s">
        <v>68</v>
      </c>
      <c r="BM5" t="s">
        <v>69</v>
      </c>
    </row>
    <row r="6" spans="1:67" x14ac:dyDescent="0.25">
      <c r="A6" t="s">
        <v>70</v>
      </c>
      <c r="B6" t="s">
        <v>71</v>
      </c>
      <c r="C6" s="5">
        <v>7877</v>
      </c>
      <c r="D6">
        <v>7877</v>
      </c>
      <c r="E6">
        <v>7771</v>
      </c>
      <c r="F6">
        <v>7768</v>
      </c>
      <c r="G6">
        <v>7823</v>
      </c>
      <c r="H6">
        <v>7724</v>
      </c>
      <c r="I6">
        <v>7704</v>
      </c>
      <c r="J6">
        <v>7897</v>
      </c>
      <c r="K6">
        <v>7679</v>
      </c>
      <c r="L6">
        <v>8129</v>
      </c>
      <c r="M6">
        <v>8010</v>
      </c>
      <c r="N6">
        <v>7911</v>
      </c>
      <c r="O6">
        <v>7749</v>
      </c>
      <c r="P6">
        <v>7743</v>
      </c>
      <c r="Q6">
        <v>7733</v>
      </c>
      <c r="R6" s="1">
        <v>7631</v>
      </c>
      <c r="S6" s="3">
        <v>7704</v>
      </c>
      <c r="T6" s="5">
        <v>7718</v>
      </c>
      <c r="U6" s="2">
        <v>8085</v>
      </c>
      <c r="V6">
        <v>7855</v>
      </c>
      <c r="W6" s="6">
        <v>7941</v>
      </c>
      <c r="X6">
        <v>7827</v>
      </c>
      <c r="Y6">
        <v>7671</v>
      </c>
      <c r="Z6">
        <v>7717</v>
      </c>
      <c r="AA6">
        <v>7825</v>
      </c>
      <c r="AB6">
        <v>7712</v>
      </c>
      <c r="AC6">
        <v>7859</v>
      </c>
      <c r="AD6" s="2">
        <v>8128</v>
      </c>
      <c r="AE6">
        <v>8095</v>
      </c>
      <c r="AF6">
        <v>7916</v>
      </c>
      <c r="AG6">
        <v>7994</v>
      </c>
      <c r="AH6">
        <v>7749</v>
      </c>
      <c r="AI6">
        <v>7639</v>
      </c>
      <c r="AJ6">
        <v>7688</v>
      </c>
      <c r="AK6">
        <v>7663</v>
      </c>
      <c r="AL6">
        <v>7621</v>
      </c>
      <c r="AM6" s="2">
        <v>7975</v>
      </c>
      <c r="AN6" s="2">
        <v>8215</v>
      </c>
      <c r="AO6">
        <v>7804</v>
      </c>
      <c r="AP6">
        <v>7805</v>
      </c>
      <c r="AQ6">
        <v>7816</v>
      </c>
      <c r="AR6">
        <v>7799</v>
      </c>
      <c r="AS6">
        <v>7758</v>
      </c>
      <c r="AT6">
        <v>7640</v>
      </c>
      <c r="AU6">
        <v>7790</v>
      </c>
      <c r="AV6">
        <v>7789</v>
      </c>
      <c r="AW6">
        <v>7693</v>
      </c>
      <c r="AX6" s="4">
        <v>7738</v>
      </c>
      <c r="AY6">
        <v>7623</v>
      </c>
      <c r="AZ6">
        <v>7782</v>
      </c>
      <c r="BA6">
        <v>7677</v>
      </c>
      <c r="BB6">
        <v>7793</v>
      </c>
      <c r="BC6">
        <v>7864</v>
      </c>
      <c r="BD6" s="2">
        <v>7948</v>
      </c>
      <c r="BE6">
        <v>7711</v>
      </c>
      <c r="BF6">
        <v>7634</v>
      </c>
      <c r="BG6">
        <v>7744</v>
      </c>
      <c r="BH6">
        <v>7687</v>
      </c>
      <c r="BI6">
        <v>7814</v>
      </c>
      <c r="BJ6">
        <v>7699</v>
      </c>
      <c r="BK6">
        <v>7817</v>
      </c>
      <c r="BL6">
        <v>7752</v>
      </c>
      <c r="BM6">
        <v>7850</v>
      </c>
    </row>
    <row r="7" spans="1:67" x14ac:dyDescent="0.25">
      <c r="B7">
        <v>7542</v>
      </c>
      <c r="C7" s="5">
        <v>7542</v>
      </c>
      <c r="D7">
        <v>7542</v>
      </c>
      <c r="E7">
        <v>7542</v>
      </c>
      <c r="F7">
        <v>7542</v>
      </c>
      <c r="G7">
        <v>7542</v>
      </c>
      <c r="H7">
        <v>7542</v>
      </c>
      <c r="I7">
        <v>7542</v>
      </c>
      <c r="J7">
        <v>7542</v>
      </c>
      <c r="K7">
        <v>7542</v>
      </c>
      <c r="L7">
        <v>7542</v>
      </c>
      <c r="M7">
        <v>7542</v>
      </c>
      <c r="N7">
        <v>7542</v>
      </c>
      <c r="O7">
        <v>7542</v>
      </c>
      <c r="P7">
        <v>7542</v>
      </c>
      <c r="Q7">
        <v>7542</v>
      </c>
      <c r="R7" s="1">
        <v>7542</v>
      </c>
      <c r="S7" s="3">
        <v>7542</v>
      </c>
      <c r="T7" s="5">
        <v>7542</v>
      </c>
      <c r="U7" s="2">
        <v>7542</v>
      </c>
      <c r="V7">
        <v>7542</v>
      </c>
      <c r="W7" s="6">
        <v>7542</v>
      </c>
      <c r="X7">
        <v>7542</v>
      </c>
      <c r="Y7">
        <v>7542</v>
      </c>
      <c r="Z7">
        <v>7542</v>
      </c>
      <c r="AA7">
        <v>7542</v>
      </c>
      <c r="AB7">
        <v>7542</v>
      </c>
      <c r="AC7">
        <v>7542</v>
      </c>
      <c r="AD7" s="2">
        <v>7542</v>
      </c>
      <c r="AE7">
        <v>7542</v>
      </c>
      <c r="AF7">
        <v>7542</v>
      </c>
      <c r="AG7">
        <v>7542</v>
      </c>
      <c r="AH7">
        <v>7542</v>
      </c>
      <c r="AI7">
        <v>7542</v>
      </c>
      <c r="AJ7">
        <v>7542</v>
      </c>
      <c r="AK7">
        <v>7542</v>
      </c>
      <c r="AL7">
        <v>7542</v>
      </c>
      <c r="AM7" s="2">
        <v>7542</v>
      </c>
      <c r="AN7" s="2">
        <v>7542</v>
      </c>
      <c r="AO7">
        <v>7542</v>
      </c>
      <c r="AP7">
        <v>7542</v>
      </c>
      <c r="AQ7">
        <v>7542</v>
      </c>
      <c r="AR7">
        <v>7542</v>
      </c>
      <c r="AS7">
        <v>7542</v>
      </c>
      <c r="AT7">
        <v>7542</v>
      </c>
      <c r="AU7">
        <v>7542</v>
      </c>
      <c r="AV7">
        <v>7542</v>
      </c>
      <c r="AW7">
        <v>7542</v>
      </c>
      <c r="AX7" s="4">
        <v>7542</v>
      </c>
      <c r="AY7">
        <v>7542</v>
      </c>
      <c r="AZ7">
        <v>7542</v>
      </c>
      <c r="BA7">
        <v>7542</v>
      </c>
      <c r="BB7">
        <v>7542</v>
      </c>
      <c r="BC7">
        <v>7542</v>
      </c>
      <c r="BD7" s="2">
        <v>7542</v>
      </c>
      <c r="BE7">
        <v>7542</v>
      </c>
      <c r="BF7">
        <v>7542</v>
      </c>
      <c r="BG7">
        <v>7542</v>
      </c>
      <c r="BH7">
        <v>7542</v>
      </c>
      <c r="BI7">
        <v>7542</v>
      </c>
      <c r="BJ7">
        <v>7542</v>
      </c>
      <c r="BK7">
        <v>7542</v>
      </c>
      <c r="BL7">
        <v>7542</v>
      </c>
      <c r="BM7">
        <v>7542</v>
      </c>
    </row>
    <row r="8" spans="1:67" x14ac:dyDescent="0.25">
      <c r="C8" s="5">
        <f>C6-C7</f>
        <v>335</v>
      </c>
      <c r="D8">
        <f t="shared" ref="D8:BM8" si="0">D6-D7</f>
        <v>335</v>
      </c>
      <c r="E8">
        <f t="shared" si="0"/>
        <v>229</v>
      </c>
      <c r="F8">
        <f t="shared" si="0"/>
        <v>226</v>
      </c>
      <c r="G8">
        <f t="shared" si="0"/>
        <v>281</v>
      </c>
      <c r="H8">
        <f t="shared" si="0"/>
        <v>182</v>
      </c>
      <c r="I8">
        <f t="shared" si="0"/>
        <v>162</v>
      </c>
      <c r="J8">
        <f t="shared" si="0"/>
        <v>355</v>
      </c>
      <c r="K8">
        <f t="shared" si="0"/>
        <v>137</v>
      </c>
      <c r="L8">
        <f t="shared" si="0"/>
        <v>587</v>
      </c>
      <c r="M8">
        <f t="shared" si="0"/>
        <v>468</v>
      </c>
      <c r="N8">
        <f t="shared" si="0"/>
        <v>369</v>
      </c>
      <c r="O8">
        <f t="shared" si="0"/>
        <v>207</v>
      </c>
      <c r="P8">
        <f t="shared" si="0"/>
        <v>201</v>
      </c>
      <c r="Q8">
        <f t="shared" si="0"/>
        <v>191</v>
      </c>
      <c r="R8" s="1">
        <f t="shared" si="0"/>
        <v>89</v>
      </c>
      <c r="S8" s="3">
        <f t="shared" si="0"/>
        <v>162</v>
      </c>
      <c r="T8" s="5">
        <f t="shared" si="0"/>
        <v>176</v>
      </c>
      <c r="U8" s="2">
        <f t="shared" si="0"/>
        <v>543</v>
      </c>
      <c r="V8">
        <f t="shared" si="0"/>
        <v>313</v>
      </c>
      <c r="W8" s="6">
        <f t="shared" si="0"/>
        <v>399</v>
      </c>
      <c r="X8">
        <f t="shared" si="0"/>
        <v>285</v>
      </c>
      <c r="Y8">
        <f t="shared" si="0"/>
        <v>129</v>
      </c>
      <c r="Z8">
        <f t="shared" si="0"/>
        <v>175</v>
      </c>
      <c r="AA8">
        <f t="shared" si="0"/>
        <v>283</v>
      </c>
      <c r="AB8">
        <f t="shared" si="0"/>
        <v>170</v>
      </c>
      <c r="AC8">
        <f t="shared" si="0"/>
        <v>317</v>
      </c>
      <c r="AD8" s="2">
        <f t="shared" si="0"/>
        <v>586</v>
      </c>
      <c r="AE8">
        <f t="shared" si="0"/>
        <v>553</v>
      </c>
      <c r="AF8">
        <f t="shared" si="0"/>
        <v>374</v>
      </c>
      <c r="AG8">
        <f t="shared" si="0"/>
        <v>452</v>
      </c>
      <c r="AH8">
        <f t="shared" si="0"/>
        <v>207</v>
      </c>
      <c r="AI8">
        <f t="shared" si="0"/>
        <v>97</v>
      </c>
      <c r="AJ8">
        <f t="shared" si="0"/>
        <v>146</v>
      </c>
      <c r="AK8">
        <f t="shared" si="0"/>
        <v>121</v>
      </c>
      <c r="AL8">
        <f t="shared" si="0"/>
        <v>79</v>
      </c>
      <c r="AM8" s="2">
        <f t="shared" si="0"/>
        <v>433</v>
      </c>
      <c r="AN8" s="2">
        <f t="shared" si="0"/>
        <v>673</v>
      </c>
      <c r="AO8">
        <f t="shared" si="0"/>
        <v>262</v>
      </c>
      <c r="AP8">
        <f t="shared" si="0"/>
        <v>263</v>
      </c>
      <c r="AQ8">
        <f t="shared" si="0"/>
        <v>274</v>
      </c>
      <c r="AR8">
        <f t="shared" si="0"/>
        <v>257</v>
      </c>
      <c r="AS8">
        <f t="shared" si="0"/>
        <v>216</v>
      </c>
      <c r="AT8">
        <f t="shared" si="0"/>
        <v>98</v>
      </c>
      <c r="AU8">
        <f t="shared" si="0"/>
        <v>248</v>
      </c>
      <c r="AV8">
        <f t="shared" si="0"/>
        <v>247</v>
      </c>
      <c r="AW8">
        <f t="shared" si="0"/>
        <v>151</v>
      </c>
      <c r="AX8" s="4">
        <f t="shared" si="0"/>
        <v>196</v>
      </c>
      <c r="AY8">
        <f t="shared" si="0"/>
        <v>81</v>
      </c>
      <c r="AZ8">
        <f t="shared" si="0"/>
        <v>240</v>
      </c>
      <c r="BA8">
        <f t="shared" si="0"/>
        <v>135</v>
      </c>
      <c r="BB8">
        <f t="shared" si="0"/>
        <v>251</v>
      </c>
      <c r="BC8">
        <f t="shared" si="0"/>
        <v>322</v>
      </c>
      <c r="BD8" s="2">
        <f t="shared" si="0"/>
        <v>406</v>
      </c>
      <c r="BE8">
        <f t="shared" si="0"/>
        <v>169</v>
      </c>
      <c r="BF8">
        <f t="shared" si="0"/>
        <v>92</v>
      </c>
      <c r="BG8">
        <f t="shared" si="0"/>
        <v>202</v>
      </c>
      <c r="BH8">
        <f t="shared" si="0"/>
        <v>145</v>
      </c>
      <c r="BI8">
        <f t="shared" si="0"/>
        <v>272</v>
      </c>
      <c r="BJ8">
        <f t="shared" si="0"/>
        <v>157</v>
      </c>
      <c r="BK8">
        <f t="shared" si="0"/>
        <v>275</v>
      </c>
      <c r="BL8">
        <f t="shared" si="0"/>
        <v>210</v>
      </c>
      <c r="BM8">
        <f t="shared" si="0"/>
        <v>308</v>
      </c>
    </row>
    <row r="9" spans="1:67" x14ac:dyDescent="0.25">
      <c r="C9" s="5">
        <f>C8/C7*100</f>
        <v>4.4417926279501456</v>
      </c>
      <c r="D9">
        <f t="shared" ref="D9:BM9" si="1">D8/D7*100</f>
        <v>4.4417926279501456</v>
      </c>
      <c r="E9">
        <f t="shared" si="1"/>
        <v>3.0363298859718908</v>
      </c>
      <c r="F9">
        <f t="shared" si="1"/>
        <v>2.9965526385574117</v>
      </c>
      <c r="G9">
        <f t="shared" si="1"/>
        <v>3.7258021744895253</v>
      </c>
      <c r="H9">
        <f t="shared" si="1"/>
        <v>2.4131530098117211</v>
      </c>
      <c r="I9">
        <f t="shared" si="1"/>
        <v>2.1479713603818613</v>
      </c>
      <c r="J9">
        <f t="shared" si="1"/>
        <v>4.7069742773800058</v>
      </c>
      <c r="K9">
        <f t="shared" si="1"/>
        <v>1.8164942985945374</v>
      </c>
      <c r="L9">
        <f t="shared" si="1"/>
        <v>7.7830814107663748</v>
      </c>
      <c r="M9">
        <f t="shared" si="1"/>
        <v>6.2052505966587113</v>
      </c>
      <c r="N9">
        <f t="shared" si="1"/>
        <v>4.892601431980907</v>
      </c>
      <c r="O9">
        <f t="shared" si="1"/>
        <v>2.7446300715990453</v>
      </c>
      <c r="P9">
        <f t="shared" si="1"/>
        <v>2.6650755767700876</v>
      </c>
      <c r="Q9">
        <f t="shared" si="1"/>
        <v>2.5324847520551579</v>
      </c>
      <c r="R9" s="1">
        <f t="shared" si="1"/>
        <v>1.1800583399628746</v>
      </c>
      <c r="S9" s="3">
        <f t="shared" si="1"/>
        <v>2.1479713603818613</v>
      </c>
      <c r="T9" s="5">
        <f t="shared" si="1"/>
        <v>2.3335985149827634</v>
      </c>
      <c r="U9" s="2">
        <f t="shared" si="1"/>
        <v>7.1996817820206838</v>
      </c>
      <c r="V9">
        <f t="shared" si="1"/>
        <v>4.1500928135773005</v>
      </c>
      <c r="W9" s="6">
        <f t="shared" si="1"/>
        <v>5.290373906125696</v>
      </c>
      <c r="X9">
        <f t="shared" si="1"/>
        <v>3.7788385043754973</v>
      </c>
      <c r="Y9">
        <f t="shared" si="1"/>
        <v>1.7104216388225937</v>
      </c>
      <c r="Z9">
        <f t="shared" si="1"/>
        <v>2.3203394325112701</v>
      </c>
      <c r="AA9">
        <f t="shared" si="1"/>
        <v>3.7523203394325111</v>
      </c>
      <c r="AB9">
        <f t="shared" si="1"/>
        <v>2.2540440201538052</v>
      </c>
      <c r="AC9">
        <f t="shared" si="1"/>
        <v>4.203129143463272</v>
      </c>
      <c r="AD9" s="2">
        <f t="shared" si="1"/>
        <v>7.7698223282948815</v>
      </c>
      <c r="AE9">
        <f t="shared" si="1"/>
        <v>7.3322726067356143</v>
      </c>
      <c r="AF9">
        <f t="shared" si="1"/>
        <v>4.9588968443383719</v>
      </c>
      <c r="AG9">
        <f t="shared" si="1"/>
        <v>5.9931052771148234</v>
      </c>
      <c r="AH9">
        <f t="shared" si="1"/>
        <v>2.7446300715990453</v>
      </c>
      <c r="AI9">
        <f t="shared" si="1"/>
        <v>1.2861309997348183</v>
      </c>
      <c r="AJ9">
        <f t="shared" si="1"/>
        <v>1.9358260408379739</v>
      </c>
      <c r="AK9">
        <f t="shared" si="1"/>
        <v>1.6043489790506498</v>
      </c>
      <c r="AL9">
        <f t="shared" si="1"/>
        <v>1.0474675152479449</v>
      </c>
      <c r="AM9" s="2">
        <f t="shared" si="1"/>
        <v>5.7411827101564574</v>
      </c>
      <c r="AN9" s="2">
        <f t="shared" si="1"/>
        <v>8.9233625033147703</v>
      </c>
      <c r="AO9">
        <f t="shared" si="1"/>
        <v>3.4738796075311584</v>
      </c>
      <c r="AP9">
        <f t="shared" si="1"/>
        <v>3.4871386900026518</v>
      </c>
      <c r="AQ9">
        <f t="shared" si="1"/>
        <v>3.6329885971890747</v>
      </c>
      <c r="AR9">
        <f t="shared" si="1"/>
        <v>3.407584195173694</v>
      </c>
      <c r="AS9">
        <f t="shared" si="1"/>
        <v>2.8639618138424821</v>
      </c>
      <c r="AT9">
        <f t="shared" si="1"/>
        <v>1.2993900822063114</v>
      </c>
      <c r="AU9">
        <f t="shared" si="1"/>
        <v>3.2882524529302568</v>
      </c>
      <c r="AV9">
        <f t="shared" si="1"/>
        <v>3.2749933704587639</v>
      </c>
      <c r="AW9">
        <f t="shared" si="1"/>
        <v>2.0021214531954388</v>
      </c>
      <c r="AX9" s="4">
        <f t="shared" si="1"/>
        <v>2.5987801644126227</v>
      </c>
      <c r="AY9">
        <f t="shared" si="1"/>
        <v>1.0739856801909307</v>
      </c>
      <c r="AZ9">
        <f t="shared" si="1"/>
        <v>3.1821797931583138</v>
      </c>
      <c r="BA9">
        <f t="shared" si="1"/>
        <v>1.7899761336515514</v>
      </c>
      <c r="BB9">
        <f t="shared" si="1"/>
        <v>3.3280297003447359</v>
      </c>
      <c r="BC9">
        <f t="shared" si="1"/>
        <v>4.2694245558207378</v>
      </c>
      <c r="BD9" s="2">
        <f t="shared" si="1"/>
        <v>5.3831874834261466</v>
      </c>
      <c r="BE9">
        <f t="shared" si="1"/>
        <v>2.2407849376823123</v>
      </c>
      <c r="BF9">
        <f t="shared" si="1"/>
        <v>1.2198355873773536</v>
      </c>
      <c r="BG9">
        <f t="shared" si="1"/>
        <v>2.6783346592415804</v>
      </c>
      <c r="BH9">
        <f t="shared" si="1"/>
        <v>1.9225669583664811</v>
      </c>
      <c r="BI9">
        <f t="shared" si="1"/>
        <v>3.6064704322460885</v>
      </c>
      <c r="BJ9">
        <f t="shared" si="1"/>
        <v>2.0816759480243965</v>
      </c>
      <c r="BK9">
        <f t="shared" si="1"/>
        <v>3.6462476796605676</v>
      </c>
      <c r="BL9">
        <f t="shared" si="1"/>
        <v>2.7844073190135243</v>
      </c>
      <c r="BM9">
        <f t="shared" si="1"/>
        <v>4.0837974012198348</v>
      </c>
      <c r="BN9">
        <f>MIN(C9:BM9)</f>
        <v>1.0474675152479449</v>
      </c>
      <c r="BO9">
        <f>MAX(C9:BN9)</f>
        <v>8.9233625033147703</v>
      </c>
    </row>
    <row r="11" spans="1:67" x14ac:dyDescent="0.25">
      <c r="A11" t="s">
        <v>70</v>
      </c>
      <c r="B11" t="s">
        <v>72</v>
      </c>
      <c r="C11" s="5">
        <v>130990</v>
      </c>
      <c r="D11">
        <v>128797</v>
      </c>
      <c r="E11">
        <v>127931</v>
      </c>
      <c r="F11">
        <v>125970</v>
      </c>
      <c r="G11">
        <v>126085</v>
      </c>
      <c r="H11">
        <v>124888</v>
      </c>
      <c r="I11">
        <v>124316</v>
      </c>
      <c r="J11">
        <v>123009</v>
      </c>
      <c r="K11">
        <v>122981</v>
      </c>
      <c r="L11">
        <v>131753</v>
      </c>
      <c r="M11">
        <v>128089</v>
      </c>
      <c r="N11">
        <v>128944</v>
      </c>
      <c r="O11">
        <v>127390</v>
      </c>
      <c r="P11">
        <v>125537</v>
      </c>
      <c r="Q11">
        <v>125060</v>
      </c>
      <c r="R11" s="1">
        <v>124425</v>
      </c>
      <c r="S11" s="3">
        <v>122975</v>
      </c>
      <c r="T11" s="5">
        <v>122945</v>
      </c>
      <c r="U11" s="2">
        <v>132998</v>
      </c>
      <c r="V11">
        <v>131960</v>
      </c>
      <c r="W11" s="6">
        <v>128262</v>
      </c>
      <c r="X11">
        <v>127719</v>
      </c>
      <c r="Y11">
        <v>126853</v>
      </c>
      <c r="Z11">
        <v>125484</v>
      </c>
      <c r="AA11">
        <v>125144</v>
      </c>
      <c r="AB11">
        <v>123907</v>
      </c>
      <c r="AC11">
        <v>123332</v>
      </c>
      <c r="AD11" s="2">
        <v>130898</v>
      </c>
      <c r="AE11">
        <v>129916</v>
      </c>
      <c r="AF11">
        <v>128953</v>
      </c>
      <c r="AG11">
        <v>127864</v>
      </c>
      <c r="AH11">
        <v>126698</v>
      </c>
      <c r="AI11">
        <v>125727</v>
      </c>
      <c r="AJ11">
        <v>124659</v>
      </c>
      <c r="AK11">
        <v>123530</v>
      </c>
      <c r="AL11">
        <v>123534</v>
      </c>
      <c r="AM11" s="2">
        <v>131618</v>
      </c>
      <c r="AN11" s="2">
        <v>129873</v>
      </c>
      <c r="AO11">
        <v>129265</v>
      </c>
      <c r="AP11">
        <v>129059</v>
      </c>
      <c r="AQ11">
        <v>126516</v>
      </c>
      <c r="AR11">
        <v>126001</v>
      </c>
      <c r="AS11">
        <v>123826</v>
      </c>
      <c r="AT11">
        <v>123679</v>
      </c>
      <c r="AU11">
        <v>123279</v>
      </c>
      <c r="AV11">
        <v>122986</v>
      </c>
      <c r="AW11">
        <v>123580</v>
      </c>
      <c r="AX11" s="4">
        <v>122631</v>
      </c>
      <c r="AY11">
        <v>123803</v>
      </c>
      <c r="AZ11">
        <v>122681</v>
      </c>
      <c r="BA11">
        <v>122980</v>
      </c>
      <c r="BB11">
        <v>123035</v>
      </c>
      <c r="BC11">
        <v>123271</v>
      </c>
      <c r="BD11" s="2">
        <v>124094</v>
      </c>
      <c r="BE11">
        <v>124036</v>
      </c>
      <c r="BF11">
        <v>123699</v>
      </c>
      <c r="BG11">
        <v>125013</v>
      </c>
      <c r="BH11">
        <v>123029</v>
      </c>
      <c r="BI11">
        <v>123336</v>
      </c>
      <c r="BJ11">
        <v>123519</v>
      </c>
      <c r="BK11">
        <v>124169</v>
      </c>
      <c r="BL11">
        <v>124761</v>
      </c>
      <c r="BM11">
        <v>124299</v>
      </c>
    </row>
    <row r="12" spans="1:67" x14ac:dyDescent="0.25">
      <c r="B12">
        <v>118282</v>
      </c>
      <c r="C12" s="5">
        <v>118282</v>
      </c>
      <c r="D12">
        <v>118282</v>
      </c>
      <c r="E12">
        <v>118282</v>
      </c>
      <c r="F12">
        <v>118282</v>
      </c>
      <c r="G12">
        <v>118282</v>
      </c>
      <c r="H12">
        <v>118282</v>
      </c>
      <c r="I12">
        <v>118282</v>
      </c>
      <c r="J12">
        <v>118282</v>
      </c>
      <c r="K12">
        <v>118282</v>
      </c>
      <c r="L12">
        <v>118282</v>
      </c>
      <c r="M12">
        <v>118282</v>
      </c>
      <c r="N12">
        <v>118282</v>
      </c>
      <c r="O12">
        <v>118282</v>
      </c>
      <c r="P12">
        <v>118282</v>
      </c>
      <c r="Q12">
        <v>118282</v>
      </c>
      <c r="R12">
        <v>118282</v>
      </c>
      <c r="S12" s="3">
        <v>118282</v>
      </c>
      <c r="T12" s="5">
        <v>118282</v>
      </c>
      <c r="U12" s="2">
        <v>118282</v>
      </c>
      <c r="V12">
        <v>118282</v>
      </c>
      <c r="W12" s="6">
        <v>118282</v>
      </c>
      <c r="X12">
        <v>118282</v>
      </c>
      <c r="Y12">
        <v>118282</v>
      </c>
      <c r="Z12">
        <v>118282</v>
      </c>
      <c r="AA12">
        <v>118282</v>
      </c>
      <c r="AB12">
        <v>118282</v>
      </c>
      <c r="AC12">
        <v>118282</v>
      </c>
      <c r="AD12" s="2">
        <v>118282</v>
      </c>
      <c r="AE12">
        <v>118282</v>
      </c>
      <c r="AF12">
        <v>118282</v>
      </c>
      <c r="AG12">
        <v>118282</v>
      </c>
      <c r="AH12">
        <v>118282</v>
      </c>
      <c r="AI12">
        <v>118282</v>
      </c>
      <c r="AJ12">
        <v>118282</v>
      </c>
      <c r="AK12">
        <v>118282</v>
      </c>
      <c r="AL12">
        <v>118282</v>
      </c>
      <c r="AM12" s="2">
        <v>118282</v>
      </c>
      <c r="AN12" s="2">
        <v>118282</v>
      </c>
      <c r="AO12">
        <v>118282</v>
      </c>
      <c r="AP12">
        <v>118282</v>
      </c>
      <c r="AQ12">
        <v>118282</v>
      </c>
      <c r="AR12">
        <v>118282</v>
      </c>
      <c r="AS12">
        <v>118282</v>
      </c>
      <c r="AT12">
        <v>118282</v>
      </c>
      <c r="AU12">
        <v>118282</v>
      </c>
      <c r="AV12">
        <v>118282</v>
      </c>
      <c r="AW12">
        <v>118282</v>
      </c>
      <c r="AX12" s="4">
        <v>118282</v>
      </c>
      <c r="AY12">
        <v>118282</v>
      </c>
      <c r="AZ12">
        <v>118282</v>
      </c>
      <c r="BA12">
        <v>118282</v>
      </c>
      <c r="BB12">
        <v>118282</v>
      </c>
      <c r="BC12">
        <v>118282</v>
      </c>
      <c r="BD12" s="2">
        <v>118282</v>
      </c>
      <c r="BE12">
        <v>118282</v>
      </c>
      <c r="BF12">
        <v>118282</v>
      </c>
      <c r="BG12">
        <v>118282</v>
      </c>
      <c r="BH12">
        <v>118282</v>
      </c>
      <c r="BI12">
        <v>118282</v>
      </c>
      <c r="BJ12">
        <v>118282</v>
      </c>
      <c r="BK12">
        <v>118282</v>
      </c>
      <c r="BL12">
        <v>118282</v>
      </c>
      <c r="BM12">
        <v>118282</v>
      </c>
    </row>
    <row r="13" spans="1:67" x14ac:dyDescent="0.25">
      <c r="C13" s="5">
        <f>C11-C12</f>
        <v>12708</v>
      </c>
      <c r="D13">
        <f t="shared" ref="D13" si="2">D11-D12</f>
        <v>10515</v>
      </c>
      <c r="E13">
        <f t="shared" ref="E13" si="3">E11-E12</f>
        <v>9649</v>
      </c>
      <c r="F13">
        <f t="shared" ref="F13" si="4">F11-F12</f>
        <v>7688</v>
      </c>
      <c r="G13">
        <f t="shared" ref="G13" si="5">G11-G12</f>
        <v>7803</v>
      </c>
      <c r="H13">
        <f t="shared" ref="H13" si="6">H11-H12</f>
        <v>6606</v>
      </c>
      <c r="I13">
        <f t="shared" ref="I13" si="7">I11-I12</f>
        <v>6034</v>
      </c>
      <c r="J13">
        <f t="shared" ref="J13" si="8">J11-J12</f>
        <v>4727</v>
      </c>
      <c r="K13">
        <f t="shared" ref="K13" si="9">K11-K12</f>
        <v>4699</v>
      </c>
      <c r="L13">
        <f t="shared" ref="L13" si="10">L11-L12</f>
        <v>13471</v>
      </c>
      <c r="M13">
        <f t="shared" ref="M13" si="11">M11-M12</f>
        <v>9807</v>
      </c>
      <c r="N13">
        <f t="shared" ref="N13" si="12">N11-N12</f>
        <v>10662</v>
      </c>
      <c r="O13">
        <f t="shared" ref="O13" si="13">O11-O12</f>
        <v>9108</v>
      </c>
      <c r="P13">
        <f t="shared" ref="P13" si="14">P11-P12</f>
        <v>7255</v>
      </c>
      <c r="Q13">
        <f t="shared" ref="Q13" si="15">Q11-Q12</f>
        <v>6778</v>
      </c>
      <c r="R13" s="1">
        <f t="shared" ref="R13" si="16">R11-R12</f>
        <v>6143</v>
      </c>
      <c r="S13" s="3">
        <f t="shared" ref="S13" si="17">S11-S12</f>
        <v>4693</v>
      </c>
      <c r="T13" s="5">
        <f t="shared" ref="T13" si="18">T11-T12</f>
        <v>4663</v>
      </c>
      <c r="U13" s="2">
        <f t="shared" ref="U13" si="19">U11-U12</f>
        <v>14716</v>
      </c>
      <c r="V13">
        <f t="shared" ref="V13" si="20">V11-V12</f>
        <v>13678</v>
      </c>
      <c r="W13" s="6">
        <f t="shared" ref="W13" si="21">W11-W12</f>
        <v>9980</v>
      </c>
      <c r="X13">
        <f t="shared" ref="X13" si="22">X11-X12</f>
        <v>9437</v>
      </c>
      <c r="Y13">
        <f t="shared" ref="Y13" si="23">Y11-Y12</f>
        <v>8571</v>
      </c>
      <c r="Z13">
        <f t="shared" ref="Z13" si="24">Z11-Z12</f>
        <v>7202</v>
      </c>
      <c r="AA13">
        <f t="shared" ref="AA13" si="25">AA11-AA12</f>
        <v>6862</v>
      </c>
      <c r="AB13">
        <f t="shared" ref="AB13" si="26">AB11-AB12</f>
        <v>5625</v>
      </c>
      <c r="AC13">
        <f t="shared" ref="AC13" si="27">AC11-AC12</f>
        <v>5050</v>
      </c>
      <c r="AD13" s="2">
        <f t="shared" ref="AD13" si="28">AD11-AD12</f>
        <v>12616</v>
      </c>
      <c r="AE13">
        <f t="shared" ref="AE13" si="29">AE11-AE12</f>
        <v>11634</v>
      </c>
      <c r="AF13">
        <f t="shared" ref="AF13" si="30">AF11-AF12</f>
        <v>10671</v>
      </c>
      <c r="AG13">
        <f t="shared" ref="AG13" si="31">AG11-AG12</f>
        <v>9582</v>
      </c>
      <c r="AH13">
        <f t="shared" ref="AH13" si="32">AH11-AH12</f>
        <v>8416</v>
      </c>
      <c r="AI13">
        <f t="shared" ref="AI13" si="33">AI11-AI12</f>
        <v>7445</v>
      </c>
      <c r="AJ13">
        <f t="shared" ref="AJ13" si="34">AJ11-AJ12</f>
        <v>6377</v>
      </c>
      <c r="AK13">
        <f t="shared" ref="AK13" si="35">AK11-AK12</f>
        <v>5248</v>
      </c>
      <c r="AL13">
        <f t="shared" ref="AL13" si="36">AL11-AL12</f>
        <v>5252</v>
      </c>
      <c r="AM13" s="2">
        <f t="shared" ref="AM13" si="37">AM11-AM12</f>
        <v>13336</v>
      </c>
      <c r="AN13" s="2">
        <f t="shared" ref="AN13" si="38">AN11-AN12</f>
        <v>11591</v>
      </c>
      <c r="AO13">
        <f t="shared" ref="AO13" si="39">AO11-AO12</f>
        <v>10983</v>
      </c>
      <c r="AP13">
        <f t="shared" ref="AP13" si="40">AP11-AP12</f>
        <v>10777</v>
      </c>
      <c r="AQ13">
        <f t="shared" ref="AQ13" si="41">AQ11-AQ12</f>
        <v>8234</v>
      </c>
      <c r="AR13">
        <f t="shared" ref="AR13" si="42">AR11-AR12</f>
        <v>7719</v>
      </c>
      <c r="AS13">
        <f t="shared" ref="AS13" si="43">AS11-AS12</f>
        <v>5544</v>
      </c>
      <c r="AT13">
        <f t="shared" ref="AT13" si="44">AT11-AT12</f>
        <v>5397</v>
      </c>
      <c r="AU13">
        <f t="shared" ref="AU13" si="45">AU11-AU12</f>
        <v>4997</v>
      </c>
      <c r="AV13">
        <f t="shared" ref="AV13" si="46">AV11-AV12</f>
        <v>4704</v>
      </c>
      <c r="AW13">
        <f t="shared" ref="AW13" si="47">AW11-AW12</f>
        <v>5298</v>
      </c>
      <c r="AX13" s="4">
        <f t="shared" ref="AX13" si="48">AX11-AX12</f>
        <v>4349</v>
      </c>
      <c r="AY13">
        <f t="shared" ref="AY13" si="49">AY11-AY12</f>
        <v>5521</v>
      </c>
      <c r="AZ13">
        <f t="shared" ref="AZ13" si="50">AZ11-AZ12</f>
        <v>4399</v>
      </c>
      <c r="BA13">
        <f t="shared" ref="BA13" si="51">BA11-BA12</f>
        <v>4698</v>
      </c>
      <c r="BB13">
        <f t="shared" ref="BB13" si="52">BB11-BB12</f>
        <v>4753</v>
      </c>
      <c r="BC13">
        <f t="shared" ref="BC13" si="53">BC11-BC12</f>
        <v>4989</v>
      </c>
      <c r="BD13" s="2">
        <f t="shared" ref="BD13" si="54">BD11-BD12</f>
        <v>5812</v>
      </c>
      <c r="BE13">
        <f t="shared" ref="BE13" si="55">BE11-BE12</f>
        <v>5754</v>
      </c>
      <c r="BF13">
        <f t="shared" ref="BF13" si="56">BF11-BF12</f>
        <v>5417</v>
      </c>
      <c r="BG13">
        <f t="shared" ref="BG13" si="57">BG11-BG12</f>
        <v>6731</v>
      </c>
      <c r="BH13">
        <f t="shared" ref="BH13" si="58">BH11-BH12</f>
        <v>4747</v>
      </c>
      <c r="BI13">
        <f t="shared" ref="BI13" si="59">BI11-BI12</f>
        <v>5054</v>
      </c>
      <c r="BJ13">
        <f t="shared" ref="BJ13" si="60">BJ11-BJ12</f>
        <v>5237</v>
      </c>
      <c r="BK13">
        <f t="shared" ref="BK13" si="61">BK11-BK12</f>
        <v>5887</v>
      </c>
      <c r="BL13">
        <f t="shared" ref="BL13" si="62">BL11-BL12</f>
        <v>6479</v>
      </c>
      <c r="BM13">
        <f t="shared" ref="BM13" si="63">BM11-BM12</f>
        <v>6017</v>
      </c>
    </row>
    <row r="14" spans="1:67" x14ac:dyDescent="0.25">
      <c r="C14" s="5">
        <f>C13/C12*100</f>
        <v>10.743815627060753</v>
      </c>
      <c r="D14">
        <f t="shared" ref="D14" si="64">D13/D12*100</f>
        <v>8.8897719010500325</v>
      </c>
      <c r="E14">
        <f t="shared" ref="E14" si="65">E13/E12*100</f>
        <v>8.1576233070120558</v>
      </c>
      <c r="F14">
        <f t="shared" ref="F14" si="66">F13/F12*100</f>
        <v>6.4997210057320638</v>
      </c>
      <c r="G14">
        <f t="shared" ref="G14" si="67">G13/G12*100</f>
        <v>6.5969462809218644</v>
      </c>
      <c r="H14">
        <f t="shared" ref="H14" si="68">H13/H12*100</f>
        <v>5.5849579817723747</v>
      </c>
      <c r="I14">
        <f t="shared" ref="I14" si="69">I13/I12*100</f>
        <v>5.1013679173500615</v>
      </c>
      <c r="J14">
        <f t="shared" ref="J14" si="70">J13/J12*100</f>
        <v>3.996381528888588</v>
      </c>
      <c r="K14">
        <f t="shared" ref="K14" si="71">K13/K12*100</f>
        <v>3.972709287972811</v>
      </c>
      <c r="L14">
        <f t="shared" ref="L14" si="72">L13/L12*100</f>
        <v>11.388884192015691</v>
      </c>
      <c r="M14">
        <f t="shared" ref="M14" si="73">M13/M12*100</f>
        <v>8.291202380751086</v>
      </c>
      <c r="N14">
        <f t="shared" ref="N14" si="74">N13/N12*100</f>
        <v>9.0140511658578664</v>
      </c>
      <c r="O14">
        <f t="shared" ref="O14" si="75">O13/O12*100</f>
        <v>7.7002417950322117</v>
      </c>
      <c r="P14">
        <f t="shared" ref="P14" si="76">P13/P12*100</f>
        <v>6.1336467087130755</v>
      </c>
      <c r="Q14">
        <f t="shared" ref="Q14" si="77">Q13/Q12*100</f>
        <v>5.7303731759692935</v>
      </c>
      <c r="R14" s="1">
        <f t="shared" ref="R14" si="78">R13/R12*100</f>
        <v>5.1935205694864814</v>
      </c>
      <c r="S14" s="3">
        <f t="shared" ref="S14" si="79">S13/S12*100</f>
        <v>3.9676366649194299</v>
      </c>
      <c r="T14" s="5">
        <f t="shared" ref="T14" si="80">T13/T12*100</f>
        <v>3.9422735496525254</v>
      </c>
      <c r="U14" s="2">
        <f t="shared" ref="U14" si="81">U13/U12*100</f>
        <v>12.44145347559223</v>
      </c>
      <c r="V14">
        <f t="shared" ref="V14" si="82">V13/V12*100</f>
        <v>11.563889687357333</v>
      </c>
      <c r="W14" s="6">
        <f t="shared" ref="W14" si="83">W13/W12*100</f>
        <v>8.437463012123569</v>
      </c>
      <c r="X14">
        <f t="shared" ref="X14" si="84">X13/X12*100</f>
        <v>7.9783906257925974</v>
      </c>
      <c r="Y14">
        <f t="shared" ref="Y14" si="85">Y13/Y12*100</f>
        <v>7.2462420317546199</v>
      </c>
      <c r="Z14">
        <f t="shared" ref="Z14" si="86">Z13/Z12*100</f>
        <v>6.0888385384082113</v>
      </c>
      <c r="AA14">
        <f t="shared" ref="AA14" si="87">AA13/AA12*100</f>
        <v>5.8013898987166268</v>
      </c>
      <c r="AB14">
        <f t="shared" ref="AB14" si="88">AB13/AB12*100</f>
        <v>4.7555841125445966</v>
      </c>
      <c r="AC14">
        <f t="shared" ref="AC14" si="89">AC13/AC12*100</f>
        <v>4.2694577365955935</v>
      </c>
      <c r="AD14" s="2">
        <f t="shared" ref="AD14" si="90">AD13/AD12*100</f>
        <v>10.666035406908913</v>
      </c>
      <c r="AE14">
        <f t="shared" ref="AE14" si="91">AE13/AE12*100</f>
        <v>9.8358161005055713</v>
      </c>
      <c r="AF14">
        <f t="shared" ref="AF14" si="92">AF13/AF12*100</f>
        <v>9.021660100437936</v>
      </c>
      <c r="AG14">
        <f t="shared" ref="AG14" si="93">AG13/AG12*100</f>
        <v>8.1009790162493029</v>
      </c>
      <c r="AH14">
        <f t="shared" ref="AH14" si="94">AH13/AH12*100</f>
        <v>7.1151992695422797</v>
      </c>
      <c r="AI14">
        <f t="shared" ref="AI14" si="95">AI13/AI12*100</f>
        <v>6.2942797720701371</v>
      </c>
      <c r="AJ14">
        <f t="shared" ref="AJ14" si="96">AJ13/AJ12*100</f>
        <v>5.3913528685683367</v>
      </c>
      <c r="AK14">
        <f t="shared" ref="AK14" si="97">AK13/AK12*100</f>
        <v>4.4368542973571641</v>
      </c>
      <c r="AL14">
        <f t="shared" ref="AL14" si="98">AL13/AL12*100</f>
        <v>4.4402360460594172</v>
      </c>
      <c r="AM14" s="2">
        <f t="shared" ref="AM14" si="99">AM13/AM12*100</f>
        <v>11.27475017331462</v>
      </c>
      <c r="AN14" s="2">
        <f t="shared" ref="AN14" si="100">AN13/AN12*100</f>
        <v>9.7994623019563409</v>
      </c>
      <c r="AO14">
        <f t="shared" ref="AO14" si="101">AO13/AO12*100</f>
        <v>9.285436499213743</v>
      </c>
      <c r="AP14">
        <f t="shared" ref="AP14" si="102">AP13/AP12*100</f>
        <v>9.1112764410476643</v>
      </c>
      <c r="AQ14">
        <f t="shared" ref="AQ14" si="103">AQ13/AQ12*100</f>
        <v>6.9613297035897261</v>
      </c>
      <c r="AR14">
        <f t="shared" ref="AR14" si="104">AR13/AR12*100</f>
        <v>6.5259295581745329</v>
      </c>
      <c r="AS14">
        <f t="shared" ref="AS14" si="105">AS13/AS12*100</f>
        <v>4.6871037013239549</v>
      </c>
      <c r="AT14">
        <f t="shared" ref="AT14" si="106">AT13/AT12*100</f>
        <v>4.5628244365161228</v>
      </c>
      <c r="AU14">
        <f t="shared" ref="AU14" si="107">AU13/AU12*100</f>
        <v>4.2246495662907284</v>
      </c>
      <c r="AV14">
        <f t="shared" ref="AV14" si="108">AV13/AV12*100</f>
        <v>3.9769364738506279</v>
      </c>
      <c r="AW14">
        <f t="shared" ref="AW14" si="109">AW13/AW12*100</f>
        <v>4.4791261561353375</v>
      </c>
      <c r="AX14" s="4">
        <f t="shared" ref="AX14" si="110">AX13/AX12*100</f>
        <v>3.6768062765255913</v>
      </c>
      <c r="AY14">
        <f t="shared" ref="AY14" si="111">AY13/AY12*100</f>
        <v>4.6676586462859948</v>
      </c>
      <c r="AZ14">
        <f t="shared" ref="AZ14" si="112">AZ13/AZ12*100</f>
        <v>3.7190781353037652</v>
      </c>
      <c r="BA14">
        <f t="shared" ref="BA14" si="113">BA13/BA12*100</f>
        <v>3.9718638507972468</v>
      </c>
      <c r="BB14">
        <f t="shared" ref="BB14" si="114">BB13/BB12*100</f>
        <v>4.0183628954532393</v>
      </c>
      <c r="BC14">
        <f t="shared" ref="BC14" si="115">BC13/BC12*100</f>
        <v>4.2178860688862212</v>
      </c>
      <c r="BD14" s="2">
        <f t="shared" ref="BD14" si="116">BD13/BD12*100</f>
        <v>4.9136808643749683</v>
      </c>
      <c r="BE14">
        <f t="shared" ref="BE14" si="117">BE13/BE12*100</f>
        <v>4.8646455081922859</v>
      </c>
      <c r="BF14">
        <f t="shared" ref="BF14" si="118">BF13/BF12*100</f>
        <v>4.5797331800273922</v>
      </c>
      <c r="BG14">
        <f t="shared" ref="BG14" si="119">BG13/BG12*100</f>
        <v>5.69063762871781</v>
      </c>
      <c r="BH14">
        <f t="shared" ref="BH14" si="120">BH13/BH12*100</f>
        <v>4.0132902723998578</v>
      </c>
      <c r="BI14">
        <f t="shared" ref="BI14" si="121">BI13/BI12*100</f>
        <v>4.2728394852978475</v>
      </c>
      <c r="BJ14">
        <f t="shared" ref="BJ14" si="122">BJ13/BJ12*100</f>
        <v>4.4275544884259652</v>
      </c>
      <c r="BK14">
        <f t="shared" ref="BK14" si="123">BK13/BK12*100</f>
        <v>4.9770886525422293</v>
      </c>
      <c r="BL14">
        <f t="shared" ref="BL14" si="124">BL13/BL12*100</f>
        <v>5.4775874604758119</v>
      </c>
      <c r="BM14">
        <f t="shared" ref="BM14" si="125">BM13/BM12*100</f>
        <v>5.086995485365482</v>
      </c>
      <c r="BN14">
        <f>MIN(C14:BM14)</f>
        <v>3.6768062765255913</v>
      </c>
      <c r="BO14">
        <f>MAX(C14:BN14)</f>
        <v>12.44145347559223</v>
      </c>
    </row>
    <row r="16" spans="1:67" x14ac:dyDescent="0.25">
      <c r="A16" t="s">
        <v>70</v>
      </c>
      <c r="B16" t="s">
        <v>73</v>
      </c>
      <c r="C16" s="5">
        <v>722</v>
      </c>
      <c r="D16">
        <v>713</v>
      </c>
      <c r="E16">
        <v>701</v>
      </c>
      <c r="F16">
        <v>689</v>
      </c>
      <c r="G16">
        <v>688</v>
      </c>
      <c r="H16">
        <v>663</v>
      </c>
      <c r="I16">
        <v>674</v>
      </c>
      <c r="J16">
        <v>664</v>
      </c>
      <c r="K16">
        <v>664</v>
      </c>
      <c r="L16">
        <v>742</v>
      </c>
      <c r="M16">
        <v>725</v>
      </c>
      <c r="N16">
        <v>725</v>
      </c>
      <c r="O16">
        <v>703</v>
      </c>
      <c r="P16">
        <v>691</v>
      </c>
      <c r="Q16">
        <v>672</v>
      </c>
      <c r="R16" s="1">
        <v>666</v>
      </c>
      <c r="S16" s="3">
        <v>665</v>
      </c>
      <c r="T16" s="5">
        <v>657</v>
      </c>
      <c r="U16" s="2">
        <v>742</v>
      </c>
      <c r="V16">
        <v>725</v>
      </c>
      <c r="W16" s="6">
        <v>713</v>
      </c>
      <c r="X16">
        <v>706</v>
      </c>
      <c r="Y16">
        <v>698</v>
      </c>
      <c r="Z16">
        <v>682</v>
      </c>
      <c r="AA16">
        <v>680</v>
      </c>
      <c r="AB16">
        <v>668</v>
      </c>
      <c r="AC16">
        <v>661</v>
      </c>
      <c r="AD16" s="2">
        <v>747</v>
      </c>
      <c r="AE16">
        <v>723</v>
      </c>
      <c r="AF16">
        <v>722</v>
      </c>
      <c r="AG16">
        <v>700</v>
      </c>
      <c r="AH16">
        <v>693</v>
      </c>
      <c r="AI16">
        <v>678</v>
      </c>
      <c r="AJ16">
        <v>677</v>
      </c>
      <c r="AK16">
        <v>660</v>
      </c>
      <c r="AL16">
        <v>662</v>
      </c>
      <c r="AM16" s="2">
        <v>750</v>
      </c>
      <c r="AN16" s="2">
        <v>735</v>
      </c>
      <c r="AO16">
        <v>721</v>
      </c>
      <c r="AP16">
        <v>708</v>
      </c>
      <c r="AQ16">
        <v>693</v>
      </c>
      <c r="AR16">
        <v>677</v>
      </c>
      <c r="AS16">
        <v>677</v>
      </c>
      <c r="AT16">
        <v>663</v>
      </c>
      <c r="AU16">
        <v>664</v>
      </c>
      <c r="AV16">
        <v>661</v>
      </c>
      <c r="AW16">
        <v>659</v>
      </c>
      <c r="AX16" s="4">
        <v>667</v>
      </c>
      <c r="AY16">
        <v>668</v>
      </c>
      <c r="AZ16">
        <v>674</v>
      </c>
      <c r="BA16">
        <v>670</v>
      </c>
      <c r="BB16">
        <v>672</v>
      </c>
      <c r="BC16">
        <v>684</v>
      </c>
      <c r="BD16" s="2">
        <v>699</v>
      </c>
      <c r="BE16">
        <v>662</v>
      </c>
      <c r="BF16">
        <v>671</v>
      </c>
      <c r="BG16">
        <v>660</v>
      </c>
      <c r="BH16">
        <v>667</v>
      </c>
      <c r="BI16">
        <v>669</v>
      </c>
      <c r="BJ16">
        <v>670</v>
      </c>
      <c r="BK16">
        <v>672</v>
      </c>
      <c r="BL16">
        <v>670</v>
      </c>
      <c r="BM16">
        <v>678</v>
      </c>
    </row>
    <row r="17" spans="1:67" x14ac:dyDescent="0.25">
      <c r="B17">
        <v>629</v>
      </c>
      <c r="C17" s="5">
        <v>629</v>
      </c>
      <c r="D17">
        <v>629</v>
      </c>
      <c r="E17">
        <v>629</v>
      </c>
      <c r="F17">
        <v>629</v>
      </c>
      <c r="G17">
        <v>629</v>
      </c>
      <c r="H17">
        <v>629</v>
      </c>
      <c r="I17">
        <v>629</v>
      </c>
      <c r="J17">
        <v>629</v>
      </c>
      <c r="K17">
        <v>629</v>
      </c>
      <c r="L17">
        <v>629</v>
      </c>
      <c r="M17">
        <v>629</v>
      </c>
      <c r="N17">
        <v>629</v>
      </c>
      <c r="O17">
        <v>629</v>
      </c>
      <c r="P17">
        <v>629</v>
      </c>
      <c r="Q17">
        <v>629</v>
      </c>
      <c r="R17">
        <v>629</v>
      </c>
      <c r="S17">
        <v>629</v>
      </c>
      <c r="T17" s="5">
        <v>629</v>
      </c>
      <c r="U17" s="2">
        <v>629</v>
      </c>
      <c r="V17">
        <v>629</v>
      </c>
      <c r="W17" s="6">
        <v>629</v>
      </c>
      <c r="X17">
        <v>629</v>
      </c>
      <c r="Y17">
        <v>629</v>
      </c>
      <c r="Z17">
        <v>629</v>
      </c>
      <c r="AA17">
        <v>629</v>
      </c>
      <c r="AB17">
        <v>629</v>
      </c>
      <c r="AC17">
        <v>629</v>
      </c>
      <c r="AD17" s="2">
        <v>629</v>
      </c>
      <c r="AE17">
        <v>629</v>
      </c>
      <c r="AF17">
        <v>629</v>
      </c>
      <c r="AG17">
        <v>629</v>
      </c>
      <c r="AH17">
        <v>629</v>
      </c>
      <c r="AI17">
        <v>629</v>
      </c>
      <c r="AJ17">
        <v>629</v>
      </c>
      <c r="AK17">
        <v>629</v>
      </c>
      <c r="AL17">
        <v>629</v>
      </c>
      <c r="AM17" s="2">
        <v>629</v>
      </c>
      <c r="AN17" s="2">
        <v>629</v>
      </c>
      <c r="AO17">
        <v>629</v>
      </c>
      <c r="AP17">
        <v>629</v>
      </c>
      <c r="AQ17">
        <v>629</v>
      </c>
      <c r="AR17">
        <v>629</v>
      </c>
      <c r="AS17">
        <v>629</v>
      </c>
      <c r="AT17">
        <v>629</v>
      </c>
      <c r="AU17">
        <v>629</v>
      </c>
      <c r="AV17">
        <v>629</v>
      </c>
      <c r="AW17">
        <v>629</v>
      </c>
      <c r="AX17">
        <v>629</v>
      </c>
      <c r="AY17">
        <v>629</v>
      </c>
      <c r="AZ17">
        <v>629</v>
      </c>
      <c r="BA17">
        <v>629</v>
      </c>
      <c r="BB17">
        <v>629</v>
      </c>
      <c r="BC17">
        <v>629</v>
      </c>
      <c r="BD17" s="2">
        <v>629</v>
      </c>
      <c r="BE17">
        <v>629</v>
      </c>
      <c r="BF17">
        <v>629</v>
      </c>
      <c r="BG17">
        <v>629</v>
      </c>
      <c r="BH17">
        <v>629</v>
      </c>
      <c r="BI17">
        <v>629</v>
      </c>
      <c r="BJ17">
        <v>629</v>
      </c>
      <c r="BK17">
        <v>629</v>
      </c>
      <c r="BL17">
        <v>629</v>
      </c>
      <c r="BM17">
        <v>629</v>
      </c>
    </row>
    <row r="18" spans="1:67" x14ac:dyDescent="0.25">
      <c r="C18" s="5">
        <f>C16-C17</f>
        <v>93</v>
      </c>
      <c r="D18">
        <f t="shared" ref="D18" si="126">D16-D17</f>
        <v>84</v>
      </c>
      <c r="E18">
        <f t="shared" ref="E18" si="127">E16-E17</f>
        <v>72</v>
      </c>
      <c r="F18">
        <f t="shared" ref="F18" si="128">F16-F17</f>
        <v>60</v>
      </c>
      <c r="G18">
        <f t="shared" ref="G18" si="129">G16-G17</f>
        <v>59</v>
      </c>
      <c r="H18">
        <f t="shared" ref="H18" si="130">H16-H17</f>
        <v>34</v>
      </c>
      <c r="I18">
        <f t="shared" ref="I18" si="131">I16-I17</f>
        <v>45</v>
      </c>
      <c r="J18">
        <f t="shared" ref="J18" si="132">J16-J17</f>
        <v>35</v>
      </c>
      <c r="K18">
        <f t="shared" ref="K18" si="133">K16-K17</f>
        <v>35</v>
      </c>
      <c r="L18">
        <f t="shared" ref="L18" si="134">L16-L17</f>
        <v>113</v>
      </c>
      <c r="M18">
        <f t="shared" ref="M18" si="135">M16-M17</f>
        <v>96</v>
      </c>
      <c r="N18">
        <f t="shared" ref="N18" si="136">N16-N17</f>
        <v>96</v>
      </c>
      <c r="O18">
        <f t="shared" ref="O18" si="137">O16-O17</f>
        <v>74</v>
      </c>
      <c r="P18">
        <f t="shared" ref="P18" si="138">P16-P17</f>
        <v>62</v>
      </c>
      <c r="Q18">
        <f t="shared" ref="Q18" si="139">Q16-Q17</f>
        <v>43</v>
      </c>
      <c r="R18" s="1">
        <f t="shared" ref="R18" si="140">R16-R17</f>
        <v>37</v>
      </c>
      <c r="S18" s="3">
        <f t="shared" ref="S18" si="141">S16-S17</f>
        <v>36</v>
      </c>
      <c r="T18" s="5">
        <f t="shared" ref="T18" si="142">T16-T17</f>
        <v>28</v>
      </c>
      <c r="U18" s="2">
        <f t="shared" ref="U18" si="143">U16-U17</f>
        <v>113</v>
      </c>
      <c r="V18">
        <f t="shared" ref="V18" si="144">V16-V17</f>
        <v>96</v>
      </c>
      <c r="W18" s="6">
        <f t="shared" ref="W18" si="145">W16-W17</f>
        <v>84</v>
      </c>
      <c r="X18">
        <f t="shared" ref="X18" si="146">X16-X17</f>
        <v>77</v>
      </c>
      <c r="Y18">
        <f t="shared" ref="Y18" si="147">Y16-Y17</f>
        <v>69</v>
      </c>
      <c r="Z18">
        <f t="shared" ref="Z18" si="148">Z16-Z17</f>
        <v>53</v>
      </c>
      <c r="AA18">
        <f t="shared" ref="AA18" si="149">AA16-AA17</f>
        <v>51</v>
      </c>
      <c r="AB18">
        <f t="shared" ref="AB18" si="150">AB16-AB17</f>
        <v>39</v>
      </c>
      <c r="AC18">
        <f t="shared" ref="AC18" si="151">AC16-AC17</f>
        <v>32</v>
      </c>
      <c r="AD18" s="2">
        <f t="shared" ref="AD18" si="152">AD16-AD17</f>
        <v>118</v>
      </c>
      <c r="AE18">
        <f t="shared" ref="AE18" si="153">AE16-AE17</f>
        <v>94</v>
      </c>
      <c r="AF18">
        <f t="shared" ref="AF18" si="154">AF16-AF17</f>
        <v>93</v>
      </c>
      <c r="AG18">
        <f t="shared" ref="AG18" si="155">AG16-AG17</f>
        <v>71</v>
      </c>
      <c r="AH18">
        <f t="shared" ref="AH18" si="156">AH16-AH17</f>
        <v>64</v>
      </c>
      <c r="AI18">
        <f t="shared" ref="AI18" si="157">AI16-AI17</f>
        <v>49</v>
      </c>
      <c r="AJ18">
        <f t="shared" ref="AJ18" si="158">AJ16-AJ17</f>
        <v>48</v>
      </c>
      <c r="AK18">
        <f t="shared" ref="AK18" si="159">AK16-AK17</f>
        <v>31</v>
      </c>
      <c r="AL18">
        <f t="shared" ref="AL18" si="160">AL16-AL17</f>
        <v>33</v>
      </c>
      <c r="AM18" s="2">
        <f t="shared" ref="AM18" si="161">AM16-AM17</f>
        <v>121</v>
      </c>
      <c r="AN18" s="2">
        <f t="shared" ref="AN18" si="162">AN16-AN17</f>
        <v>106</v>
      </c>
      <c r="AO18">
        <f t="shared" ref="AO18" si="163">AO16-AO17</f>
        <v>92</v>
      </c>
      <c r="AP18">
        <f t="shared" ref="AP18" si="164">AP16-AP17</f>
        <v>79</v>
      </c>
      <c r="AQ18">
        <f t="shared" ref="AQ18" si="165">AQ16-AQ17</f>
        <v>64</v>
      </c>
      <c r="AR18">
        <f t="shared" ref="AR18" si="166">AR16-AR17</f>
        <v>48</v>
      </c>
      <c r="AS18">
        <f t="shared" ref="AS18" si="167">AS16-AS17</f>
        <v>48</v>
      </c>
      <c r="AT18">
        <f t="shared" ref="AT18" si="168">AT16-AT17</f>
        <v>34</v>
      </c>
      <c r="AU18">
        <f t="shared" ref="AU18" si="169">AU16-AU17</f>
        <v>35</v>
      </c>
      <c r="AV18">
        <f t="shared" ref="AV18" si="170">AV16-AV17</f>
        <v>32</v>
      </c>
      <c r="AW18">
        <f t="shared" ref="AW18" si="171">AW16-AW17</f>
        <v>30</v>
      </c>
      <c r="AX18" s="4">
        <f t="shared" ref="AX18" si="172">AX16-AX17</f>
        <v>38</v>
      </c>
      <c r="AY18">
        <f t="shared" ref="AY18" si="173">AY16-AY17</f>
        <v>39</v>
      </c>
      <c r="AZ18">
        <f t="shared" ref="AZ18" si="174">AZ16-AZ17</f>
        <v>45</v>
      </c>
      <c r="BA18">
        <f t="shared" ref="BA18" si="175">BA16-BA17</f>
        <v>41</v>
      </c>
      <c r="BB18">
        <f t="shared" ref="BB18" si="176">BB16-BB17</f>
        <v>43</v>
      </c>
      <c r="BC18">
        <f t="shared" ref="BC18" si="177">BC16-BC17</f>
        <v>55</v>
      </c>
      <c r="BD18" s="2">
        <f t="shared" ref="BD18" si="178">BD16-BD17</f>
        <v>70</v>
      </c>
      <c r="BE18">
        <f t="shared" ref="BE18" si="179">BE16-BE17</f>
        <v>33</v>
      </c>
      <c r="BF18">
        <f t="shared" ref="BF18" si="180">BF16-BF17</f>
        <v>42</v>
      </c>
      <c r="BG18">
        <f t="shared" ref="BG18" si="181">BG16-BG17</f>
        <v>31</v>
      </c>
      <c r="BH18">
        <f t="shared" ref="BH18" si="182">BH16-BH17</f>
        <v>38</v>
      </c>
      <c r="BI18">
        <f t="shared" ref="BI18" si="183">BI16-BI17</f>
        <v>40</v>
      </c>
      <c r="BJ18">
        <f t="shared" ref="BJ18" si="184">BJ16-BJ17</f>
        <v>41</v>
      </c>
      <c r="BK18">
        <f t="shared" ref="BK18" si="185">BK16-BK17</f>
        <v>43</v>
      </c>
      <c r="BL18">
        <f t="shared" ref="BL18" si="186">BL16-BL17</f>
        <v>41</v>
      </c>
      <c r="BM18">
        <f t="shared" ref="BM18" si="187">BM16-BM17</f>
        <v>49</v>
      </c>
    </row>
    <row r="19" spans="1:67" x14ac:dyDescent="0.25">
      <c r="C19" s="5">
        <f>C18/C17*100</f>
        <v>14.785373608903022</v>
      </c>
      <c r="D19">
        <f t="shared" ref="D19" si="188">D18/D17*100</f>
        <v>13.354531001589825</v>
      </c>
      <c r="E19">
        <f t="shared" ref="E19" si="189">E18/E17*100</f>
        <v>11.446740858505565</v>
      </c>
      <c r="F19">
        <f t="shared" ref="F19" si="190">F18/F17*100</f>
        <v>9.5389507154213042</v>
      </c>
      <c r="G19">
        <f t="shared" ref="G19" si="191">G18/G17*100</f>
        <v>9.3799682034976151</v>
      </c>
      <c r="H19">
        <f t="shared" ref="H19" si="192">H18/H17*100</f>
        <v>5.4054054054054053</v>
      </c>
      <c r="I19">
        <f t="shared" ref="I19" si="193">I18/I17*100</f>
        <v>7.1542130365659773</v>
      </c>
      <c r="J19">
        <f t="shared" ref="J19" si="194">J18/J17*100</f>
        <v>5.5643879173290935</v>
      </c>
      <c r="K19">
        <f t="shared" ref="K19" si="195">K18/K17*100</f>
        <v>5.5643879173290935</v>
      </c>
      <c r="L19">
        <f t="shared" ref="L19" si="196">L18/L17*100</f>
        <v>17.965023847376788</v>
      </c>
      <c r="M19">
        <f t="shared" ref="M19" si="197">M18/M17*100</f>
        <v>15.262321144674084</v>
      </c>
      <c r="N19">
        <f t="shared" ref="N19" si="198">N18/N17*100</f>
        <v>15.262321144674084</v>
      </c>
      <c r="O19">
        <f t="shared" ref="O19" si="199">O18/O17*100</f>
        <v>11.76470588235294</v>
      </c>
      <c r="P19">
        <f t="shared" ref="P19" si="200">P18/P17*100</f>
        <v>9.8569157392686808</v>
      </c>
      <c r="Q19">
        <f t="shared" ref="Q19" si="201">Q18/Q17*100</f>
        <v>6.8362480127186016</v>
      </c>
      <c r="R19" s="1">
        <f t="shared" ref="R19" si="202">R18/R17*100</f>
        <v>5.8823529411764701</v>
      </c>
      <c r="S19" s="3">
        <f t="shared" ref="S19" si="203">S18/S17*100</f>
        <v>5.7233704292527827</v>
      </c>
      <c r="T19" s="5">
        <f t="shared" ref="T19" si="204">T18/T17*100</f>
        <v>4.4515103338632747</v>
      </c>
      <c r="U19" s="2">
        <f t="shared" ref="U19" si="205">U18/U17*100</f>
        <v>17.965023847376788</v>
      </c>
      <c r="V19">
        <f t="shared" ref="V19" si="206">V18/V17*100</f>
        <v>15.262321144674084</v>
      </c>
      <c r="W19" s="6">
        <f t="shared" ref="W19" si="207">W18/W17*100</f>
        <v>13.354531001589825</v>
      </c>
      <c r="X19">
        <f t="shared" ref="X19" si="208">X18/X17*100</f>
        <v>12.241653418124006</v>
      </c>
      <c r="Y19">
        <f t="shared" ref="Y19" si="209">Y18/Y17*100</f>
        <v>10.969793322734498</v>
      </c>
      <c r="Z19">
        <f t="shared" ref="Z19" si="210">Z18/Z17*100</f>
        <v>8.4260731319554854</v>
      </c>
      <c r="AA19">
        <f t="shared" ref="AA19" si="211">AA18/AA17*100</f>
        <v>8.1081081081081088</v>
      </c>
      <c r="AB19">
        <f t="shared" ref="AB19" si="212">AB18/AB17*100</f>
        <v>6.2003179650238476</v>
      </c>
      <c r="AC19">
        <f t="shared" ref="AC19" si="213">AC18/AC17*100</f>
        <v>5.0874403815580287</v>
      </c>
      <c r="AD19" s="2">
        <f t="shared" ref="AD19" si="214">AD18/AD17*100</f>
        <v>18.75993640699523</v>
      </c>
      <c r="AE19">
        <f t="shared" ref="AE19" si="215">AE18/AE17*100</f>
        <v>14.944356120826709</v>
      </c>
      <c r="AF19">
        <f t="shared" ref="AF19" si="216">AF18/AF17*100</f>
        <v>14.785373608903022</v>
      </c>
      <c r="AG19">
        <f t="shared" ref="AG19" si="217">AG18/AG17*100</f>
        <v>11.287758346581876</v>
      </c>
      <c r="AH19">
        <f t="shared" ref="AH19" si="218">AH18/AH17*100</f>
        <v>10.174880763116057</v>
      </c>
      <c r="AI19">
        <f t="shared" ref="AI19" si="219">AI18/AI17*100</f>
        <v>7.7901430842607313</v>
      </c>
      <c r="AJ19">
        <f t="shared" ref="AJ19" si="220">AJ18/AJ17*100</f>
        <v>7.6311605723370421</v>
      </c>
      <c r="AK19">
        <f t="shared" ref="AK19" si="221">AK18/AK17*100</f>
        <v>4.9284578696343404</v>
      </c>
      <c r="AL19">
        <f t="shared" ref="AL19" si="222">AL18/AL17*100</f>
        <v>5.246422893481717</v>
      </c>
      <c r="AM19" s="2">
        <f t="shared" ref="AM19" si="223">AM18/AM17*100</f>
        <v>19.236883942766294</v>
      </c>
      <c r="AN19" s="2">
        <f t="shared" ref="AN19" si="224">AN18/AN17*100</f>
        <v>16.852146263910971</v>
      </c>
      <c r="AO19">
        <f t="shared" ref="AO19" si="225">AO18/AO17*100</f>
        <v>14.626391096979333</v>
      </c>
      <c r="AP19">
        <f t="shared" ref="AP19" si="226">AP18/AP17*100</f>
        <v>12.559618441971383</v>
      </c>
      <c r="AQ19">
        <f t="shared" ref="AQ19" si="227">AQ18/AQ17*100</f>
        <v>10.174880763116057</v>
      </c>
      <c r="AR19">
        <f t="shared" ref="AR19" si="228">AR18/AR17*100</f>
        <v>7.6311605723370421</v>
      </c>
      <c r="AS19">
        <f t="shared" ref="AS19" si="229">AS18/AS17*100</f>
        <v>7.6311605723370421</v>
      </c>
      <c r="AT19">
        <f t="shared" ref="AT19" si="230">AT18/AT17*100</f>
        <v>5.4054054054054053</v>
      </c>
      <c r="AU19">
        <f t="shared" ref="AU19" si="231">AU18/AU17*100</f>
        <v>5.5643879173290935</v>
      </c>
      <c r="AV19">
        <f t="shared" ref="AV19" si="232">AV18/AV17*100</f>
        <v>5.0874403815580287</v>
      </c>
      <c r="AW19">
        <f t="shared" ref="AW19" si="233">AW18/AW17*100</f>
        <v>4.7694753577106521</v>
      </c>
      <c r="AX19" s="4">
        <f t="shared" ref="AX19" si="234">AX18/AX17*100</f>
        <v>6.0413354531001593</v>
      </c>
      <c r="AY19">
        <f t="shared" ref="AY19" si="235">AY18/AY17*100</f>
        <v>6.2003179650238476</v>
      </c>
      <c r="AZ19">
        <f t="shared" ref="AZ19" si="236">AZ18/AZ17*100</f>
        <v>7.1542130365659773</v>
      </c>
      <c r="BA19">
        <f t="shared" ref="BA19" si="237">BA18/BA17*100</f>
        <v>6.5182829888712241</v>
      </c>
      <c r="BB19">
        <f t="shared" ref="BB19" si="238">BB18/BB17*100</f>
        <v>6.8362480127186016</v>
      </c>
      <c r="BC19">
        <f t="shared" ref="BC19" si="239">BC18/BC17*100</f>
        <v>8.7440381558028619</v>
      </c>
      <c r="BD19" s="2">
        <f t="shared" ref="BD19" si="240">BD18/BD17*100</f>
        <v>11.128775834658187</v>
      </c>
      <c r="BE19">
        <f t="shared" ref="BE19" si="241">BE18/BE17*100</f>
        <v>5.246422893481717</v>
      </c>
      <c r="BF19">
        <f t="shared" ref="BF19" si="242">BF18/BF17*100</f>
        <v>6.6772655007949124</v>
      </c>
      <c r="BG19">
        <f t="shared" ref="BG19" si="243">BG18/BG17*100</f>
        <v>4.9284578696343404</v>
      </c>
      <c r="BH19">
        <f t="shared" ref="BH19" si="244">BH18/BH17*100</f>
        <v>6.0413354531001593</v>
      </c>
      <c r="BI19">
        <f t="shared" ref="BI19" si="245">BI18/BI17*100</f>
        <v>6.359300476947535</v>
      </c>
      <c r="BJ19">
        <f t="shared" ref="BJ19" si="246">BJ18/BJ17*100</f>
        <v>6.5182829888712241</v>
      </c>
      <c r="BK19">
        <f t="shared" ref="BK19" si="247">BK18/BK17*100</f>
        <v>6.8362480127186016</v>
      </c>
      <c r="BL19">
        <f t="shared" ref="BL19" si="248">BL18/BL17*100</f>
        <v>6.5182829888712241</v>
      </c>
      <c r="BM19">
        <f t="shared" ref="BM19" si="249">BM18/BM17*100</f>
        <v>7.7901430842607313</v>
      </c>
      <c r="BN19">
        <f>MIN(C19:BM19)</f>
        <v>4.4515103338632747</v>
      </c>
      <c r="BO19">
        <f>MAX(C19:BN19)</f>
        <v>19.236883942766294</v>
      </c>
    </row>
    <row r="21" spans="1:67" x14ac:dyDescent="0.25">
      <c r="A21" t="s">
        <v>70</v>
      </c>
      <c r="B21" t="s">
        <v>74</v>
      </c>
      <c r="C21" s="5">
        <v>450</v>
      </c>
      <c r="D21">
        <v>445</v>
      </c>
      <c r="E21">
        <v>442</v>
      </c>
      <c r="F21">
        <v>439</v>
      </c>
      <c r="G21">
        <v>438</v>
      </c>
      <c r="H21">
        <v>441</v>
      </c>
      <c r="I21">
        <v>436</v>
      </c>
      <c r="J21">
        <v>443</v>
      </c>
      <c r="K21">
        <v>438</v>
      </c>
      <c r="L21">
        <v>456</v>
      </c>
      <c r="M21">
        <v>445</v>
      </c>
      <c r="N21">
        <v>452</v>
      </c>
      <c r="O21">
        <v>443</v>
      </c>
      <c r="P21">
        <v>438</v>
      </c>
      <c r="Q21">
        <v>434</v>
      </c>
      <c r="R21" s="1">
        <v>438</v>
      </c>
      <c r="S21" s="3">
        <v>433</v>
      </c>
      <c r="T21" s="5">
        <v>435</v>
      </c>
      <c r="U21" s="2">
        <v>464</v>
      </c>
      <c r="V21">
        <v>446</v>
      </c>
      <c r="W21" s="6">
        <v>451</v>
      </c>
      <c r="X21">
        <v>447</v>
      </c>
      <c r="Y21">
        <v>440</v>
      </c>
      <c r="Z21">
        <v>438</v>
      </c>
      <c r="AA21">
        <v>433</v>
      </c>
      <c r="AB21">
        <v>434</v>
      </c>
      <c r="AC21">
        <v>436</v>
      </c>
      <c r="AD21" s="2">
        <v>476</v>
      </c>
      <c r="AE21">
        <v>451</v>
      </c>
      <c r="AF21">
        <v>447</v>
      </c>
      <c r="AG21">
        <v>444</v>
      </c>
      <c r="AH21">
        <v>442</v>
      </c>
      <c r="AI21">
        <v>432</v>
      </c>
      <c r="AJ21">
        <v>436</v>
      </c>
      <c r="AK21">
        <v>435</v>
      </c>
      <c r="AL21">
        <v>434</v>
      </c>
      <c r="AM21" s="2">
        <v>457</v>
      </c>
      <c r="AN21" s="2">
        <v>457</v>
      </c>
      <c r="AO21">
        <v>449</v>
      </c>
      <c r="AP21">
        <v>442</v>
      </c>
      <c r="AQ21">
        <v>438</v>
      </c>
      <c r="AR21">
        <v>440</v>
      </c>
      <c r="AS21">
        <v>438</v>
      </c>
      <c r="AT21">
        <v>435</v>
      </c>
      <c r="AU21">
        <v>434</v>
      </c>
      <c r="AV21">
        <v>432</v>
      </c>
      <c r="AW21">
        <v>438</v>
      </c>
      <c r="AX21" s="4">
        <v>436</v>
      </c>
      <c r="AY21">
        <v>436</v>
      </c>
      <c r="AZ21">
        <v>440</v>
      </c>
      <c r="BA21">
        <v>436</v>
      </c>
      <c r="BB21">
        <v>441</v>
      </c>
      <c r="BC21">
        <v>443</v>
      </c>
      <c r="BD21" s="2">
        <v>447</v>
      </c>
      <c r="BE21">
        <v>435</v>
      </c>
      <c r="BF21">
        <v>435</v>
      </c>
      <c r="BG21">
        <v>435</v>
      </c>
      <c r="BH21">
        <v>435</v>
      </c>
      <c r="BI21">
        <v>438</v>
      </c>
      <c r="BJ21">
        <v>436</v>
      </c>
      <c r="BK21">
        <v>445</v>
      </c>
      <c r="BL21">
        <v>440</v>
      </c>
      <c r="BM21">
        <v>446</v>
      </c>
    </row>
    <row r="22" spans="1:67" x14ac:dyDescent="0.25">
      <c r="B22">
        <v>426</v>
      </c>
      <c r="C22" s="5">
        <v>426</v>
      </c>
      <c r="D22">
        <v>426</v>
      </c>
      <c r="E22">
        <v>426</v>
      </c>
      <c r="F22">
        <v>426</v>
      </c>
      <c r="G22">
        <v>426</v>
      </c>
      <c r="H22">
        <v>426</v>
      </c>
      <c r="I22">
        <v>426</v>
      </c>
      <c r="J22">
        <v>426</v>
      </c>
      <c r="K22">
        <v>426</v>
      </c>
      <c r="L22">
        <v>426</v>
      </c>
      <c r="M22">
        <v>426</v>
      </c>
      <c r="N22">
        <v>426</v>
      </c>
      <c r="O22">
        <v>426</v>
      </c>
      <c r="P22">
        <v>426</v>
      </c>
      <c r="Q22">
        <v>426</v>
      </c>
      <c r="R22">
        <v>426</v>
      </c>
      <c r="S22">
        <v>426</v>
      </c>
      <c r="T22">
        <v>426</v>
      </c>
      <c r="U22" s="2">
        <v>426</v>
      </c>
      <c r="V22">
        <v>426</v>
      </c>
      <c r="W22" s="6">
        <v>426</v>
      </c>
      <c r="X22">
        <v>426</v>
      </c>
      <c r="Y22">
        <v>426</v>
      </c>
      <c r="Z22">
        <v>426</v>
      </c>
      <c r="AA22">
        <v>426</v>
      </c>
      <c r="AB22">
        <v>426</v>
      </c>
      <c r="AC22">
        <v>426</v>
      </c>
      <c r="AD22" s="2">
        <v>426</v>
      </c>
      <c r="AE22">
        <v>426</v>
      </c>
      <c r="AF22">
        <v>426</v>
      </c>
      <c r="AG22">
        <v>426</v>
      </c>
      <c r="AH22">
        <v>426</v>
      </c>
      <c r="AI22">
        <v>426</v>
      </c>
      <c r="AJ22">
        <v>426</v>
      </c>
      <c r="AK22">
        <v>426</v>
      </c>
      <c r="AL22">
        <v>426</v>
      </c>
      <c r="AM22" s="2">
        <v>426</v>
      </c>
      <c r="AN22" s="2">
        <v>426</v>
      </c>
      <c r="AO22">
        <v>426</v>
      </c>
      <c r="AP22">
        <v>426</v>
      </c>
      <c r="AQ22">
        <v>426</v>
      </c>
      <c r="AR22">
        <v>426</v>
      </c>
      <c r="AS22">
        <v>426</v>
      </c>
      <c r="AT22">
        <v>426</v>
      </c>
      <c r="AU22">
        <v>426</v>
      </c>
      <c r="AV22">
        <v>426</v>
      </c>
      <c r="AW22">
        <v>426</v>
      </c>
      <c r="AX22">
        <v>426</v>
      </c>
      <c r="AY22">
        <v>426</v>
      </c>
      <c r="AZ22">
        <v>426</v>
      </c>
      <c r="BA22">
        <v>426</v>
      </c>
      <c r="BB22">
        <v>426</v>
      </c>
      <c r="BC22">
        <v>426</v>
      </c>
      <c r="BD22" s="2">
        <v>426</v>
      </c>
      <c r="BE22">
        <v>426</v>
      </c>
      <c r="BF22">
        <v>426</v>
      </c>
      <c r="BG22">
        <v>426</v>
      </c>
      <c r="BH22">
        <v>426</v>
      </c>
      <c r="BI22">
        <v>426</v>
      </c>
      <c r="BJ22">
        <v>426</v>
      </c>
      <c r="BK22">
        <v>426</v>
      </c>
      <c r="BL22">
        <v>426</v>
      </c>
      <c r="BM22">
        <v>426</v>
      </c>
    </row>
    <row r="23" spans="1:67" x14ac:dyDescent="0.25">
      <c r="C23" s="5">
        <f>C21-C22</f>
        <v>24</v>
      </c>
      <c r="D23">
        <f t="shared" ref="D23" si="250">D21-D22</f>
        <v>19</v>
      </c>
      <c r="E23">
        <f t="shared" ref="E23" si="251">E21-E22</f>
        <v>16</v>
      </c>
      <c r="F23">
        <f t="shared" ref="F23" si="252">F21-F22</f>
        <v>13</v>
      </c>
      <c r="G23">
        <f t="shared" ref="G23" si="253">G21-G22</f>
        <v>12</v>
      </c>
      <c r="H23">
        <f t="shared" ref="H23" si="254">H21-H22</f>
        <v>15</v>
      </c>
      <c r="I23">
        <f t="shared" ref="I23" si="255">I21-I22</f>
        <v>10</v>
      </c>
      <c r="J23">
        <f t="shared" ref="J23" si="256">J21-J22</f>
        <v>17</v>
      </c>
      <c r="K23">
        <f t="shared" ref="K23" si="257">K21-K22</f>
        <v>12</v>
      </c>
      <c r="L23">
        <f t="shared" ref="L23" si="258">L21-L22</f>
        <v>30</v>
      </c>
      <c r="M23">
        <f t="shared" ref="M23" si="259">M21-M22</f>
        <v>19</v>
      </c>
      <c r="N23">
        <f t="shared" ref="N23" si="260">N21-N22</f>
        <v>26</v>
      </c>
      <c r="O23">
        <f t="shared" ref="O23" si="261">O21-O22</f>
        <v>17</v>
      </c>
      <c r="P23">
        <f t="shared" ref="P23" si="262">P21-P22</f>
        <v>12</v>
      </c>
      <c r="Q23">
        <f t="shared" ref="Q23" si="263">Q21-Q22</f>
        <v>8</v>
      </c>
      <c r="R23" s="1">
        <f t="shared" ref="R23" si="264">R21-R22</f>
        <v>12</v>
      </c>
      <c r="S23" s="3">
        <f t="shared" ref="S23" si="265">S21-S22</f>
        <v>7</v>
      </c>
      <c r="T23" s="5">
        <f t="shared" ref="T23" si="266">T21-T22</f>
        <v>9</v>
      </c>
      <c r="U23" s="2">
        <f t="shared" ref="U23" si="267">U21-U22</f>
        <v>38</v>
      </c>
      <c r="V23">
        <f t="shared" ref="V23" si="268">V21-V22</f>
        <v>20</v>
      </c>
      <c r="W23" s="6">
        <f t="shared" ref="W23" si="269">W21-W22</f>
        <v>25</v>
      </c>
      <c r="X23">
        <f t="shared" ref="X23" si="270">X21-X22</f>
        <v>21</v>
      </c>
      <c r="Y23">
        <f t="shared" ref="Y23" si="271">Y21-Y22</f>
        <v>14</v>
      </c>
      <c r="Z23">
        <f t="shared" ref="Z23" si="272">Z21-Z22</f>
        <v>12</v>
      </c>
      <c r="AA23">
        <f t="shared" ref="AA23" si="273">AA21-AA22</f>
        <v>7</v>
      </c>
      <c r="AB23">
        <f t="shared" ref="AB23" si="274">AB21-AB22</f>
        <v>8</v>
      </c>
      <c r="AC23">
        <f t="shared" ref="AC23" si="275">AC21-AC22</f>
        <v>10</v>
      </c>
      <c r="AD23" s="2">
        <f t="shared" ref="AD23" si="276">AD21-AD22</f>
        <v>50</v>
      </c>
      <c r="AE23">
        <f t="shared" ref="AE23" si="277">AE21-AE22</f>
        <v>25</v>
      </c>
      <c r="AF23">
        <f t="shared" ref="AF23" si="278">AF21-AF22</f>
        <v>21</v>
      </c>
      <c r="AG23">
        <f t="shared" ref="AG23" si="279">AG21-AG22</f>
        <v>18</v>
      </c>
      <c r="AH23">
        <f t="shared" ref="AH23" si="280">AH21-AH22</f>
        <v>16</v>
      </c>
      <c r="AI23">
        <f t="shared" ref="AI23" si="281">AI21-AI22</f>
        <v>6</v>
      </c>
      <c r="AJ23">
        <f t="shared" ref="AJ23" si="282">AJ21-AJ22</f>
        <v>10</v>
      </c>
      <c r="AK23">
        <f t="shared" ref="AK23" si="283">AK21-AK22</f>
        <v>9</v>
      </c>
      <c r="AL23">
        <f t="shared" ref="AL23" si="284">AL21-AL22</f>
        <v>8</v>
      </c>
      <c r="AM23" s="2">
        <f t="shared" ref="AM23" si="285">AM21-AM22</f>
        <v>31</v>
      </c>
      <c r="AN23" s="2">
        <f t="shared" ref="AN23" si="286">AN21-AN22</f>
        <v>31</v>
      </c>
      <c r="AO23">
        <f t="shared" ref="AO23" si="287">AO21-AO22</f>
        <v>23</v>
      </c>
      <c r="AP23">
        <f t="shared" ref="AP23" si="288">AP21-AP22</f>
        <v>16</v>
      </c>
      <c r="AQ23">
        <f t="shared" ref="AQ23" si="289">AQ21-AQ22</f>
        <v>12</v>
      </c>
      <c r="AR23">
        <f t="shared" ref="AR23" si="290">AR21-AR22</f>
        <v>14</v>
      </c>
      <c r="AS23">
        <f t="shared" ref="AS23" si="291">AS21-AS22</f>
        <v>12</v>
      </c>
      <c r="AT23">
        <f t="shared" ref="AT23" si="292">AT21-AT22</f>
        <v>9</v>
      </c>
      <c r="AU23">
        <f t="shared" ref="AU23" si="293">AU21-AU22</f>
        <v>8</v>
      </c>
      <c r="AV23">
        <f t="shared" ref="AV23" si="294">AV21-AV22</f>
        <v>6</v>
      </c>
      <c r="AW23">
        <f t="shared" ref="AW23" si="295">AW21-AW22</f>
        <v>12</v>
      </c>
      <c r="AX23" s="4">
        <f t="shared" ref="AX23" si="296">AX21-AX22</f>
        <v>10</v>
      </c>
      <c r="AY23">
        <f t="shared" ref="AY23" si="297">AY21-AY22</f>
        <v>10</v>
      </c>
      <c r="AZ23">
        <f t="shared" ref="AZ23" si="298">AZ21-AZ22</f>
        <v>14</v>
      </c>
      <c r="BA23">
        <f t="shared" ref="BA23" si="299">BA21-BA22</f>
        <v>10</v>
      </c>
      <c r="BB23">
        <f t="shared" ref="BB23" si="300">BB21-BB22</f>
        <v>15</v>
      </c>
      <c r="BC23">
        <f t="shared" ref="BC23" si="301">BC21-BC22</f>
        <v>17</v>
      </c>
      <c r="BD23" s="2">
        <f t="shared" ref="BD23" si="302">BD21-BD22</f>
        <v>21</v>
      </c>
      <c r="BE23">
        <f t="shared" ref="BE23" si="303">BE21-BE22</f>
        <v>9</v>
      </c>
      <c r="BF23">
        <f t="shared" ref="BF23" si="304">BF21-BF22</f>
        <v>9</v>
      </c>
      <c r="BG23">
        <f t="shared" ref="BG23" si="305">BG21-BG22</f>
        <v>9</v>
      </c>
      <c r="BH23">
        <f t="shared" ref="BH23" si="306">BH21-BH22</f>
        <v>9</v>
      </c>
      <c r="BI23">
        <f t="shared" ref="BI23" si="307">BI21-BI22</f>
        <v>12</v>
      </c>
      <c r="BJ23">
        <f t="shared" ref="BJ23" si="308">BJ21-BJ22</f>
        <v>10</v>
      </c>
      <c r="BK23">
        <f t="shared" ref="BK23" si="309">BK21-BK22</f>
        <v>19</v>
      </c>
      <c r="BL23">
        <f t="shared" ref="BL23" si="310">BL21-BL22</f>
        <v>14</v>
      </c>
      <c r="BM23">
        <f t="shared" ref="BM23" si="311">BM21-BM22</f>
        <v>20</v>
      </c>
    </row>
    <row r="24" spans="1:67" x14ac:dyDescent="0.25">
      <c r="C24" s="5">
        <f>C23/C22*100</f>
        <v>5.6338028169014089</v>
      </c>
      <c r="D24">
        <f t="shared" ref="D24" si="312">D23/D22*100</f>
        <v>4.460093896713615</v>
      </c>
      <c r="E24">
        <f t="shared" ref="E24" si="313">E23/E22*100</f>
        <v>3.755868544600939</v>
      </c>
      <c r="F24">
        <f t="shared" ref="F24" si="314">F23/F22*100</f>
        <v>3.051643192488263</v>
      </c>
      <c r="G24">
        <f t="shared" ref="G24" si="315">G23/G22*100</f>
        <v>2.8169014084507045</v>
      </c>
      <c r="H24">
        <f t="shared" ref="H24" si="316">H23/H22*100</f>
        <v>3.5211267605633805</v>
      </c>
      <c r="I24">
        <f t="shared" ref="I24" si="317">I23/I22*100</f>
        <v>2.3474178403755865</v>
      </c>
      <c r="J24">
        <f t="shared" ref="J24" si="318">J23/J22*100</f>
        <v>3.9906103286384975</v>
      </c>
      <c r="K24">
        <f t="shared" ref="K24" si="319">K23/K22*100</f>
        <v>2.8169014084507045</v>
      </c>
      <c r="L24">
        <f t="shared" ref="L24" si="320">L23/L22*100</f>
        <v>7.042253521126761</v>
      </c>
      <c r="M24">
        <f t="shared" ref="M24" si="321">M23/M22*100</f>
        <v>4.460093896713615</v>
      </c>
      <c r="N24">
        <f t="shared" ref="N24" si="322">N23/N22*100</f>
        <v>6.103286384976526</v>
      </c>
      <c r="O24">
        <f t="shared" ref="O24" si="323">O23/O22*100</f>
        <v>3.9906103286384975</v>
      </c>
      <c r="P24">
        <f t="shared" ref="P24" si="324">P23/P22*100</f>
        <v>2.8169014084507045</v>
      </c>
      <c r="Q24">
        <f t="shared" ref="Q24" si="325">Q23/Q22*100</f>
        <v>1.8779342723004695</v>
      </c>
      <c r="R24" s="1">
        <f t="shared" ref="R24" si="326">R23/R22*100</f>
        <v>2.8169014084507045</v>
      </c>
      <c r="S24" s="3">
        <f t="shared" ref="S24" si="327">S23/S22*100</f>
        <v>1.643192488262911</v>
      </c>
      <c r="T24" s="5">
        <f t="shared" ref="T24" si="328">T23/T22*100</f>
        <v>2.112676056338028</v>
      </c>
      <c r="U24" s="2">
        <f t="shared" ref="U24" si="329">U23/U22*100</f>
        <v>8.92018779342723</v>
      </c>
      <c r="V24">
        <f t="shared" ref="V24" si="330">V23/V22*100</f>
        <v>4.6948356807511731</v>
      </c>
      <c r="W24" s="6">
        <f t="shared" ref="W24" si="331">W23/W22*100</f>
        <v>5.868544600938967</v>
      </c>
      <c r="X24">
        <f t="shared" ref="X24" si="332">X23/X22*100</f>
        <v>4.929577464788732</v>
      </c>
      <c r="Y24">
        <f t="shared" ref="Y24" si="333">Y23/Y22*100</f>
        <v>3.286384976525822</v>
      </c>
      <c r="Z24">
        <f t="shared" ref="Z24" si="334">Z23/Z22*100</f>
        <v>2.8169014084507045</v>
      </c>
      <c r="AA24">
        <f t="shared" ref="AA24" si="335">AA23/AA22*100</f>
        <v>1.643192488262911</v>
      </c>
      <c r="AB24">
        <f t="shared" ref="AB24" si="336">AB23/AB22*100</f>
        <v>1.8779342723004695</v>
      </c>
      <c r="AC24">
        <f t="shared" ref="AC24" si="337">AC23/AC22*100</f>
        <v>2.3474178403755865</v>
      </c>
      <c r="AD24" s="2">
        <f t="shared" ref="AD24" si="338">AD23/AD22*100</f>
        <v>11.737089201877934</v>
      </c>
      <c r="AE24">
        <f t="shared" ref="AE24" si="339">AE23/AE22*100</f>
        <v>5.868544600938967</v>
      </c>
      <c r="AF24">
        <f t="shared" ref="AF24" si="340">AF23/AF22*100</f>
        <v>4.929577464788732</v>
      </c>
      <c r="AG24">
        <f t="shared" ref="AG24" si="341">AG23/AG22*100</f>
        <v>4.225352112676056</v>
      </c>
      <c r="AH24">
        <f t="shared" ref="AH24" si="342">AH23/AH22*100</f>
        <v>3.755868544600939</v>
      </c>
      <c r="AI24">
        <f t="shared" ref="AI24" si="343">AI23/AI22*100</f>
        <v>1.4084507042253522</v>
      </c>
      <c r="AJ24">
        <f t="shared" ref="AJ24" si="344">AJ23/AJ22*100</f>
        <v>2.3474178403755865</v>
      </c>
      <c r="AK24">
        <f t="shared" ref="AK24" si="345">AK23/AK22*100</f>
        <v>2.112676056338028</v>
      </c>
      <c r="AL24">
        <f t="shared" ref="AL24" si="346">AL23/AL22*100</f>
        <v>1.8779342723004695</v>
      </c>
      <c r="AM24" s="2">
        <f t="shared" ref="AM24" si="347">AM23/AM22*100</f>
        <v>7.276995305164319</v>
      </c>
      <c r="AN24" s="2">
        <f t="shared" ref="AN24" si="348">AN23/AN22*100</f>
        <v>7.276995305164319</v>
      </c>
      <c r="AO24">
        <f t="shared" ref="AO24" si="349">AO23/AO22*100</f>
        <v>5.39906103286385</v>
      </c>
      <c r="AP24">
        <f t="shared" ref="AP24" si="350">AP23/AP22*100</f>
        <v>3.755868544600939</v>
      </c>
      <c r="AQ24">
        <f t="shared" ref="AQ24" si="351">AQ23/AQ22*100</f>
        <v>2.8169014084507045</v>
      </c>
      <c r="AR24">
        <f t="shared" ref="AR24" si="352">AR23/AR22*100</f>
        <v>3.286384976525822</v>
      </c>
      <c r="AS24">
        <f t="shared" ref="AS24" si="353">AS23/AS22*100</f>
        <v>2.8169014084507045</v>
      </c>
      <c r="AT24">
        <f t="shared" ref="AT24" si="354">AT23/AT22*100</f>
        <v>2.112676056338028</v>
      </c>
      <c r="AU24">
        <f t="shared" ref="AU24" si="355">AU23/AU22*100</f>
        <v>1.8779342723004695</v>
      </c>
      <c r="AV24">
        <f t="shared" ref="AV24" si="356">AV23/AV22*100</f>
        <v>1.4084507042253522</v>
      </c>
      <c r="AW24">
        <f t="shared" ref="AW24" si="357">AW23/AW22*100</f>
        <v>2.8169014084507045</v>
      </c>
      <c r="AX24" s="4">
        <f t="shared" ref="AX24" si="358">AX23/AX22*100</f>
        <v>2.3474178403755865</v>
      </c>
      <c r="AY24">
        <f t="shared" ref="AY24" si="359">AY23/AY22*100</f>
        <v>2.3474178403755865</v>
      </c>
      <c r="AZ24">
        <f t="shared" ref="AZ24" si="360">AZ23/AZ22*100</f>
        <v>3.286384976525822</v>
      </c>
      <c r="BA24">
        <f t="shared" ref="BA24" si="361">BA23/BA22*100</f>
        <v>2.3474178403755865</v>
      </c>
      <c r="BB24">
        <f t="shared" ref="BB24" si="362">BB23/BB22*100</f>
        <v>3.5211267605633805</v>
      </c>
      <c r="BC24">
        <f t="shared" ref="BC24" si="363">BC23/BC22*100</f>
        <v>3.9906103286384975</v>
      </c>
      <c r="BD24" s="2">
        <f t="shared" ref="BD24" si="364">BD23/BD22*100</f>
        <v>4.929577464788732</v>
      </c>
      <c r="BE24">
        <f t="shared" ref="BE24" si="365">BE23/BE22*100</f>
        <v>2.112676056338028</v>
      </c>
      <c r="BF24">
        <f t="shared" ref="BF24" si="366">BF23/BF22*100</f>
        <v>2.112676056338028</v>
      </c>
      <c r="BG24">
        <f t="shared" ref="BG24" si="367">BG23/BG22*100</f>
        <v>2.112676056338028</v>
      </c>
      <c r="BH24">
        <f t="shared" ref="BH24" si="368">BH23/BH22*100</f>
        <v>2.112676056338028</v>
      </c>
      <c r="BI24">
        <f t="shared" ref="BI24" si="369">BI23/BI22*100</f>
        <v>2.8169014084507045</v>
      </c>
      <c r="BJ24">
        <f t="shared" ref="BJ24" si="370">BJ23/BJ22*100</f>
        <v>2.3474178403755865</v>
      </c>
      <c r="BK24">
        <f t="shared" ref="BK24" si="371">BK23/BK22*100</f>
        <v>4.460093896713615</v>
      </c>
      <c r="BL24">
        <f t="shared" ref="BL24" si="372">BL23/BL22*100</f>
        <v>3.286384976525822</v>
      </c>
      <c r="BM24">
        <f t="shared" ref="BM24" si="373">BM23/BM22*100</f>
        <v>4.6948356807511731</v>
      </c>
      <c r="BN24">
        <f>MIN(C24:BM24)</f>
        <v>1.4084507042253522</v>
      </c>
      <c r="BO24">
        <f>MAX(C24:BN24)</f>
        <v>11.737089201877934</v>
      </c>
    </row>
    <row r="26" spans="1:67" x14ac:dyDescent="0.25">
      <c r="A26" t="s">
        <v>70</v>
      </c>
      <c r="B26" t="s">
        <v>75</v>
      </c>
      <c r="C26" s="5">
        <v>6864</v>
      </c>
      <c r="D26">
        <v>6896</v>
      </c>
      <c r="E26">
        <v>6883</v>
      </c>
      <c r="F26">
        <v>6873</v>
      </c>
      <c r="G26">
        <v>6879</v>
      </c>
      <c r="H26">
        <v>6883</v>
      </c>
      <c r="I26">
        <v>6910</v>
      </c>
      <c r="J26">
        <v>6871</v>
      </c>
      <c r="K26">
        <v>6928</v>
      </c>
      <c r="L26">
        <v>6884</v>
      </c>
      <c r="M26">
        <v>6878</v>
      </c>
      <c r="N26">
        <v>6880</v>
      </c>
      <c r="O26">
        <v>6874</v>
      </c>
      <c r="P26">
        <v>6868</v>
      </c>
      <c r="Q26">
        <v>6877</v>
      </c>
      <c r="R26" s="1">
        <v>6881</v>
      </c>
      <c r="S26" s="3">
        <v>6911</v>
      </c>
      <c r="T26" s="5">
        <v>6904</v>
      </c>
      <c r="U26" s="2">
        <v>6873</v>
      </c>
      <c r="V26">
        <v>6874</v>
      </c>
      <c r="W26" s="6">
        <v>6896</v>
      </c>
      <c r="X26">
        <v>6874</v>
      </c>
      <c r="Y26">
        <v>6878</v>
      </c>
      <c r="Z26">
        <v>6867</v>
      </c>
      <c r="AA26">
        <v>6904</v>
      </c>
      <c r="AB26">
        <v>6919</v>
      </c>
      <c r="AC26">
        <v>6935</v>
      </c>
      <c r="AD26" s="2">
        <v>6895</v>
      </c>
      <c r="AE26">
        <v>6892</v>
      </c>
      <c r="AF26">
        <v>6870</v>
      </c>
      <c r="AG26">
        <v>6867</v>
      </c>
      <c r="AH26">
        <v>6868</v>
      </c>
      <c r="AI26">
        <v>6885</v>
      </c>
      <c r="AJ26">
        <v>6869</v>
      </c>
      <c r="AK26">
        <v>6905</v>
      </c>
      <c r="AL26">
        <v>6884</v>
      </c>
      <c r="AM26" s="2">
        <v>6887</v>
      </c>
      <c r="AN26" s="2">
        <v>6868</v>
      </c>
      <c r="AO26">
        <v>6894</v>
      </c>
      <c r="AP26">
        <v>6873</v>
      </c>
      <c r="AQ26">
        <v>6870</v>
      </c>
      <c r="AR26">
        <v>6893</v>
      </c>
      <c r="AS26">
        <v>6873</v>
      </c>
      <c r="AT26">
        <v>6878</v>
      </c>
      <c r="AU26">
        <v>6915</v>
      </c>
      <c r="AV26">
        <v>6915</v>
      </c>
      <c r="AW26">
        <v>6915</v>
      </c>
      <c r="AX26" s="4">
        <v>6915</v>
      </c>
      <c r="AY26">
        <v>6888</v>
      </c>
      <c r="AZ26">
        <v>6880</v>
      </c>
      <c r="BA26">
        <v>6941</v>
      </c>
      <c r="BB26">
        <v>6963</v>
      </c>
      <c r="BC26">
        <v>6942</v>
      </c>
      <c r="BD26" s="2">
        <v>7084</v>
      </c>
      <c r="BE26">
        <v>6866</v>
      </c>
      <c r="BF26">
        <v>6918</v>
      </c>
      <c r="BG26">
        <v>6913</v>
      </c>
      <c r="BH26">
        <v>6917</v>
      </c>
      <c r="BI26">
        <v>6931</v>
      </c>
      <c r="BJ26">
        <v>6958</v>
      </c>
      <c r="BK26">
        <v>6924</v>
      </c>
      <c r="BL26">
        <v>6922</v>
      </c>
      <c r="BM26">
        <v>6947</v>
      </c>
    </row>
    <row r="27" spans="1:67" x14ac:dyDescent="0.25">
      <c r="B27">
        <v>6859</v>
      </c>
      <c r="C27" s="5">
        <v>6859</v>
      </c>
      <c r="D27">
        <v>6859</v>
      </c>
      <c r="E27">
        <v>6859</v>
      </c>
      <c r="F27">
        <v>6859</v>
      </c>
      <c r="G27">
        <v>6859</v>
      </c>
      <c r="H27">
        <v>6859</v>
      </c>
      <c r="I27">
        <v>6859</v>
      </c>
      <c r="J27">
        <v>6859</v>
      </c>
      <c r="K27">
        <v>6859</v>
      </c>
      <c r="L27">
        <v>6859</v>
      </c>
      <c r="M27">
        <v>6859</v>
      </c>
      <c r="N27">
        <v>6859</v>
      </c>
      <c r="O27">
        <v>6859</v>
      </c>
      <c r="P27">
        <v>6859</v>
      </c>
      <c r="Q27">
        <v>6859</v>
      </c>
      <c r="R27">
        <v>6859</v>
      </c>
      <c r="S27">
        <v>6859</v>
      </c>
      <c r="T27">
        <v>6859</v>
      </c>
      <c r="U27" s="2">
        <v>6859</v>
      </c>
      <c r="V27">
        <v>6859</v>
      </c>
      <c r="W27" s="6">
        <v>6859</v>
      </c>
      <c r="X27">
        <v>6859</v>
      </c>
      <c r="Y27">
        <v>6859</v>
      </c>
      <c r="Z27">
        <v>6859</v>
      </c>
      <c r="AA27">
        <v>6859</v>
      </c>
      <c r="AB27">
        <v>6859</v>
      </c>
      <c r="AC27">
        <v>6859</v>
      </c>
      <c r="AD27" s="2">
        <v>6859</v>
      </c>
      <c r="AE27">
        <v>6859</v>
      </c>
      <c r="AF27">
        <v>6859</v>
      </c>
      <c r="AG27">
        <v>6859</v>
      </c>
      <c r="AH27">
        <v>6859</v>
      </c>
      <c r="AI27">
        <v>6859</v>
      </c>
      <c r="AJ27">
        <v>6859</v>
      </c>
      <c r="AK27">
        <v>6859</v>
      </c>
      <c r="AL27">
        <v>6859</v>
      </c>
      <c r="AM27" s="2">
        <v>6859</v>
      </c>
      <c r="AN27" s="2">
        <v>6859</v>
      </c>
      <c r="AO27">
        <v>6859</v>
      </c>
      <c r="AP27">
        <v>6859</v>
      </c>
      <c r="AQ27">
        <v>6859</v>
      </c>
      <c r="AR27">
        <v>6859</v>
      </c>
      <c r="AS27">
        <v>6859</v>
      </c>
      <c r="AT27">
        <v>6859</v>
      </c>
      <c r="AU27">
        <v>6859</v>
      </c>
      <c r="AV27">
        <v>6859</v>
      </c>
      <c r="AW27">
        <v>6859</v>
      </c>
      <c r="AX27">
        <v>6859</v>
      </c>
      <c r="AY27">
        <v>6859</v>
      </c>
      <c r="AZ27">
        <v>6859</v>
      </c>
      <c r="BA27">
        <v>6859</v>
      </c>
      <c r="BB27">
        <v>6859</v>
      </c>
      <c r="BC27">
        <v>6859</v>
      </c>
      <c r="BD27" s="2">
        <v>6859</v>
      </c>
      <c r="BE27">
        <v>6859</v>
      </c>
      <c r="BF27">
        <v>6859</v>
      </c>
      <c r="BG27">
        <v>6859</v>
      </c>
      <c r="BH27">
        <v>6859</v>
      </c>
      <c r="BI27">
        <v>6859</v>
      </c>
      <c r="BJ27">
        <v>6859</v>
      </c>
      <c r="BK27">
        <v>6859</v>
      </c>
      <c r="BL27">
        <v>6859</v>
      </c>
      <c r="BM27">
        <v>6859</v>
      </c>
    </row>
    <row r="28" spans="1:67" x14ac:dyDescent="0.25">
      <c r="C28" s="5">
        <f>C26-C27</f>
        <v>5</v>
      </c>
      <c r="D28">
        <f t="shared" ref="D28" si="374">D26-D27</f>
        <v>37</v>
      </c>
      <c r="E28">
        <f t="shared" ref="E28" si="375">E26-E27</f>
        <v>24</v>
      </c>
      <c r="F28">
        <f t="shared" ref="F28" si="376">F26-F27</f>
        <v>14</v>
      </c>
      <c r="G28">
        <f t="shared" ref="G28" si="377">G26-G27</f>
        <v>20</v>
      </c>
      <c r="H28">
        <f t="shared" ref="H28" si="378">H26-H27</f>
        <v>24</v>
      </c>
      <c r="I28">
        <f t="shared" ref="I28" si="379">I26-I27</f>
        <v>51</v>
      </c>
      <c r="J28">
        <f t="shared" ref="J28" si="380">J26-J27</f>
        <v>12</v>
      </c>
      <c r="K28">
        <f t="shared" ref="K28" si="381">K26-K27</f>
        <v>69</v>
      </c>
      <c r="L28">
        <f t="shared" ref="L28" si="382">L26-L27</f>
        <v>25</v>
      </c>
      <c r="M28">
        <f t="shared" ref="M28" si="383">M26-M27</f>
        <v>19</v>
      </c>
      <c r="N28">
        <f t="shared" ref="N28" si="384">N26-N27</f>
        <v>21</v>
      </c>
      <c r="O28">
        <f t="shared" ref="O28" si="385">O26-O27</f>
        <v>15</v>
      </c>
      <c r="P28">
        <f t="shared" ref="P28" si="386">P26-P27</f>
        <v>9</v>
      </c>
      <c r="Q28">
        <f t="shared" ref="Q28" si="387">Q26-Q27</f>
        <v>18</v>
      </c>
      <c r="R28" s="1">
        <f t="shared" ref="R28" si="388">R26-R27</f>
        <v>22</v>
      </c>
      <c r="S28" s="3">
        <f t="shared" ref="S28" si="389">S26-S27</f>
        <v>52</v>
      </c>
      <c r="T28" s="5">
        <f t="shared" ref="T28" si="390">T26-T27</f>
        <v>45</v>
      </c>
      <c r="U28" s="2">
        <f t="shared" ref="U28" si="391">U26-U27</f>
        <v>14</v>
      </c>
      <c r="V28">
        <f t="shared" ref="V28" si="392">V26-V27</f>
        <v>15</v>
      </c>
      <c r="W28" s="6">
        <f t="shared" ref="W28" si="393">W26-W27</f>
        <v>37</v>
      </c>
      <c r="X28">
        <f t="shared" ref="X28" si="394">X26-X27</f>
        <v>15</v>
      </c>
      <c r="Y28">
        <f t="shared" ref="Y28" si="395">Y26-Y27</f>
        <v>19</v>
      </c>
      <c r="Z28">
        <f t="shared" ref="Z28" si="396">Z26-Z27</f>
        <v>8</v>
      </c>
      <c r="AA28">
        <f t="shared" ref="AA28" si="397">AA26-AA27</f>
        <v>45</v>
      </c>
      <c r="AB28">
        <f t="shared" ref="AB28" si="398">AB26-AB27</f>
        <v>60</v>
      </c>
      <c r="AC28">
        <f t="shared" ref="AC28" si="399">AC26-AC27</f>
        <v>76</v>
      </c>
      <c r="AD28" s="2">
        <f t="shared" ref="AD28" si="400">AD26-AD27</f>
        <v>36</v>
      </c>
      <c r="AE28">
        <f t="shared" ref="AE28" si="401">AE26-AE27</f>
        <v>33</v>
      </c>
      <c r="AF28">
        <f t="shared" ref="AF28" si="402">AF26-AF27</f>
        <v>11</v>
      </c>
      <c r="AG28">
        <f t="shared" ref="AG28" si="403">AG26-AG27</f>
        <v>8</v>
      </c>
      <c r="AH28">
        <f t="shared" ref="AH28" si="404">AH26-AH27</f>
        <v>9</v>
      </c>
      <c r="AI28">
        <f t="shared" ref="AI28" si="405">AI26-AI27</f>
        <v>26</v>
      </c>
      <c r="AJ28">
        <f t="shared" ref="AJ28" si="406">AJ26-AJ27</f>
        <v>10</v>
      </c>
      <c r="AK28">
        <f t="shared" ref="AK28" si="407">AK26-AK27</f>
        <v>46</v>
      </c>
      <c r="AL28">
        <f t="shared" ref="AL28" si="408">AL26-AL27</f>
        <v>25</v>
      </c>
      <c r="AM28" s="2">
        <f t="shared" ref="AM28" si="409">AM26-AM27</f>
        <v>28</v>
      </c>
      <c r="AN28" s="2">
        <f t="shared" ref="AN28" si="410">AN26-AN27</f>
        <v>9</v>
      </c>
      <c r="AO28">
        <f t="shared" ref="AO28" si="411">AO26-AO27</f>
        <v>35</v>
      </c>
      <c r="AP28">
        <f t="shared" ref="AP28" si="412">AP26-AP27</f>
        <v>14</v>
      </c>
      <c r="AQ28">
        <f t="shared" ref="AQ28" si="413">AQ26-AQ27</f>
        <v>11</v>
      </c>
      <c r="AR28">
        <f t="shared" ref="AR28" si="414">AR26-AR27</f>
        <v>34</v>
      </c>
      <c r="AS28">
        <f t="shared" ref="AS28" si="415">AS26-AS27</f>
        <v>14</v>
      </c>
      <c r="AT28">
        <f t="shared" ref="AT28" si="416">AT26-AT27</f>
        <v>19</v>
      </c>
      <c r="AU28">
        <f t="shared" ref="AU28" si="417">AU26-AU27</f>
        <v>56</v>
      </c>
      <c r="AV28">
        <f t="shared" ref="AV28" si="418">AV26-AV27</f>
        <v>56</v>
      </c>
      <c r="AW28">
        <f t="shared" ref="AW28" si="419">AW26-AW27</f>
        <v>56</v>
      </c>
      <c r="AX28" s="4">
        <f t="shared" ref="AX28" si="420">AX26-AX27</f>
        <v>56</v>
      </c>
      <c r="AY28">
        <f t="shared" ref="AY28" si="421">AY26-AY27</f>
        <v>29</v>
      </c>
      <c r="AZ28">
        <f t="shared" ref="AZ28" si="422">AZ26-AZ27</f>
        <v>21</v>
      </c>
      <c r="BA28">
        <f t="shared" ref="BA28" si="423">BA26-BA27</f>
        <v>82</v>
      </c>
      <c r="BB28">
        <f t="shared" ref="BB28" si="424">BB26-BB27</f>
        <v>104</v>
      </c>
      <c r="BC28">
        <f t="shared" ref="BC28" si="425">BC26-BC27</f>
        <v>83</v>
      </c>
      <c r="BD28" s="2">
        <f t="shared" ref="BD28" si="426">BD26-BD27</f>
        <v>225</v>
      </c>
      <c r="BE28">
        <f t="shared" ref="BE28" si="427">BE26-BE27</f>
        <v>7</v>
      </c>
      <c r="BF28">
        <f t="shared" ref="BF28" si="428">BF26-BF27</f>
        <v>59</v>
      </c>
      <c r="BG28">
        <f t="shared" ref="BG28" si="429">BG26-BG27</f>
        <v>54</v>
      </c>
      <c r="BH28">
        <f t="shared" ref="BH28" si="430">BH26-BH27</f>
        <v>58</v>
      </c>
      <c r="BI28">
        <f t="shared" ref="BI28" si="431">BI26-BI27</f>
        <v>72</v>
      </c>
      <c r="BJ28">
        <f t="shared" ref="BJ28" si="432">BJ26-BJ27</f>
        <v>99</v>
      </c>
      <c r="BK28">
        <f t="shared" ref="BK28" si="433">BK26-BK27</f>
        <v>65</v>
      </c>
      <c r="BL28">
        <f t="shared" ref="BL28" si="434">BL26-BL27</f>
        <v>63</v>
      </c>
      <c r="BM28">
        <f t="shared" ref="BM28" si="435">BM26-BM27</f>
        <v>88</v>
      </c>
    </row>
    <row r="29" spans="1:67" x14ac:dyDescent="0.25">
      <c r="C29" s="5">
        <f>C28/C27*100</f>
        <v>7.2896923749817752E-2</v>
      </c>
      <c r="D29">
        <f t="shared" ref="D29" si="436">D28/D27*100</f>
        <v>0.53943723574865143</v>
      </c>
      <c r="E29">
        <f t="shared" ref="E29" si="437">E28/E27*100</f>
        <v>0.34990523399912526</v>
      </c>
      <c r="F29">
        <f t="shared" ref="F29" si="438">F28/F27*100</f>
        <v>0.20411138649948971</v>
      </c>
      <c r="G29">
        <f t="shared" ref="G29" si="439">G28/G27*100</f>
        <v>0.29158769499927101</v>
      </c>
      <c r="H29">
        <f t="shared" ref="H29" si="440">H28/H27*100</f>
        <v>0.34990523399912526</v>
      </c>
      <c r="I29">
        <f t="shared" ref="I29" si="441">I28/I27*100</f>
        <v>0.74354862224814111</v>
      </c>
      <c r="J29">
        <f t="shared" ref="J29" si="442">J28/J27*100</f>
        <v>0.17495261699956263</v>
      </c>
      <c r="K29">
        <f t="shared" ref="K29" si="443">K28/K27*100</f>
        <v>1.005977547747485</v>
      </c>
      <c r="L29">
        <f t="shared" ref="L29" si="444">L28/L27*100</f>
        <v>0.36448461874908883</v>
      </c>
      <c r="M29">
        <f t="shared" ref="M29" si="445">M28/M27*100</f>
        <v>0.2770083102493075</v>
      </c>
      <c r="N29">
        <f t="shared" ref="N29" si="446">N28/N27*100</f>
        <v>0.30616707974923457</v>
      </c>
      <c r="O29">
        <f t="shared" ref="O29" si="447">O28/O27*100</f>
        <v>0.21869077124945327</v>
      </c>
      <c r="P29">
        <f t="shared" ref="P29" si="448">P28/P27*100</f>
        <v>0.13121446274967197</v>
      </c>
      <c r="Q29">
        <f t="shared" ref="Q29" si="449">Q28/Q27*100</f>
        <v>0.26242892549934393</v>
      </c>
      <c r="R29" s="1">
        <f t="shared" ref="R29" si="450">R28/R27*100</f>
        <v>0.32074646449919814</v>
      </c>
      <c r="S29" s="3">
        <f t="shared" ref="S29" si="451">S28/S27*100</f>
        <v>0.75812800699810468</v>
      </c>
      <c r="T29" s="5">
        <f t="shared" ref="T29" si="452">T28/T27*100</f>
        <v>0.65607231374835984</v>
      </c>
      <c r="U29" s="2">
        <f t="shared" ref="U29" si="453">U28/U27*100</f>
        <v>0.20411138649948971</v>
      </c>
      <c r="V29">
        <f t="shared" ref="V29" si="454">V28/V27*100</f>
        <v>0.21869077124945327</v>
      </c>
      <c r="W29" s="6">
        <f t="shared" ref="W29" si="455">W28/W27*100</f>
        <v>0.53943723574865143</v>
      </c>
      <c r="X29">
        <f t="shared" ref="X29" si="456">X28/X27*100</f>
        <v>0.21869077124945327</v>
      </c>
      <c r="Y29">
        <f t="shared" ref="Y29" si="457">Y28/Y27*100</f>
        <v>0.2770083102493075</v>
      </c>
      <c r="Z29">
        <f t="shared" ref="Z29" si="458">Z28/Z27*100</f>
        <v>0.1166350779997084</v>
      </c>
      <c r="AA29">
        <f t="shared" ref="AA29" si="459">AA28/AA27*100</f>
        <v>0.65607231374835984</v>
      </c>
      <c r="AB29">
        <f t="shared" ref="AB29" si="460">AB28/AB27*100</f>
        <v>0.87476308499781308</v>
      </c>
      <c r="AC29">
        <f t="shared" ref="AC29" si="461">AC28/AC27*100</f>
        <v>1.10803324099723</v>
      </c>
      <c r="AD29" s="2">
        <f t="shared" ref="AD29" si="462">AD28/AD27*100</f>
        <v>0.52485785099868787</v>
      </c>
      <c r="AE29">
        <f t="shared" ref="AE29" si="463">AE28/AE27*100</f>
        <v>0.48111969674879718</v>
      </c>
      <c r="AF29">
        <f t="shared" ref="AF29" si="464">AF28/AF27*100</f>
        <v>0.16037323224959907</v>
      </c>
      <c r="AG29">
        <f t="shared" ref="AG29" si="465">AG28/AG27*100</f>
        <v>0.1166350779997084</v>
      </c>
      <c r="AH29">
        <f t="shared" ref="AH29" si="466">AH28/AH27*100</f>
        <v>0.13121446274967197</v>
      </c>
      <c r="AI29">
        <f t="shared" ref="AI29" si="467">AI28/AI27*100</f>
        <v>0.37906400349905234</v>
      </c>
      <c r="AJ29">
        <f t="shared" ref="AJ29" si="468">AJ28/AJ27*100</f>
        <v>0.1457938474996355</v>
      </c>
      <c r="AK29">
        <f t="shared" ref="AK29" si="469">AK28/AK27*100</f>
        <v>0.6706516984983234</v>
      </c>
      <c r="AL29">
        <f t="shared" ref="AL29" si="470">AL28/AL27*100</f>
        <v>0.36448461874908883</v>
      </c>
      <c r="AM29" s="2">
        <f t="shared" ref="AM29" si="471">AM28/AM27*100</f>
        <v>0.40822277299897941</v>
      </c>
      <c r="AN29" s="2">
        <f t="shared" ref="AN29" si="472">AN28/AN27*100</f>
        <v>0.13121446274967197</v>
      </c>
      <c r="AO29">
        <f t="shared" ref="AO29" si="473">AO28/AO27*100</f>
        <v>0.51027846624872431</v>
      </c>
      <c r="AP29">
        <f t="shared" ref="AP29" si="474">AP28/AP27*100</f>
        <v>0.20411138649948971</v>
      </c>
      <c r="AQ29">
        <f t="shared" ref="AQ29" si="475">AQ28/AQ27*100</f>
        <v>0.16037323224959907</v>
      </c>
      <c r="AR29">
        <f t="shared" ref="AR29" si="476">AR28/AR27*100</f>
        <v>0.49569908149876074</v>
      </c>
      <c r="AS29">
        <f t="shared" ref="AS29" si="477">AS28/AS27*100</f>
        <v>0.20411138649948971</v>
      </c>
      <c r="AT29">
        <f t="shared" ref="AT29" si="478">AT28/AT27*100</f>
        <v>0.2770083102493075</v>
      </c>
      <c r="AU29">
        <f t="shared" ref="AU29" si="479">AU28/AU27*100</f>
        <v>0.81644554599795882</v>
      </c>
      <c r="AV29">
        <f t="shared" ref="AV29" si="480">AV28/AV27*100</f>
        <v>0.81644554599795882</v>
      </c>
      <c r="AW29">
        <f t="shared" ref="AW29" si="481">AW28/AW27*100</f>
        <v>0.81644554599795882</v>
      </c>
      <c r="AX29" s="4">
        <f t="shared" ref="AX29" si="482">AX28/AX27*100</f>
        <v>0.81644554599795882</v>
      </c>
      <c r="AY29">
        <f t="shared" ref="AY29" si="483">AY28/AY27*100</f>
        <v>0.42280215774894297</v>
      </c>
      <c r="AZ29">
        <f t="shared" ref="AZ29" si="484">AZ28/AZ27*100</f>
        <v>0.30616707974923457</v>
      </c>
      <c r="BA29">
        <f t="shared" ref="BA29" si="485">BA28/BA27*100</f>
        <v>1.1955095494970112</v>
      </c>
      <c r="BB29">
        <f t="shared" ref="BB29" si="486">BB28/BB27*100</f>
        <v>1.5162560139962094</v>
      </c>
      <c r="BC29">
        <f t="shared" ref="BC29" si="487">BC28/BC27*100</f>
        <v>1.2100889342469747</v>
      </c>
      <c r="BD29" s="2">
        <f t="shared" ref="BD29" si="488">BD28/BD27*100</f>
        <v>3.2803615687417991</v>
      </c>
      <c r="BE29">
        <f t="shared" ref="BE29" si="489">BE28/BE27*100</f>
        <v>0.10205569324974485</v>
      </c>
      <c r="BF29">
        <f t="shared" ref="BF29" si="490">BF28/BF27*100</f>
        <v>0.86018370024784963</v>
      </c>
      <c r="BG29">
        <f t="shared" ref="BG29" si="491">BG28/BG27*100</f>
        <v>0.78728677649803169</v>
      </c>
      <c r="BH29">
        <f t="shared" ref="BH29" si="492">BH28/BH27*100</f>
        <v>0.84560431549788595</v>
      </c>
      <c r="BI29">
        <f t="shared" ref="BI29" si="493">BI28/BI27*100</f>
        <v>1.0497157019973757</v>
      </c>
      <c r="BJ29">
        <f t="shared" ref="BJ29" si="494">BJ28/BJ27*100</f>
        <v>1.4433590902463915</v>
      </c>
      <c r="BK29">
        <f t="shared" ref="BK29" si="495">BK28/BK27*100</f>
        <v>0.9476600087476309</v>
      </c>
      <c r="BL29">
        <f t="shared" ref="BL29" si="496">BL28/BL27*100</f>
        <v>0.91850123924770377</v>
      </c>
      <c r="BM29">
        <f t="shared" ref="BM29" si="497">BM28/BM27*100</f>
        <v>1.2829858579967925</v>
      </c>
      <c r="BN29">
        <f>MIN(C29:BM29)</f>
        <v>7.2896923749817752E-2</v>
      </c>
      <c r="BO29">
        <f>MAX(C29:BN29)</f>
        <v>3.2803615687417991</v>
      </c>
    </row>
    <row r="31" spans="1:67" x14ac:dyDescent="0.25">
      <c r="A31" t="s">
        <v>70</v>
      </c>
      <c r="B31" t="s">
        <v>76</v>
      </c>
      <c r="C31" s="5">
        <v>7136</v>
      </c>
      <c r="D31">
        <v>7102</v>
      </c>
      <c r="E31">
        <v>7078</v>
      </c>
      <c r="F31">
        <v>7078</v>
      </c>
      <c r="G31">
        <v>7105</v>
      </c>
      <c r="H31">
        <v>7049</v>
      </c>
      <c r="I31">
        <v>7098</v>
      </c>
      <c r="J31">
        <v>7095</v>
      </c>
      <c r="K31">
        <v>7119</v>
      </c>
      <c r="L31">
        <v>7089</v>
      </c>
      <c r="M31">
        <v>7129</v>
      </c>
      <c r="N31">
        <v>7133</v>
      </c>
      <c r="O31">
        <v>7046</v>
      </c>
      <c r="P31">
        <v>7152</v>
      </c>
      <c r="Q31">
        <v>7121</v>
      </c>
      <c r="R31" s="1">
        <v>7104</v>
      </c>
      <c r="S31" s="3">
        <v>7084</v>
      </c>
      <c r="T31" s="5">
        <v>7137</v>
      </c>
      <c r="U31" s="2">
        <v>7144</v>
      </c>
      <c r="V31">
        <v>7099</v>
      </c>
      <c r="W31" s="6">
        <v>7036</v>
      </c>
      <c r="X31">
        <v>7079</v>
      </c>
      <c r="Y31">
        <v>7117</v>
      </c>
      <c r="Z31">
        <v>7045</v>
      </c>
      <c r="AA31">
        <v>7045</v>
      </c>
      <c r="AB31">
        <v>7136</v>
      </c>
      <c r="AC31">
        <v>7152</v>
      </c>
      <c r="AD31" s="2">
        <v>7091</v>
      </c>
      <c r="AE31">
        <v>7129</v>
      </c>
      <c r="AF31">
        <v>7096</v>
      </c>
      <c r="AG31">
        <v>7156</v>
      </c>
      <c r="AH31">
        <v>7116</v>
      </c>
      <c r="AI31">
        <v>7091</v>
      </c>
      <c r="AJ31">
        <v>7097</v>
      </c>
      <c r="AK31">
        <v>7132</v>
      </c>
      <c r="AL31">
        <v>7163</v>
      </c>
      <c r="AM31" s="2">
        <v>7106</v>
      </c>
      <c r="AN31" s="2">
        <v>7129</v>
      </c>
      <c r="AO31">
        <v>7122</v>
      </c>
      <c r="AP31">
        <v>7113</v>
      </c>
      <c r="AQ31">
        <v>7156</v>
      </c>
      <c r="AR31">
        <v>7143</v>
      </c>
      <c r="AS31">
        <v>7043</v>
      </c>
      <c r="AT31">
        <v>7089</v>
      </c>
      <c r="AU31">
        <v>7096</v>
      </c>
      <c r="AV31">
        <v>7156</v>
      </c>
      <c r="AW31">
        <v>7207</v>
      </c>
      <c r="AX31" s="4">
        <v>7226</v>
      </c>
      <c r="AY31">
        <v>7093</v>
      </c>
      <c r="AZ31">
        <v>7192</v>
      </c>
      <c r="BA31">
        <v>7140</v>
      </c>
      <c r="BB31">
        <v>7222</v>
      </c>
      <c r="BC31">
        <v>7140</v>
      </c>
      <c r="BD31" s="2">
        <v>7386</v>
      </c>
      <c r="BE31">
        <v>7101</v>
      </c>
      <c r="BF31">
        <v>7113</v>
      </c>
      <c r="BG31">
        <v>7090</v>
      </c>
      <c r="BH31">
        <v>7093</v>
      </c>
      <c r="BI31">
        <v>7190</v>
      </c>
      <c r="BJ31">
        <v>7118</v>
      </c>
      <c r="BK31">
        <v>7132</v>
      </c>
      <c r="BL31">
        <v>7127</v>
      </c>
      <c r="BM31">
        <v>7324</v>
      </c>
    </row>
    <row r="32" spans="1:67" x14ac:dyDescent="0.25">
      <c r="B32">
        <v>7013</v>
      </c>
      <c r="C32">
        <v>7013</v>
      </c>
      <c r="D32">
        <v>7013</v>
      </c>
      <c r="E32">
        <v>7013</v>
      </c>
      <c r="F32">
        <v>7013</v>
      </c>
      <c r="G32">
        <v>7013</v>
      </c>
      <c r="H32">
        <v>7013</v>
      </c>
      <c r="I32">
        <v>7013</v>
      </c>
      <c r="J32">
        <v>7013</v>
      </c>
      <c r="K32">
        <v>7013</v>
      </c>
      <c r="L32">
        <v>7013</v>
      </c>
      <c r="M32">
        <v>7013</v>
      </c>
      <c r="N32">
        <v>7013</v>
      </c>
      <c r="O32">
        <v>7013</v>
      </c>
      <c r="P32">
        <v>7013</v>
      </c>
      <c r="Q32">
        <v>7013</v>
      </c>
      <c r="R32">
        <v>7013</v>
      </c>
      <c r="S32">
        <v>7013</v>
      </c>
      <c r="T32">
        <v>7013</v>
      </c>
      <c r="U32" s="2">
        <v>7013</v>
      </c>
      <c r="V32">
        <v>7013</v>
      </c>
      <c r="W32" s="6">
        <v>7013</v>
      </c>
      <c r="X32">
        <v>7013</v>
      </c>
      <c r="Y32">
        <v>7013</v>
      </c>
      <c r="Z32">
        <v>7013</v>
      </c>
      <c r="AA32">
        <v>7013</v>
      </c>
      <c r="AB32">
        <v>7013</v>
      </c>
      <c r="AC32">
        <v>7013</v>
      </c>
      <c r="AD32" s="2">
        <v>7013</v>
      </c>
      <c r="AE32">
        <v>7013</v>
      </c>
      <c r="AF32">
        <v>7013</v>
      </c>
      <c r="AG32">
        <v>7013</v>
      </c>
      <c r="AH32">
        <v>7013</v>
      </c>
      <c r="AI32">
        <v>7013</v>
      </c>
      <c r="AJ32">
        <v>7013</v>
      </c>
      <c r="AK32">
        <v>7013</v>
      </c>
      <c r="AL32">
        <v>7013</v>
      </c>
      <c r="AM32" s="2">
        <v>7013</v>
      </c>
      <c r="AN32" s="2">
        <v>7013</v>
      </c>
      <c r="AO32">
        <v>7013</v>
      </c>
      <c r="AP32">
        <v>7013</v>
      </c>
      <c r="AQ32">
        <v>7013</v>
      </c>
      <c r="AR32">
        <v>7013</v>
      </c>
      <c r="AS32">
        <v>7013</v>
      </c>
      <c r="AT32">
        <v>7013</v>
      </c>
      <c r="AU32">
        <v>7013</v>
      </c>
      <c r="AV32">
        <v>7013</v>
      </c>
      <c r="AW32">
        <v>7013</v>
      </c>
      <c r="AX32">
        <v>7013</v>
      </c>
      <c r="AY32">
        <v>7013</v>
      </c>
      <c r="AZ32">
        <v>7013</v>
      </c>
      <c r="BA32">
        <v>7013</v>
      </c>
      <c r="BB32">
        <v>7013</v>
      </c>
      <c r="BC32">
        <v>7013</v>
      </c>
      <c r="BD32" s="2">
        <v>7013</v>
      </c>
      <c r="BE32">
        <v>7013</v>
      </c>
      <c r="BF32">
        <v>7013</v>
      </c>
      <c r="BG32">
        <v>7013</v>
      </c>
      <c r="BH32">
        <v>7013</v>
      </c>
      <c r="BI32">
        <v>7013</v>
      </c>
      <c r="BJ32">
        <v>7013</v>
      </c>
      <c r="BK32">
        <v>7013</v>
      </c>
      <c r="BL32">
        <v>7013</v>
      </c>
      <c r="BM32">
        <v>7013</v>
      </c>
    </row>
    <row r="33" spans="1:67" x14ac:dyDescent="0.25">
      <c r="C33" s="5">
        <f>C31-C32</f>
        <v>123</v>
      </c>
      <c r="D33">
        <f t="shared" ref="D33" si="498">D31-D32</f>
        <v>89</v>
      </c>
      <c r="E33">
        <f t="shared" ref="E33" si="499">E31-E32</f>
        <v>65</v>
      </c>
      <c r="F33">
        <f t="shared" ref="F33" si="500">F31-F32</f>
        <v>65</v>
      </c>
      <c r="G33">
        <f t="shared" ref="G33" si="501">G31-G32</f>
        <v>92</v>
      </c>
      <c r="H33">
        <f t="shared" ref="H33" si="502">H31-H32</f>
        <v>36</v>
      </c>
      <c r="I33">
        <f t="shared" ref="I33" si="503">I31-I32</f>
        <v>85</v>
      </c>
      <c r="J33">
        <f t="shared" ref="J33" si="504">J31-J32</f>
        <v>82</v>
      </c>
      <c r="K33">
        <f t="shared" ref="K33" si="505">K31-K32</f>
        <v>106</v>
      </c>
      <c r="L33">
        <f t="shared" ref="L33" si="506">L31-L32</f>
        <v>76</v>
      </c>
      <c r="M33">
        <f t="shared" ref="M33" si="507">M31-M32</f>
        <v>116</v>
      </c>
      <c r="N33">
        <f t="shared" ref="N33" si="508">N31-N32</f>
        <v>120</v>
      </c>
      <c r="O33">
        <f t="shared" ref="O33" si="509">O31-O32</f>
        <v>33</v>
      </c>
      <c r="P33">
        <f t="shared" ref="P33" si="510">P31-P32</f>
        <v>139</v>
      </c>
      <c r="Q33">
        <f t="shared" ref="Q33" si="511">Q31-Q32</f>
        <v>108</v>
      </c>
      <c r="R33" s="1">
        <f t="shared" ref="R33" si="512">R31-R32</f>
        <v>91</v>
      </c>
      <c r="S33" s="3">
        <f t="shared" ref="S33" si="513">S31-S32</f>
        <v>71</v>
      </c>
      <c r="T33" s="5">
        <f t="shared" ref="T33" si="514">T31-T32</f>
        <v>124</v>
      </c>
      <c r="U33" s="2">
        <f t="shared" ref="U33" si="515">U31-U32</f>
        <v>131</v>
      </c>
      <c r="V33">
        <f t="shared" ref="V33" si="516">V31-V32</f>
        <v>86</v>
      </c>
      <c r="W33" s="6">
        <f t="shared" ref="W33" si="517">W31-W32</f>
        <v>23</v>
      </c>
      <c r="X33">
        <f t="shared" ref="X33" si="518">X31-X32</f>
        <v>66</v>
      </c>
      <c r="Y33">
        <f t="shared" ref="Y33" si="519">Y31-Y32</f>
        <v>104</v>
      </c>
      <c r="Z33">
        <f t="shared" ref="Z33" si="520">Z31-Z32</f>
        <v>32</v>
      </c>
      <c r="AA33">
        <f t="shared" ref="AA33" si="521">AA31-AA32</f>
        <v>32</v>
      </c>
      <c r="AB33">
        <f t="shared" ref="AB33" si="522">AB31-AB32</f>
        <v>123</v>
      </c>
      <c r="AC33">
        <f t="shared" ref="AC33" si="523">AC31-AC32</f>
        <v>139</v>
      </c>
      <c r="AD33" s="2">
        <f t="shared" ref="AD33" si="524">AD31-AD32</f>
        <v>78</v>
      </c>
      <c r="AE33">
        <f t="shared" ref="AE33" si="525">AE31-AE32</f>
        <v>116</v>
      </c>
      <c r="AF33">
        <f t="shared" ref="AF33" si="526">AF31-AF32</f>
        <v>83</v>
      </c>
      <c r="AG33">
        <f t="shared" ref="AG33" si="527">AG31-AG32</f>
        <v>143</v>
      </c>
      <c r="AH33">
        <f t="shared" ref="AH33" si="528">AH31-AH32</f>
        <v>103</v>
      </c>
      <c r="AI33">
        <f t="shared" ref="AI33" si="529">AI31-AI32</f>
        <v>78</v>
      </c>
      <c r="AJ33">
        <f t="shared" ref="AJ33" si="530">AJ31-AJ32</f>
        <v>84</v>
      </c>
      <c r="AK33">
        <f t="shared" ref="AK33" si="531">AK31-AK32</f>
        <v>119</v>
      </c>
      <c r="AL33">
        <f t="shared" ref="AL33" si="532">AL31-AL32</f>
        <v>150</v>
      </c>
      <c r="AM33" s="2">
        <f t="shared" ref="AM33" si="533">AM31-AM32</f>
        <v>93</v>
      </c>
      <c r="AN33" s="2">
        <f t="shared" ref="AN33" si="534">AN31-AN32</f>
        <v>116</v>
      </c>
      <c r="AO33">
        <f t="shared" ref="AO33" si="535">AO31-AO32</f>
        <v>109</v>
      </c>
      <c r="AP33">
        <f t="shared" ref="AP33" si="536">AP31-AP32</f>
        <v>100</v>
      </c>
      <c r="AQ33">
        <f t="shared" ref="AQ33" si="537">AQ31-AQ32</f>
        <v>143</v>
      </c>
      <c r="AR33">
        <f t="shared" ref="AR33" si="538">AR31-AR32</f>
        <v>130</v>
      </c>
      <c r="AS33">
        <f t="shared" ref="AS33" si="539">AS31-AS32</f>
        <v>30</v>
      </c>
      <c r="AT33">
        <f t="shared" ref="AT33" si="540">AT31-AT32</f>
        <v>76</v>
      </c>
      <c r="AU33">
        <f t="shared" ref="AU33" si="541">AU31-AU32</f>
        <v>83</v>
      </c>
      <c r="AV33">
        <f t="shared" ref="AV33" si="542">AV31-AV32</f>
        <v>143</v>
      </c>
      <c r="AW33">
        <f t="shared" ref="AW33" si="543">AW31-AW32</f>
        <v>194</v>
      </c>
      <c r="AX33" s="4">
        <f t="shared" ref="AX33" si="544">AX31-AX32</f>
        <v>213</v>
      </c>
      <c r="AY33">
        <f t="shared" ref="AY33" si="545">AY31-AY32</f>
        <v>80</v>
      </c>
      <c r="AZ33">
        <f t="shared" ref="AZ33" si="546">AZ31-AZ32</f>
        <v>179</v>
      </c>
      <c r="BA33">
        <f t="shared" ref="BA33" si="547">BA31-BA32</f>
        <v>127</v>
      </c>
      <c r="BB33">
        <f t="shared" ref="BB33" si="548">BB31-BB32</f>
        <v>209</v>
      </c>
      <c r="BC33">
        <f t="shared" ref="BC33" si="549">BC31-BC32</f>
        <v>127</v>
      </c>
      <c r="BD33" s="2">
        <f t="shared" ref="BD33" si="550">BD31-BD32</f>
        <v>373</v>
      </c>
      <c r="BE33">
        <f t="shared" ref="BE33" si="551">BE31-BE32</f>
        <v>88</v>
      </c>
      <c r="BF33">
        <f t="shared" ref="BF33" si="552">BF31-BF32</f>
        <v>100</v>
      </c>
      <c r="BG33">
        <f t="shared" ref="BG33" si="553">BG31-BG32</f>
        <v>77</v>
      </c>
      <c r="BH33">
        <f t="shared" ref="BH33" si="554">BH31-BH32</f>
        <v>80</v>
      </c>
      <c r="BI33">
        <f t="shared" ref="BI33" si="555">BI31-BI32</f>
        <v>177</v>
      </c>
      <c r="BJ33">
        <f t="shared" ref="BJ33" si="556">BJ31-BJ32</f>
        <v>105</v>
      </c>
      <c r="BK33">
        <f t="shared" ref="BK33" si="557">BK31-BK32</f>
        <v>119</v>
      </c>
      <c r="BL33">
        <f t="shared" ref="BL33" si="558">BL31-BL32</f>
        <v>114</v>
      </c>
      <c r="BM33">
        <f t="shared" ref="BM33" si="559">BM31-BM32</f>
        <v>311</v>
      </c>
    </row>
    <row r="34" spans="1:67" x14ac:dyDescent="0.25">
      <c r="C34" s="5">
        <f>C33/C32*100</f>
        <v>1.753885640952517</v>
      </c>
      <c r="D34">
        <f t="shared" ref="D34" si="560">D33/D32*100</f>
        <v>1.2690717239412519</v>
      </c>
      <c r="E34">
        <f t="shared" ref="E34" si="561">E33/E32*100</f>
        <v>0.92685013546271211</v>
      </c>
      <c r="F34">
        <f t="shared" ref="F34" si="562">F33/F32*100</f>
        <v>0.92685013546271211</v>
      </c>
      <c r="G34">
        <f t="shared" ref="G34" si="563">G33/G32*100</f>
        <v>1.3118494225010693</v>
      </c>
      <c r="H34">
        <f t="shared" ref="H34" si="564">H33/H32*100</f>
        <v>0.51333238271780979</v>
      </c>
      <c r="I34">
        <f t="shared" ref="I34" si="565">I33/I32*100</f>
        <v>1.212034792528162</v>
      </c>
      <c r="J34">
        <f t="shared" ref="J34" si="566">J33/J32*100</f>
        <v>1.1692570939683444</v>
      </c>
      <c r="K34">
        <f t="shared" ref="K34" si="567">K33/K32*100</f>
        <v>1.5114786824468844</v>
      </c>
      <c r="L34">
        <f t="shared" ref="L34" si="568">L33/L32*100</f>
        <v>1.0837016968487097</v>
      </c>
      <c r="M34">
        <f t="shared" ref="M34" si="569">M33/M32*100</f>
        <v>1.6540710109796093</v>
      </c>
      <c r="N34">
        <f t="shared" ref="N34" si="570">N33/N32*100</f>
        <v>1.7111079423926991</v>
      </c>
      <c r="O34">
        <f t="shared" ref="O34" si="571">O33/O32*100</f>
        <v>0.47055468415799229</v>
      </c>
      <c r="P34">
        <f t="shared" ref="P34" si="572">P33/P32*100</f>
        <v>1.9820333666048766</v>
      </c>
      <c r="Q34">
        <f t="shared" ref="Q34" si="573">Q33/Q32*100</f>
        <v>1.5399971481534294</v>
      </c>
      <c r="R34" s="1">
        <f t="shared" ref="R34" si="574">R33/R32*100</f>
        <v>1.297590189647797</v>
      </c>
      <c r="S34" s="3">
        <f t="shared" ref="S34" si="575">S33/S32*100</f>
        <v>1.0124055325823471</v>
      </c>
      <c r="T34" s="5">
        <f t="shared" ref="T34" si="576">T33/T32*100</f>
        <v>1.7681448738057892</v>
      </c>
      <c r="U34" s="2">
        <f t="shared" ref="U34" si="577">U33/U32*100</f>
        <v>1.8679595037786969</v>
      </c>
      <c r="V34">
        <f t="shared" ref="V34" si="578">V33/V32*100</f>
        <v>1.2262940253814345</v>
      </c>
      <c r="W34" s="6">
        <f t="shared" ref="W34" si="579">W33/W32*100</f>
        <v>0.32796235562526732</v>
      </c>
      <c r="X34">
        <f t="shared" ref="X34" si="580">X33/X32*100</f>
        <v>0.94110936831598457</v>
      </c>
      <c r="Y34">
        <f t="shared" ref="Y34" si="581">Y33/Y32*100</f>
        <v>1.4829602167403393</v>
      </c>
      <c r="Z34">
        <f t="shared" ref="Z34" si="582">Z33/Z32*100</f>
        <v>0.45629545130471977</v>
      </c>
      <c r="AA34">
        <f t="shared" ref="AA34" si="583">AA33/AA32*100</f>
        <v>0.45629545130471977</v>
      </c>
      <c r="AB34">
        <f t="shared" ref="AB34" si="584">AB33/AB32*100</f>
        <v>1.753885640952517</v>
      </c>
      <c r="AC34">
        <f t="shared" ref="AC34" si="585">AC33/AC32*100</f>
        <v>1.9820333666048766</v>
      </c>
      <c r="AD34" s="2">
        <f t="shared" ref="AD34" si="586">AD33/AD32*100</f>
        <v>1.1122201625552546</v>
      </c>
      <c r="AE34">
        <f t="shared" ref="AE34" si="587">AE33/AE32*100</f>
        <v>1.6540710109796093</v>
      </c>
      <c r="AF34">
        <f t="shared" ref="AF34" si="588">AF33/AF32*100</f>
        <v>1.1835163268216171</v>
      </c>
      <c r="AG34">
        <f t="shared" ref="AG34" si="589">AG33/AG32*100</f>
        <v>2.0390702980179665</v>
      </c>
      <c r="AH34">
        <f t="shared" ref="AH34" si="590">AH33/AH32*100</f>
        <v>1.4687009838870668</v>
      </c>
      <c r="AI34">
        <f t="shared" ref="AI34" si="591">AI33/AI32*100</f>
        <v>1.1122201625552546</v>
      </c>
      <c r="AJ34">
        <f t="shared" ref="AJ34" si="592">AJ33/AJ32*100</f>
        <v>1.1977755596748896</v>
      </c>
      <c r="AK34">
        <f t="shared" ref="AK34" si="593">AK33/AK32*100</f>
        <v>1.6968487095394267</v>
      </c>
      <c r="AL34">
        <f t="shared" ref="AL34" si="594">AL33/AL32*100</f>
        <v>2.1388849279908739</v>
      </c>
      <c r="AM34" s="2">
        <f t="shared" ref="AM34" si="595">AM33/AM32*100</f>
        <v>1.326108655354342</v>
      </c>
      <c r="AN34" s="2">
        <f t="shared" ref="AN34" si="596">AN33/AN32*100</f>
        <v>1.6540710109796093</v>
      </c>
      <c r="AO34">
        <f t="shared" ref="AO34" si="597">AO33/AO32*100</f>
        <v>1.5542563810067018</v>
      </c>
      <c r="AP34">
        <f t="shared" ref="AP34" si="598">AP33/AP32*100</f>
        <v>1.4259232853272494</v>
      </c>
      <c r="AQ34">
        <f t="shared" ref="AQ34" si="599">AQ33/AQ32*100</f>
        <v>2.0390702980179665</v>
      </c>
      <c r="AR34">
        <f t="shared" ref="AR34" si="600">AR33/AR32*100</f>
        <v>1.8537002709254242</v>
      </c>
      <c r="AS34">
        <f t="shared" ref="AS34" si="601">AS33/AS32*100</f>
        <v>0.42777698559817479</v>
      </c>
      <c r="AT34">
        <f t="shared" ref="AT34" si="602">AT33/AT32*100</f>
        <v>1.0837016968487097</v>
      </c>
      <c r="AU34">
        <f t="shared" ref="AU34" si="603">AU33/AU32*100</f>
        <v>1.1835163268216171</v>
      </c>
      <c r="AV34">
        <f t="shared" ref="AV34" si="604">AV33/AV32*100</f>
        <v>2.0390702980179665</v>
      </c>
      <c r="AW34">
        <f t="shared" ref="AW34" si="605">AW33/AW32*100</f>
        <v>2.7662911735348636</v>
      </c>
      <c r="AX34" s="4">
        <f t="shared" ref="AX34" si="606">AX33/AX32*100</f>
        <v>3.0372165977470411</v>
      </c>
      <c r="AY34">
        <f t="shared" ref="AY34" si="607">AY33/AY32*100</f>
        <v>1.1407386282617995</v>
      </c>
      <c r="AZ34">
        <f t="shared" ref="AZ34" si="608">AZ33/AZ32*100</f>
        <v>2.5524026807357765</v>
      </c>
      <c r="BA34">
        <f t="shared" ref="BA34" si="609">BA33/BA32*100</f>
        <v>1.8109225723656068</v>
      </c>
      <c r="BB34">
        <f t="shared" ref="BB34" si="610">BB33/BB32*100</f>
        <v>2.9801796663339513</v>
      </c>
      <c r="BC34">
        <f t="shared" ref="BC34" si="611">BC33/BC32*100</f>
        <v>1.8109225723656068</v>
      </c>
      <c r="BD34" s="2">
        <f t="shared" ref="BD34" si="612">BD33/BD32*100</f>
        <v>5.3186938542706406</v>
      </c>
      <c r="BE34">
        <f t="shared" ref="BE34" si="613">BE33/BE32*100</f>
        <v>1.2548124910879794</v>
      </c>
      <c r="BF34">
        <f t="shared" ref="BF34" si="614">BF33/BF32*100</f>
        <v>1.4259232853272494</v>
      </c>
      <c r="BG34">
        <f t="shared" ref="BG34" si="615">BG33/BG32*100</f>
        <v>1.0979609297019819</v>
      </c>
      <c r="BH34">
        <f t="shared" ref="BH34" si="616">BH33/BH32*100</f>
        <v>1.1407386282617995</v>
      </c>
      <c r="BI34">
        <f t="shared" ref="BI34" si="617">BI33/BI32*100</f>
        <v>2.5238842150292315</v>
      </c>
      <c r="BJ34">
        <f t="shared" ref="BJ34" si="618">BJ33/BJ32*100</f>
        <v>1.4972194495936118</v>
      </c>
      <c r="BK34">
        <f t="shared" ref="BK34" si="619">BK33/BK32*100</f>
        <v>1.6968487095394267</v>
      </c>
      <c r="BL34">
        <f t="shared" ref="BL34" si="620">BL33/BL32*100</f>
        <v>1.6255525452730644</v>
      </c>
      <c r="BM34">
        <f t="shared" ref="BM34" si="621">BM33/BM32*100</f>
        <v>4.4346214173677456</v>
      </c>
      <c r="BN34">
        <f>MIN(C34:BM34)</f>
        <v>0.32796235562526732</v>
      </c>
      <c r="BO34">
        <f>MAX(C34:BN34)</f>
        <v>5.3186938542706406</v>
      </c>
    </row>
    <row r="36" spans="1:67" x14ac:dyDescent="0.25">
      <c r="B36" s="7" t="s">
        <v>78</v>
      </c>
      <c r="C36" s="5">
        <f>(C34+C29+C24+C19+C14+C9)/6</f>
        <v>6.2385945409196104</v>
      </c>
      <c r="D36" s="5">
        <f t="shared" ref="D36:BM36" si="622">(D34+D29+D24+D19+D14+D9)/6</f>
        <v>5.4924497311655864</v>
      </c>
      <c r="E36" s="5">
        <f t="shared" si="622"/>
        <v>4.6122196609253816</v>
      </c>
      <c r="F36" s="5">
        <f t="shared" si="622"/>
        <v>3.8696381790268739</v>
      </c>
      <c r="G36" s="5">
        <f t="shared" si="622"/>
        <v>4.0205091974766756</v>
      </c>
      <c r="H36" s="5">
        <f t="shared" si="622"/>
        <v>2.9646467957116358</v>
      </c>
      <c r="I36" s="5">
        <f t="shared" si="622"/>
        <v>3.1177589282416314</v>
      </c>
      <c r="J36" s="5">
        <f t="shared" si="622"/>
        <v>3.2670939605340155</v>
      </c>
      <c r="K36" s="5">
        <f t="shared" si="622"/>
        <v>2.7813248570902527</v>
      </c>
      <c r="L36" s="5">
        <f t="shared" si="622"/>
        <v>7.6045715478139018</v>
      </c>
      <c r="M36" s="5">
        <f t="shared" si="622"/>
        <v>6.0249912233377358</v>
      </c>
      <c r="N36" s="5">
        <f t="shared" si="622"/>
        <v>6.2149225249385536</v>
      </c>
      <c r="O36" s="5">
        <f t="shared" si="622"/>
        <v>4.4815722555050233</v>
      </c>
      <c r="P36" s="5">
        <f t="shared" si="622"/>
        <v>3.9309645437595164</v>
      </c>
      <c r="Q36" s="5">
        <f t="shared" si="622"/>
        <v>3.1299110477827159</v>
      </c>
      <c r="R36" s="5">
        <f t="shared" si="622"/>
        <v>2.7818616522039208</v>
      </c>
      <c r="S36" s="5">
        <f t="shared" si="622"/>
        <v>2.5421174137329063</v>
      </c>
      <c r="T36" s="5">
        <f t="shared" si="622"/>
        <v>2.544045940398457</v>
      </c>
      <c r="U36" s="5">
        <f t="shared" si="622"/>
        <v>8.0997362981158538</v>
      </c>
      <c r="V36" s="5">
        <f t="shared" si="622"/>
        <v>6.1860206871651302</v>
      </c>
      <c r="W36" s="5">
        <f t="shared" si="622"/>
        <v>5.6363853520253295</v>
      </c>
      <c r="X36" s="5">
        <f t="shared" si="622"/>
        <v>5.0147100254410448</v>
      </c>
      <c r="Y36" s="5">
        <f t="shared" si="622"/>
        <v>4.1621350828045296</v>
      </c>
      <c r="Z36" s="5">
        <f t="shared" si="622"/>
        <v>3.3708471734383494</v>
      </c>
      <c r="AA36" s="5">
        <f t="shared" si="622"/>
        <v>3.4028964332622063</v>
      </c>
      <c r="AB36" s="5">
        <f t="shared" si="622"/>
        <v>2.9527548493288411</v>
      </c>
      <c r="AC36" s="5">
        <f t="shared" si="622"/>
        <v>3.1662519515990977</v>
      </c>
      <c r="AD36" s="5">
        <f t="shared" si="622"/>
        <v>8.4283268929384825</v>
      </c>
      <c r="AE36" s="5">
        <f t="shared" si="622"/>
        <v>6.6860300227892111</v>
      </c>
      <c r="AF36" s="5">
        <f t="shared" si="622"/>
        <v>5.8398995962565463</v>
      </c>
      <c r="AG36" s="5">
        <f t="shared" si="622"/>
        <v>5.2938166881066229</v>
      </c>
      <c r="AH36" s="5">
        <f t="shared" si="622"/>
        <v>4.2317490159158426</v>
      </c>
      <c r="AI36" s="5">
        <f t="shared" si="622"/>
        <v>3.0450481210575577</v>
      </c>
      <c r="AJ36" s="5">
        <f t="shared" si="622"/>
        <v>3.1082211215489104</v>
      </c>
      <c r="AK36" s="5">
        <f t="shared" si="622"/>
        <v>2.5749729350696553</v>
      </c>
      <c r="AL36" s="5">
        <f t="shared" si="622"/>
        <v>2.5192383789715858</v>
      </c>
      <c r="AM36" s="5">
        <f t="shared" si="622"/>
        <v>7.5440239266258358</v>
      </c>
      <c r="AN36" s="5">
        <f t="shared" si="622"/>
        <v>7.4395419746792797</v>
      </c>
      <c r="AO36" s="5">
        <f t="shared" si="622"/>
        <v>5.8082171806405851</v>
      </c>
      <c r="AP36" s="5">
        <f t="shared" si="622"/>
        <v>5.0906561315748959</v>
      </c>
      <c r="AQ36" s="5">
        <f t="shared" si="622"/>
        <v>4.2975906671021882</v>
      </c>
      <c r="AR36" s="5">
        <f t="shared" si="622"/>
        <v>3.8667431091058795</v>
      </c>
      <c r="AS36" s="5">
        <f t="shared" si="622"/>
        <v>3.1051693113419749</v>
      </c>
      <c r="AT36" s="5">
        <f t="shared" si="622"/>
        <v>2.4568343312606475</v>
      </c>
      <c r="AU36" s="5">
        <f t="shared" si="622"/>
        <v>2.8258643469450213</v>
      </c>
      <c r="AV36" s="5">
        <f t="shared" si="622"/>
        <v>2.7672227956847828</v>
      </c>
      <c r="AW36" s="5">
        <f t="shared" si="622"/>
        <v>2.9417268491708257</v>
      </c>
      <c r="AX36" s="5">
        <f t="shared" si="622"/>
        <v>3.0863336463598263</v>
      </c>
      <c r="AY36" s="5">
        <f t="shared" si="622"/>
        <v>2.6421534863145166</v>
      </c>
      <c r="AZ36" s="5">
        <f t="shared" si="622"/>
        <v>3.366737617006482</v>
      </c>
      <c r="BA36" s="5">
        <f t="shared" si="622"/>
        <v>2.9389954892597046</v>
      </c>
      <c r="BB36" s="5">
        <f t="shared" si="622"/>
        <v>3.7000338415683527</v>
      </c>
      <c r="BC36" s="5">
        <f t="shared" si="622"/>
        <v>4.0404951026268163</v>
      </c>
      <c r="BD36" s="5">
        <f t="shared" si="622"/>
        <v>5.8257128450434124</v>
      </c>
      <c r="BE36" s="5">
        <f t="shared" si="622"/>
        <v>2.6368995966720115</v>
      </c>
      <c r="BF36" s="5">
        <f t="shared" si="622"/>
        <v>2.8126028850187978</v>
      </c>
      <c r="BG36" s="5">
        <f t="shared" si="622"/>
        <v>2.882558986688629</v>
      </c>
      <c r="BH36" s="5">
        <f t="shared" si="622"/>
        <v>2.6793686139940349</v>
      </c>
      <c r="BI36" s="5">
        <f t="shared" si="622"/>
        <v>3.4381852866614633</v>
      </c>
      <c r="BJ36" s="5">
        <f t="shared" si="622"/>
        <v>3.0525849675895294</v>
      </c>
      <c r="BK36" s="5">
        <f t="shared" si="622"/>
        <v>3.7606978266536788</v>
      </c>
      <c r="BL36" s="5">
        <f t="shared" si="622"/>
        <v>3.4351194215678582</v>
      </c>
      <c r="BM36" s="5">
        <f t="shared" si="622"/>
        <v>4.562229821160293</v>
      </c>
    </row>
    <row r="38" spans="1:67" x14ac:dyDescent="0.25">
      <c r="A38" t="s">
        <v>77</v>
      </c>
      <c r="B38">
        <v>1970.14</v>
      </c>
      <c r="C38" s="5">
        <f>B38/60</f>
        <v>32.835666666666668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Data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</dc:creator>
  <cp:lastModifiedBy>gareth</cp:lastModifiedBy>
  <dcterms:created xsi:type="dcterms:W3CDTF">2014-08-12T15:11:20Z</dcterms:created>
  <dcterms:modified xsi:type="dcterms:W3CDTF">2014-08-12T17:35:29Z</dcterms:modified>
</cp:coreProperties>
</file>