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GitHub\esphome_hisense_ac\docs\"/>
    </mc:Choice>
  </mc:AlternateContent>
  <bookViews>
    <workbookView xWindow="0" yWindow="0" windowWidth="23040" windowHeight="8616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8" i="2" l="1"/>
  <c r="BA27" i="2"/>
  <c r="AZ27" i="2"/>
  <c r="AZ28" i="2" s="1"/>
  <c r="AU28" i="2"/>
  <c r="AV28" i="2"/>
  <c r="AW28" i="2"/>
  <c r="AX28" i="2"/>
  <c r="A28" i="2"/>
  <c r="B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V21" i="2"/>
  <c r="W13" i="2"/>
  <c r="W12" i="2"/>
  <c r="X13" i="2"/>
  <c r="X12" i="2"/>
  <c r="W21" i="2"/>
  <c r="V22" i="2"/>
  <c r="W2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A13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A22" i="2"/>
  <c r="BD7" i="2" l="1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BD6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O7" i="2"/>
  <c r="R3" i="2"/>
  <c r="P3" i="2"/>
  <c r="B3" i="2"/>
  <c r="C3" i="2"/>
  <c r="D3" i="2"/>
  <c r="E3" i="2"/>
  <c r="F3" i="2"/>
  <c r="G3" i="2"/>
  <c r="H3" i="2"/>
  <c r="I3" i="2"/>
  <c r="J3" i="2"/>
  <c r="K3" i="2"/>
  <c r="L3" i="2"/>
  <c r="M3" i="2"/>
  <c r="N3" i="2"/>
  <c r="A3" i="2"/>
</calcChain>
</file>

<file path=xl/sharedStrings.xml><?xml version="1.0" encoding="utf-8"?>
<sst xmlns="http://schemas.openxmlformats.org/spreadsheetml/2006/main" count="247" uniqueCount="87">
  <si>
    <t>JSON</t>
  </si>
  <si>
    <t>-&gt; Serial protocol</t>
  </si>
  <si>
    <t>-&gt; bit: offset</t>
  </si>
  <si>
    <t>length</t>
  </si>
  <si>
    <t>values</t>
  </si>
  <si>
    <t>t_fan_speed</t>
  </si>
  <si>
    <t>-&gt; wind_status</t>
  </si>
  <si>
    <t>1 AUTO, 2 QUIET, 4 LOW, 6 MED, 8 (0001000) MAX</t>
  </si>
  <si>
    <t>t_sleep</t>
  </si>
  <si>
    <t>-&gt; sleep_status</t>
  </si>
  <si>
    <t>(ignore 1st bit) 0 STOP, 1, 2, 3, 4 (000100)</t>
  </si>
  <si>
    <t>t_work_mode</t>
  </si>
  <si>
    <t>-&gt; mode_status</t>
  </si>
  <si>
    <t>0 FAN, 1 HEAT, 2 COOL, 3 DRY, (maybe 4 for AUTO/SMART, but my multi split does not support AUTO mode)</t>
  </si>
  <si>
    <t>t_power</t>
  </si>
  <si>
    <t>-&gt; run_status</t>
  </si>
  <si>
    <t>0 OFF, 1 ON</t>
  </si>
  <si>
    <t>t_temp</t>
  </si>
  <si>
    <t>-&gt; indoor_temperature_setting</t>
  </si>
  <si>
    <t>°C or °F based on settings</t>
  </si>
  <si>
    <t>f_temp_in</t>
  </si>
  <si>
    <t>-&gt; indoor_temperature_status</t>
  </si>
  <si>
    <t>Not in JSON</t>
  </si>
  <si>
    <t>-&gt; indoor_pipe_temperature</t>
  </si>
  <si>
    <t>f_humidity</t>
  </si>
  <si>
    <t>-&gt; indoor_humidity_status</t>
  </si>
  <si>
    <t>(not set)</t>
  </si>
  <si>
    <t>-&gt; temperature_compensation</t>
  </si>
  <si>
    <t>-&gt; temperature_Fahrenheit</t>
  </si>
  <si>
    <t>-&gt; poweron_hour</t>
  </si>
  <si>
    <t>Hours left</t>
  </si>
  <si>
    <t>-&gt; poweron_minute</t>
  </si>
  <si>
    <t>Minutes left</t>
  </si>
  <si>
    <t>-&gt; poweron_status</t>
  </si>
  <si>
    <t xml:space="preserve">1 timer on set </t>
  </si>
  <si>
    <t>-&gt; poweroff_hour</t>
  </si>
  <si>
    <t>-&gt; poweroff_minute</t>
  </si>
  <si>
    <t>-&gt; poweroff_status</t>
  </si>
  <si>
    <t>1 timer off set</t>
  </si>
  <si>
    <t>t_fan_power</t>
  </si>
  <si>
    <t>-&gt; up_down</t>
  </si>
  <si>
    <t>0 directional, 1 swing</t>
  </si>
  <si>
    <t>t_fan_leftright</t>
  </si>
  <si>
    <t>-&gt; left_right</t>
  </si>
  <si>
    <t>t_eco</t>
  </si>
  <si>
    <t>-&gt; low_electricity</t>
  </si>
  <si>
    <t>1 enable</t>
  </si>
  <si>
    <t>t_temp_heatcold</t>
  </si>
  <si>
    <t>-&gt; efficient</t>
  </si>
  <si>
    <t>t_fan_mute</t>
  </si>
  <si>
    <t>-&gt; mute</t>
  </si>
  <si>
    <t>t_backlight</t>
  </si>
  <si>
    <t>-&gt; back_led</t>
  </si>
  <si>
    <t>0 off, 1 on</t>
  </si>
  <si>
    <t>-&gt; compressor_frequency</t>
  </si>
  <si>
    <t>Is it in hz?</t>
  </si>
  <si>
    <t>-&gt; compressor_frequency_setting</t>
  </si>
  <si>
    <t>-&gt; outdoor_temperature</t>
  </si>
  <si>
    <t>-&gt; outdoor_condenser_temp</t>
  </si>
  <si>
    <t xml:space="preserve">-&gt; compressor_exhaust_temp </t>
  </si>
  <si>
    <t>-&gt; IUV</t>
  </si>
  <si>
    <t>Unknown</t>
  </si>
  <si>
    <t>01</t>
  </si>
  <si>
    <t>40</t>
  </si>
  <si>
    <t>0B</t>
  </si>
  <si>
    <t>00</t>
  </si>
  <si>
    <t>FE</t>
  </si>
  <si>
    <t>65</t>
  </si>
  <si>
    <t>01B5</t>
  </si>
  <si>
    <t>09</t>
  </si>
  <si>
    <t>04</t>
  </si>
  <si>
    <t>10</t>
  </si>
  <si>
    <t>01f1</t>
  </si>
  <si>
    <t>29</t>
  </si>
  <si>
    <t>F4</t>
  </si>
  <si>
    <t>F5</t>
  </si>
  <si>
    <t>B5</t>
  </si>
  <si>
    <t>FB</t>
  </si>
  <si>
    <t>0C</t>
  </si>
  <si>
    <t>66</t>
  </si>
  <si>
    <t>B3</t>
  </si>
  <si>
    <t>CRC HEX</t>
  </si>
  <si>
    <t>CRC DEC</t>
  </si>
  <si>
    <t>F1</t>
  </si>
  <si>
    <t>To AC - ASK status packet</t>
  </si>
  <si>
    <t>From AC - OK response packet</t>
  </si>
  <si>
    <t>To AC - speed to max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</si>
</sst>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D16" sqref="D16"/>
    </sheetView>
  </sheetViews>
  <sheetFormatPr defaultRowHeight="14.4" x14ac:dyDescent="0.3"/>
  <cols>
    <col min="1" max="1" width="15.109375" bestFit="1" customWidth="1"/>
    <col min="3" max="3" width="28.6640625" bestFit="1" customWidth="1"/>
  </cols>
  <sheetData>
    <row r="1" spans="1:9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</row>
    <row r="2" spans="1:9" x14ac:dyDescent="0.3">
      <c r="A2" t="s">
        <v>5</v>
      </c>
      <c r="C2" t="s">
        <v>6</v>
      </c>
      <c r="E2">
        <v>1</v>
      </c>
      <c r="G2">
        <v>8</v>
      </c>
      <c r="I2" t="s">
        <v>7</v>
      </c>
    </row>
    <row r="3" spans="1:9" x14ac:dyDescent="0.3">
      <c r="A3" t="s">
        <v>8</v>
      </c>
      <c r="C3" t="s">
        <v>9</v>
      </c>
      <c r="E3">
        <v>9</v>
      </c>
      <c r="G3">
        <v>8</v>
      </c>
      <c r="I3" t="s">
        <v>10</v>
      </c>
    </row>
    <row r="4" spans="1:9" x14ac:dyDescent="0.3">
      <c r="A4" t="s">
        <v>11</v>
      </c>
      <c r="C4" t="s">
        <v>12</v>
      </c>
      <c r="E4">
        <v>17</v>
      </c>
      <c r="G4">
        <v>4</v>
      </c>
      <c r="I4" t="s">
        <v>13</v>
      </c>
    </row>
    <row r="5" spans="1:9" x14ac:dyDescent="0.3">
      <c r="A5" t="s">
        <v>14</v>
      </c>
      <c r="C5" t="s">
        <v>15</v>
      </c>
      <c r="E5">
        <v>21</v>
      </c>
      <c r="G5">
        <v>2</v>
      </c>
      <c r="I5" t="s">
        <v>16</v>
      </c>
    </row>
    <row r="6" spans="1:9" x14ac:dyDescent="0.3">
      <c r="A6" t="s">
        <v>17</v>
      </c>
      <c r="C6" t="s">
        <v>18</v>
      </c>
      <c r="E6">
        <v>25</v>
      </c>
      <c r="G6">
        <v>8</v>
      </c>
      <c r="I6" t="s">
        <v>19</v>
      </c>
    </row>
    <row r="7" spans="1:9" x14ac:dyDescent="0.3">
      <c r="A7" t="s">
        <v>20</v>
      </c>
      <c r="C7" t="s">
        <v>21</v>
      </c>
      <c r="E7">
        <v>33</v>
      </c>
      <c r="G7">
        <v>8</v>
      </c>
      <c r="I7" t="s">
        <v>19</v>
      </c>
    </row>
    <row r="8" spans="1:9" x14ac:dyDescent="0.3">
      <c r="A8" t="s">
        <v>22</v>
      </c>
      <c r="C8" t="s">
        <v>23</v>
      </c>
      <c r="E8">
        <v>41</v>
      </c>
      <c r="G8">
        <v>8</v>
      </c>
      <c r="I8" t="s">
        <v>19</v>
      </c>
    </row>
    <row r="9" spans="1:9" x14ac:dyDescent="0.3">
      <c r="A9" t="s">
        <v>24</v>
      </c>
      <c r="C9" t="s">
        <v>25</v>
      </c>
      <c r="E9">
        <v>57</v>
      </c>
      <c r="G9">
        <v>8</v>
      </c>
      <c r="I9" t="s">
        <v>26</v>
      </c>
    </row>
    <row r="10" spans="1:9" x14ac:dyDescent="0.3">
      <c r="A10" t="s">
        <v>22</v>
      </c>
      <c r="C10" t="s">
        <v>27</v>
      </c>
      <c r="E10">
        <v>81</v>
      </c>
      <c r="G10">
        <v>5</v>
      </c>
    </row>
    <row r="11" spans="1:9" x14ac:dyDescent="0.3">
      <c r="A11" t="s">
        <v>22</v>
      </c>
      <c r="C11" t="s">
        <v>28</v>
      </c>
      <c r="E11">
        <v>86</v>
      </c>
      <c r="G11">
        <v>3</v>
      </c>
    </row>
    <row r="12" spans="1:9" x14ac:dyDescent="0.3">
      <c r="A12" t="s">
        <v>22</v>
      </c>
      <c r="C12" t="s">
        <v>29</v>
      </c>
      <c r="E12">
        <v>113</v>
      </c>
      <c r="G12">
        <v>5</v>
      </c>
      <c r="I12" t="s">
        <v>30</v>
      </c>
    </row>
    <row r="13" spans="1:9" x14ac:dyDescent="0.3">
      <c r="A13" t="s">
        <v>22</v>
      </c>
      <c r="C13" t="s">
        <v>31</v>
      </c>
      <c r="E13">
        <v>121</v>
      </c>
      <c r="G13">
        <v>6</v>
      </c>
      <c r="I13" t="s">
        <v>32</v>
      </c>
    </row>
    <row r="14" spans="1:9" x14ac:dyDescent="0.3">
      <c r="A14" t="s">
        <v>22</v>
      </c>
      <c r="C14" t="s">
        <v>33</v>
      </c>
      <c r="E14">
        <v>128</v>
      </c>
      <c r="G14">
        <v>1</v>
      </c>
      <c r="I14" t="s">
        <v>34</v>
      </c>
    </row>
    <row r="15" spans="1:9" x14ac:dyDescent="0.3">
      <c r="A15" t="s">
        <v>22</v>
      </c>
      <c r="C15" t="s">
        <v>35</v>
      </c>
      <c r="E15">
        <v>129</v>
      </c>
      <c r="G15">
        <v>5</v>
      </c>
      <c r="I15" t="s">
        <v>30</v>
      </c>
    </row>
    <row r="16" spans="1:9" x14ac:dyDescent="0.3">
      <c r="A16" t="s">
        <v>22</v>
      </c>
      <c r="C16" t="s">
        <v>36</v>
      </c>
      <c r="E16">
        <v>137</v>
      </c>
      <c r="G16">
        <v>6</v>
      </c>
      <c r="I16" t="s">
        <v>32</v>
      </c>
    </row>
    <row r="17" spans="1:9" x14ac:dyDescent="0.3">
      <c r="A17" t="s">
        <v>22</v>
      </c>
      <c r="C17" t="s">
        <v>37</v>
      </c>
      <c r="E17">
        <v>144</v>
      </c>
      <c r="G17">
        <v>1</v>
      </c>
      <c r="I17" t="s">
        <v>38</v>
      </c>
    </row>
    <row r="18" spans="1:9" x14ac:dyDescent="0.3">
      <c r="A18" t="s">
        <v>39</v>
      </c>
      <c r="C18" t="s">
        <v>40</v>
      </c>
      <c r="E18">
        <v>153</v>
      </c>
      <c r="G18">
        <v>1</v>
      </c>
      <c r="I18" t="s">
        <v>41</v>
      </c>
    </row>
    <row r="19" spans="1:9" x14ac:dyDescent="0.3">
      <c r="A19" t="s">
        <v>42</v>
      </c>
      <c r="C19" t="s">
        <v>43</v>
      </c>
      <c r="E19">
        <v>154</v>
      </c>
      <c r="G19">
        <v>1</v>
      </c>
      <c r="I19" t="s">
        <v>41</v>
      </c>
    </row>
    <row r="20" spans="1:9" x14ac:dyDescent="0.3">
      <c r="A20" t="s">
        <v>44</v>
      </c>
      <c r="C20" t="s">
        <v>45</v>
      </c>
      <c r="E20">
        <v>158</v>
      </c>
      <c r="G20">
        <v>1</v>
      </c>
      <c r="I20" t="s">
        <v>46</v>
      </c>
    </row>
    <row r="21" spans="1:9" x14ac:dyDescent="0.3">
      <c r="A21" t="s">
        <v>47</v>
      </c>
      <c r="C21" t="s">
        <v>48</v>
      </c>
      <c r="E21">
        <v>159</v>
      </c>
      <c r="G21">
        <v>1</v>
      </c>
      <c r="I21" t="s">
        <v>46</v>
      </c>
    </row>
    <row r="22" spans="1:9" x14ac:dyDescent="0.3">
      <c r="A22" t="s">
        <v>49</v>
      </c>
      <c r="C22" t="s">
        <v>50</v>
      </c>
      <c r="E22">
        <v>166</v>
      </c>
      <c r="G22">
        <v>1</v>
      </c>
      <c r="I22" t="s">
        <v>46</v>
      </c>
    </row>
    <row r="23" spans="1:9" x14ac:dyDescent="0.3">
      <c r="A23" t="s">
        <v>51</v>
      </c>
      <c r="C23" t="s">
        <v>52</v>
      </c>
      <c r="E23">
        <v>169</v>
      </c>
      <c r="G23">
        <v>1</v>
      </c>
      <c r="I23" t="s">
        <v>53</v>
      </c>
    </row>
    <row r="24" spans="1:9" x14ac:dyDescent="0.3">
      <c r="A24" t="s">
        <v>22</v>
      </c>
      <c r="C24" t="s">
        <v>54</v>
      </c>
      <c r="E24">
        <v>201</v>
      </c>
      <c r="G24">
        <v>8</v>
      </c>
      <c r="I24" t="s">
        <v>55</v>
      </c>
    </row>
    <row r="25" spans="1:9" x14ac:dyDescent="0.3">
      <c r="A25" t="s">
        <v>22</v>
      </c>
      <c r="C25" t="s">
        <v>56</v>
      </c>
      <c r="E25">
        <v>209</v>
      </c>
      <c r="G25">
        <v>8</v>
      </c>
      <c r="I25" t="s">
        <v>55</v>
      </c>
    </row>
    <row r="26" spans="1:9" x14ac:dyDescent="0.3">
      <c r="A26" t="s">
        <v>22</v>
      </c>
      <c r="C26" t="s">
        <v>57</v>
      </c>
      <c r="E26">
        <v>225</v>
      </c>
      <c r="G26">
        <v>8</v>
      </c>
      <c r="I26" t="s">
        <v>19</v>
      </c>
    </row>
    <row r="27" spans="1:9" x14ac:dyDescent="0.3">
      <c r="A27" t="s">
        <v>22</v>
      </c>
      <c r="C27" t="s">
        <v>58</v>
      </c>
      <c r="E27">
        <v>233</v>
      </c>
      <c r="G27">
        <v>8</v>
      </c>
      <c r="I27" t="s">
        <v>19</v>
      </c>
    </row>
    <row r="28" spans="1:9" x14ac:dyDescent="0.3">
      <c r="A28" t="s">
        <v>22</v>
      </c>
      <c r="C28" t="s">
        <v>59</v>
      </c>
      <c r="E28">
        <v>241</v>
      </c>
      <c r="G28">
        <v>8</v>
      </c>
      <c r="I28" t="s">
        <v>19</v>
      </c>
    </row>
    <row r="29" spans="1:9" x14ac:dyDescent="0.3">
      <c r="A29" t="s">
        <v>22</v>
      </c>
      <c r="C29" t="s">
        <v>60</v>
      </c>
      <c r="E29">
        <v>353</v>
      </c>
      <c r="G29">
        <v>8</v>
      </c>
      <c r="I29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zoomScale="94" workbookViewId="0">
      <selection activeCell="A31" sqref="A31"/>
    </sheetView>
  </sheetViews>
  <sheetFormatPr defaultRowHeight="14.4" x14ac:dyDescent="0.3"/>
  <sheetData>
    <row r="1" spans="1:5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R1" t="s">
        <v>68</v>
      </c>
    </row>
    <row r="2" spans="1:56" x14ac:dyDescent="0.3">
      <c r="A2" s="1" t="s">
        <v>62</v>
      </c>
      <c r="B2" s="1" t="s">
        <v>63</v>
      </c>
      <c r="C2" s="1" t="s">
        <v>64</v>
      </c>
      <c r="D2" s="1" t="s">
        <v>62</v>
      </c>
      <c r="E2" s="1" t="s">
        <v>65</v>
      </c>
      <c r="F2" s="1" t="s">
        <v>66</v>
      </c>
      <c r="G2" s="1" t="s">
        <v>62</v>
      </c>
      <c r="H2" s="1" t="s">
        <v>62</v>
      </c>
      <c r="I2" s="1" t="s">
        <v>62</v>
      </c>
      <c r="J2" s="1" t="s">
        <v>62</v>
      </c>
      <c r="K2" s="1" t="s">
        <v>65</v>
      </c>
      <c r="L2" s="1" t="s">
        <v>67</v>
      </c>
      <c r="M2" s="1" t="s">
        <v>65</v>
      </c>
      <c r="N2" s="1" t="s">
        <v>62</v>
      </c>
    </row>
    <row r="3" spans="1:56" x14ac:dyDescent="0.3">
      <c r="A3">
        <f>HEX2DEC(A2)</f>
        <v>1</v>
      </c>
      <c r="B3">
        <f t="shared" ref="B3:N3" si="0">HEX2DEC(B2)</f>
        <v>64</v>
      </c>
      <c r="C3">
        <f t="shared" si="0"/>
        <v>11</v>
      </c>
      <c r="D3">
        <f t="shared" si="0"/>
        <v>1</v>
      </c>
      <c r="E3">
        <f t="shared" si="0"/>
        <v>0</v>
      </c>
      <c r="F3">
        <f t="shared" si="0"/>
        <v>254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0</v>
      </c>
      <c r="L3">
        <f t="shared" si="0"/>
        <v>101</v>
      </c>
      <c r="M3">
        <f t="shared" si="0"/>
        <v>0</v>
      </c>
      <c r="N3">
        <f t="shared" si="0"/>
        <v>1</v>
      </c>
      <c r="P3">
        <f>SUM(A3:N3)</f>
        <v>437</v>
      </c>
      <c r="R3">
        <f>HEX2DEC(R1)</f>
        <v>437</v>
      </c>
    </row>
    <row r="6" spans="1:56" x14ac:dyDescent="0.3">
      <c r="A6" s="1" t="s">
        <v>65</v>
      </c>
      <c r="B6" s="1" t="s">
        <v>63</v>
      </c>
      <c r="C6" s="1" t="s">
        <v>73</v>
      </c>
      <c r="D6" s="1" t="s">
        <v>65</v>
      </c>
      <c r="E6" s="1" t="s">
        <v>65</v>
      </c>
      <c r="F6" s="1" t="s">
        <v>62</v>
      </c>
      <c r="G6" s="1" t="s">
        <v>62</v>
      </c>
      <c r="H6" s="1" t="s">
        <v>66</v>
      </c>
      <c r="I6" s="1" t="s">
        <v>62</v>
      </c>
      <c r="J6" s="1" t="s">
        <v>65</v>
      </c>
      <c r="K6" s="1" t="s">
        <v>65</v>
      </c>
      <c r="L6" s="1" t="s">
        <v>67</v>
      </c>
      <c r="M6" s="1" t="s">
        <v>65</v>
      </c>
      <c r="N6" s="1" t="s">
        <v>65</v>
      </c>
      <c r="O6" s="1" t="s">
        <v>69</v>
      </c>
      <c r="P6" s="1" t="s">
        <v>62</v>
      </c>
      <c r="Q6" s="1" t="s">
        <v>65</v>
      </c>
      <c r="R6" s="1" t="s">
        <v>65</v>
      </c>
      <c r="S6" s="1" t="s">
        <v>65</v>
      </c>
      <c r="T6" s="1" t="s">
        <v>65</v>
      </c>
      <c r="U6" s="1" t="s">
        <v>65</v>
      </c>
      <c r="V6" s="1" t="s">
        <v>70</v>
      </c>
      <c r="W6" s="1" t="s">
        <v>65</v>
      </c>
      <c r="X6" s="1" t="s">
        <v>65</v>
      </c>
      <c r="Y6" s="1" t="s">
        <v>65</v>
      </c>
      <c r="Z6" s="1" t="s">
        <v>65</v>
      </c>
      <c r="AA6" s="1" t="s">
        <v>65</v>
      </c>
      <c r="AB6" s="1" t="s">
        <v>65</v>
      </c>
      <c r="AC6" s="1" t="s">
        <v>65</v>
      </c>
      <c r="AD6" s="1" t="s">
        <v>65</v>
      </c>
      <c r="AE6" s="1" t="s">
        <v>65</v>
      </c>
      <c r="AF6" s="1" t="s">
        <v>70</v>
      </c>
      <c r="AG6" s="1" t="s">
        <v>65</v>
      </c>
      <c r="AH6" s="1" t="s">
        <v>71</v>
      </c>
      <c r="AI6" s="1" t="s">
        <v>65</v>
      </c>
      <c r="AJ6" s="1" t="s">
        <v>65</v>
      </c>
      <c r="AK6" s="1" t="s">
        <v>65</v>
      </c>
      <c r="AL6" s="1" t="s">
        <v>65</v>
      </c>
      <c r="AM6" s="1" t="s">
        <v>65</v>
      </c>
      <c r="AN6" s="1" t="s">
        <v>65</v>
      </c>
      <c r="AO6" s="1" t="s">
        <v>65</v>
      </c>
      <c r="AP6" s="1" t="s">
        <v>65</v>
      </c>
      <c r="AQ6" s="1" t="s">
        <v>65</v>
      </c>
      <c r="AR6" s="1" t="s">
        <v>65</v>
      </c>
      <c r="AS6" s="1"/>
      <c r="AU6" s="1"/>
      <c r="BC6" s="1" t="s">
        <v>72</v>
      </c>
      <c r="BD6">
        <f>HEX2DEC(BC6)</f>
        <v>497</v>
      </c>
    </row>
    <row r="7" spans="1:56" x14ac:dyDescent="0.3">
      <c r="A7">
        <f t="shared" ref="A7:N7" si="1">HEX2DEC(A6)</f>
        <v>0</v>
      </c>
      <c r="B7">
        <f t="shared" si="1"/>
        <v>64</v>
      </c>
      <c r="C7">
        <f t="shared" si="1"/>
        <v>41</v>
      </c>
      <c r="D7">
        <f t="shared" si="1"/>
        <v>0</v>
      </c>
      <c r="E7">
        <f t="shared" si="1"/>
        <v>0</v>
      </c>
      <c r="F7">
        <f t="shared" si="1"/>
        <v>1</v>
      </c>
      <c r="G7">
        <f t="shared" si="1"/>
        <v>1</v>
      </c>
      <c r="H7">
        <f t="shared" si="1"/>
        <v>254</v>
      </c>
      <c r="I7">
        <f t="shared" si="1"/>
        <v>1</v>
      </c>
      <c r="J7">
        <f t="shared" si="1"/>
        <v>0</v>
      </c>
      <c r="K7">
        <f t="shared" si="1"/>
        <v>0</v>
      </c>
      <c r="L7">
        <f t="shared" si="1"/>
        <v>101</v>
      </c>
      <c r="M7">
        <f t="shared" si="1"/>
        <v>0</v>
      </c>
      <c r="N7">
        <f t="shared" si="1"/>
        <v>0</v>
      </c>
      <c r="O7">
        <f>HEX2DEC(O6)</f>
        <v>9</v>
      </c>
      <c r="P7">
        <f t="shared" ref="P7:AR7" si="2">HEX2DEC(P6)</f>
        <v>1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4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4</v>
      </c>
      <c r="AG7">
        <f t="shared" si="2"/>
        <v>0</v>
      </c>
      <c r="AH7">
        <f t="shared" si="2"/>
        <v>16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BD7">
        <f>SUM(A7:BC7)</f>
        <v>497</v>
      </c>
    </row>
    <row r="10" spans="1:56" x14ac:dyDescent="0.3">
      <c r="A10" t="s">
        <v>84</v>
      </c>
    </row>
    <row r="11" spans="1:56" x14ac:dyDescent="0.3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W11" s="5" t="s">
        <v>81</v>
      </c>
      <c r="X11" s="5" t="s">
        <v>82</v>
      </c>
    </row>
    <row r="12" spans="1:56" x14ac:dyDescent="0.3">
      <c r="A12" s="3" t="s">
        <v>74</v>
      </c>
      <c r="B12" s="3" t="s">
        <v>75</v>
      </c>
      <c r="C12" s="9" t="s">
        <v>65</v>
      </c>
      <c r="D12" s="9" t="s">
        <v>63</v>
      </c>
      <c r="E12" s="9" t="s">
        <v>78</v>
      </c>
      <c r="F12" s="9" t="s">
        <v>65</v>
      </c>
      <c r="G12" s="9" t="s">
        <v>65</v>
      </c>
      <c r="H12" s="9" t="s">
        <v>62</v>
      </c>
      <c r="I12" s="9" t="s">
        <v>62</v>
      </c>
      <c r="J12" s="9" t="s">
        <v>66</v>
      </c>
      <c r="K12" s="9" t="s">
        <v>62</v>
      </c>
      <c r="L12" s="9" t="s">
        <v>65</v>
      </c>
      <c r="M12" s="9" t="s">
        <v>65</v>
      </c>
      <c r="N12" s="9" t="s">
        <v>79</v>
      </c>
      <c r="O12" s="9" t="s">
        <v>65</v>
      </c>
      <c r="P12" s="9" t="s">
        <v>65</v>
      </c>
      <c r="Q12" s="9" t="s">
        <v>65</v>
      </c>
      <c r="R12" s="6" t="s">
        <v>62</v>
      </c>
      <c r="S12" s="6" t="s">
        <v>80</v>
      </c>
      <c r="T12" s="3" t="s">
        <v>74</v>
      </c>
      <c r="U12" s="3" t="s">
        <v>77</v>
      </c>
      <c r="W12" s="7" t="str">
        <f>CONCATENATE(R12,S12)</f>
        <v>01B3</v>
      </c>
      <c r="X12" s="8" t="str">
        <f>DEC2HEX(X13)</f>
        <v>1B3</v>
      </c>
    </row>
    <row r="13" spans="1:56" x14ac:dyDescent="0.3">
      <c r="A13" s="2">
        <f>HEX2DEC(A12)</f>
        <v>244</v>
      </c>
      <c r="B13" s="2">
        <f t="shared" ref="B13:U13" si="3">HEX2DEC(B12)</f>
        <v>245</v>
      </c>
      <c r="C13" s="2">
        <f t="shared" si="3"/>
        <v>0</v>
      </c>
      <c r="D13" s="2">
        <f t="shared" si="3"/>
        <v>64</v>
      </c>
      <c r="E13" s="2">
        <f t="shared" si="3"/>
        <v>12</v>
      </c>
      <c r="F13" s="2">
        <f t="shared" si="3"/>
        <v>0</v>
      </c>
      <c r="G13" s="2">
        <f t="shared" si="3"/>
        <v>0</v>
      </c>
      <c r="H13" s="2">
        <f t="shared" si="3"/>
        <v>1</v>
      </c>
      <c r="I13" s="2">
        <f t="shared" si="3"/>
        <v>1</v>
      </c>
      <c r="J13" s="2">
        <f t="shared" si="3"/>
        <v>254</v>
      </c>
      <c r="K13" s="2">
        <f t="shared" si="3"/>
        <v>1</v>
      </c>
      <c r="L13" s="2">
        <f t="shared" si="3"/>
        <v>0</v>
      </c>
      <c r="M13" s="2">
        <f t="shared" si="3"/>
        <v>0</v>
      </c>
      <c r="N13" s="2">
        <f t="shared" si="3"/>
        <v>102</v>
      </c>
      <c r="O13" s="2">
        <f t="shared" si="3"/>
        <v>0</v>
      </c>
      <c r="P13" s="2">
        <f t="shared" si="3"/>
        <v>0</v>
      </c>
      <c r="Q13" s="2">
        <f t="shared" si="3"/>
        <v>0</v>
      </c>
      <c r="R13" s="2">
        <f t="shared" si="3"/>
        <v>1</v>
      </c>
      <c r="S13" s="2">
        <f t="shared" si="3"/>
        <v>179</v>
      </c>
      <c r="T13" s="2">
        <f t="shared" si="3"/>
        <v>244</v>
      </c>
      <c r="U13" s="2">
        <f t="shared" si="3"/>
        <v>251</v>
      </c>
      <c r="W13" s="4">
        <f>HEX2DEC(W12)</f>
        <v>435</v>
      </c>
      <c r="X13" s="5">
        <f>SUM(D13:Q13)</f>
        <v>435</v>
      </c>
    </row>
    <row r="19" spans="1:53" x14ac:dyDescent="0.3">
      <c r="A19" t="s">
        <v>85</v>
      </c>
    </row>
    <row r="20" spans="1:53" x14ac:dyDescent="0.3">
      <c r="A20" s="2">
        <v>1</v>
      </c>
      <c r="B20" s="2">
        <v>2</v>
      </c>
      <c r="C20" s="2">
        <v>3</v>
      </c>
      <c r="D20" s="2">
        <v>4</v>
      </c>
      <c r="E20" s="2">
        <v>5</v>
      </c>
      <c r="F20" s="2">
        <v>6</v>
      </c>
      <c r="G20" s="2">
        <v>7</v>
      </c>
      <c r="H20" s="2">
        <v>8</v>
      </c>
      <c r="I20" s="2">
        <v>9</v>
      </c>
      <c r="J20" s="2">
        <v>10</v>
      </c>
      <c r="K20" s="2">
        <v>11</v>
      </c>
      <c r="L20" s="2">
        <v>12</v>
      </c>
      <c r="M20" s="2">
        <v>13</v>
      </c>
      <c r="N20" s="2">
        <v>14</v>
      </c>
      <c r="O20" s="2">
        <v>15</v>
      </c>
      <c r="P20" s="2">
        <v>16</v>
      </c>
      <c r="Q20" s="2">
        <v>17</v>
      </c>
      <c r="R20" s="2">
        <v>18</v>
      </c>
      <c r="S20" s="2">
        <v>19</v>
      </c>
      <c r="T20" s="2">
        <v>20</v>
      </c>
      <c r="V20" s="5" t="s">
        <v>81</v>
      </c>
      <c r="W20" s="5" t="s">
        <v>82</v>
      </c>
    </row>
    <row r="21" spans="1:53" x14ac:dyDescent="0.3">
      <c r="A21" s="3" t="s">
        <v>74</v>
      </c>
      <c r="B21" s="3" t="s">
        <v>75</v>
      </c>
      <c r="C21" s="9" t="s">
        <v>62</v>
      </c>
      <c r="D21" s="9" t="s">
        <v>63</v>
      </c>
      <c r="E21" s="9" t="s">
        <v>64</v>
      </c>
      <c r="F21" s="9" t="s">
        <v>62</v>
      </c>
      <c r="G21" s="9" t="s">
        <v>65</v>
      </c>
      <c r="H21" s="9" t="s">
        <v>66</v>
      </c>
      <c r="I21" s="9" t="s">
        <v>62</v>
      </c>
      <c r="J21" s="9" t="s">
        <v>62</v>
      </c>
      <c r="K21" s="9" t="s">
        <v>62</v>
      </c>
      <c r="L21" s="9" t="s">
        <v>62</v>
      </c>
      <c r="M21" s="9" t="s">
        <v>65</v>
      </c>
      <c r="N21" s="9" t="s">
        <v>67</v>
      </c>
      <c r="O21" s="9" t="s">
        <v>65</v>
      </c>
      <c r="P21" s="9" t="s">
        <v>62</v>
      </c>
      <c r="Q21" s="6" t="s">
        <v>62</v>
      </c>
      <c r="R21" s="6" t="s">
        <v>76</v>
      </c>
      <c r="S21" s="3" t="s">
        <v>74</v>
      </c>
      <c r="T21" s="3" t="s">
        <v>77</v>
      </c>
      <c r="V21" s="8" t="str">
        <f>CONCATENATE(Q21,R21)</f>
        <v>01B5</v>
      </c>
      <c r="W21" s="8" t="str">
        <f>DEC2HEX(W22)</f>
        <v>1B5</v>
      </c>
    </row>
    <row r="22" spans="1:53" x14ac:dyDescent="0.3">
      <c r="A22" s="2">
        <f>HEX2DEC(A21)</f>
        <v>244</v>
      </c>
      <c r="B22" s="2">
        <f t="shared" ref="B22:T22" si="4">HEX2DEC(B21)</f>
        <v>245</v>
      </c>
      <c r="C22" s="2">
        <f t="shared" si="4"/>
        <v>1</v>
      </c>
      <c r="D22" s="2">
        <f t="shared" si="4"/>
        <v>64</v>
      </c>
      <c r="E22" s="2">
        <f t="shared" si="4"/>
        <v>11</v>
      </c>
      <c r="F22" s="2">
        <f t="shared" si="4"/>
        <v>1</v>
      </c>
      <c r="G22" s="2">
        <f t="shared" si="4"/>
        <v>0</v>
      </c>
      <c r="H22" s="2">
        <f t="shared" si="4"/>
        <v>254</v>
      </c>
      <c r="I22" s="2">
        <f t="shared" si="4"/>
        <v>1</v>
      </c>
      <c r="J22" s="2">
        <f t="shared" si="4"/>
        <v>1</v>
      </c>
      <c r="K22" s="2">
        <f t="shared" si="4"/>
        <v>1</v>
      </c>
      <c r="L22" s="2">
        <f t="shared" si="4"/>
        <v>1</v>
      </c>
      <c r="M22" s="2">
        <f t="shared" si="4"/>
        <v>0</v>
      </c>
      <c r="N22" s="2">
        <f t="shared" si="4"/>
        <v>101</v>
      </c>
      <c r="O22" s="2">
        <f t="shared" si="4"/>
        <v>0</v>
      </c>
      <c r="P22" s="2">
        <f t="shared" si="4"/>
        <v>1</v>
      </c>
      <c r="Q22" s="2">
        <f t="shared" si="4"/>
        <v>1</v>
      </c>
      <c r="R22" s="2">
        <f t="shared" si="4"/>
        <v>181</v>
      </c>
      <c r="S22" s="2">
        <f t="shared" si="4"/>
        <v>244</v>
      </c>
      <c r="T22" s="2">
        <f t="shared" si="4"/>
        <v>251</v>
      </c>
      <c r="V22" s="4">
        <f>HEX2DEC(V21)</f>
        <v>437</v>
      </c>
      <c r="W22" s="5">
        <f>SUM(C22:P22)</f>
        <v>437</v>
      </c>
    </row>
    <row r="25" spans="1:53" x14ac:dyDescent="0.3">
      <c r="A25" t="s">
        <v>86</v>
      </c>
    </row>
    <row r="26" spans="1:53" x14ac:dyDescent="0.3">
      <c r="A26" s="2">
        <v>1</v>
      </c>
      <c r="B26" s="2">
        <v>2</v>
      </c>
      <c r="C26" s="2">
        <v>3</v>
      </c>
      <c r="D26" s="2">
        <v>4</v>
      </c>
      <c r="E26" s="2">
        <v>5</v>
      </c>
      <c r="F26" s="2">
        <v>6</v>
      </c>
      <c r="G26" s="2">
        <v>7</v>
      </c>
      <c r="H26" s="2">
        <v>8</v>
      </c>
      <c r="I26" s="2">
        <v>9</v>
      </c>
      <c r="J26" s="2">
        <v>10</v>
      </c>
      <c r="K26" s="2">
        <v>11</v>
      </c>
      <c r="L26" s="2">
        <v>12</v>
      </c>
      <c r="M26" s="2">
        <v>13</v>
      </c>
      <c r="N26" s="2">
        <v>14</v>
      </c>
      <c r="O26" s="2">
        <v>15</v>
      </c>
      <c r="P26" s="2">
        <v>16</v>
      </c>
      <c r="Q26" s="2">
        <v>17</v>
      </c>
      <c r="R26" s="2">
        <v>18</v>
      </c>
      <c r="S26" s="2">
        <v>19</v>
      </c>
      <c r="T26" s="2">
        <v>20</v>
      </c>
      <c r="U26" s="2">
        <v>21</v>
      </c>
      <c r="V26" s="2">
        <v>22</v>
      </c>
      <c r="W26" s="2">
        <v>23</v>
      </c>
      <c r="X26" s="2">
        <v>24</v>
      </c>
      <c r="Y26" s="2">
        <v>25</v>
      </c>
      <c r="Z26" s="2">
        <v>26</v>
      </c>
      <c r="AA26" s="2">
        <v>27</v>
      </c>
      <c r="AB26" s="2">
        <v>28</v>
      </c>
      <c r="AC26" s="2">
        <v>29</v>
      </c>
      <c r="AD26" s="2">
        <v>30</v>
      </c>
      <c r="AE26" s="2">
        <v>31</v>
      </c>
      <c r="AF26" s="2">
        <v>32</v>
      </c>
      <c r="AG26" s="2">
        <v>33</v>
      </c>
      <c r="AH26" s="2">
        <v>34</v>
      </c>
      <c r="AI26" s="2">
        <v>35</v>
      </c>
      <c r="AJ26" s="2">
        <v>36</v>
      </c>
      <c r="AK26" s="2">
        <v>37</v>
      </c>
      <c r="AL26" s="2">
        <v>38</v>
      </c>
      <c r="AM26" s="2">
        <v>39</v>
      </c>
      <c r="AN26" s="2">
        <v>40</v>
      </c>
      <c r="AO26" s="2">
        <v>41</v>
      </c>
      <c r="AP26" s="2">
        <v>42</v>
      </c>
      <c r="AQ26" s="2">
        <v>43</v>
      </c>
      <c r="AR26" s="2">
        <v>44</v>
      </c>
      <c r="AS26" s="2">
        <v>45</v>
      </c>
      <c r="AT26" s="2">
        <v>46</v>
      </c>
      <c r="AU26" s="2">
        <v>47</v>
      </c>
      <c r="AV26" s="2">
        <v>48</v>
      </c>
      <c r="AW26" s="2">
        <v>49</v>
      </c>
      <c r="AX26" s="2">
        <v>50</v>
      </c>
      <c r="AZ26" s="5" t="s">
        <v>81</v>
      </c>
      <c r="BA26" s="5" t="s">
        <v>82</v>
      </c>
    </row>
    <row r="27" spans="1:53" x14ac:dyDescent="0.3">
      <c r="A27" s="3" t="s">
        <v>74</v>
      </c>
      <c r="B27" s="3" t="s">
        <v>75</v>
      </c>
      <c r="C27" s="9" t="s">
        <v>65</v>
      </c>
      <c r="D27" s="9" t="s">
        <v>63</v>
      </c>
      <c r="E27" s="9" t="s">
        <v>73</v>
      </c>
      <c r="F27" s="9" t="s">
        <v>65</v>
      </c>
      <c r="G27" s="9" t="s">
        <v>65</v>
      </c>
      <c r="H27" s="9" t="s">
        <v>62</v>
      </c>
      <c r="I27" s="9" t="s">
        <v>62</v>
      </c>
      <c r="J27" s="9" t="s">
        <v>66</v>
      </c>
      <c r="K27" s="9" t="s">
        <v>62</v>
      </c>
      <c r="L27" s="9" t="s">
        <v>65</v>
      </c>
      <c r="M27" s="9" t="s">
        <v>65</v>
      </c>
      <c r="N27" s="9" t="s">
        <v>67</v>
      </c>
      <c r="O27" s="9" t="s">
        <v>65</v>
      </c>
      <c r="P27" s="9" t="s">
        <v>65</v>
      </c>
      <c r="Q27" s="9" t="s">
        <v>69</v>
      </c>
      <c r="R27" s="9" t="s">
        <v>62</v>
      </c>
      <c r="S27" s="9" t="s">
        <v>65</v>
      </c>
      <c r="T27" s="9" t="s">
        <v>65</v>
      </c>
      <c r="U27" s="9" t="s">
        <v>65</v>
      </c>
      <c r="V27" s="9" t="s">
        <v>65</v>
      </c>
      <c r="W27" s="9" t="s">
        <v>65</v>
      </c>
      <c r="X27" s="9" t="s">
        <v>70</v>
      </c>
      <c r="Y27" s="9" t="s">
        <v>65</v>
      </c>
      <c r="Z27" s="9" t="s">
        <v>65</v>
      </c>
      <c r="AA27" s="9" t="s">
        <v>65</v>
      </c>
      <c r="AB27" s="9" t="s">
        <v>65</v>
      </c>
      <c r="AC27" s="9" t="s">
        <v>65</v>
      </c>
      <c r="AD27" s="9" t="s">
        <v>65</v>
      </c>
      <c r="AE27" s="9" t="s">
        <v>65</v>
      </c>
      <c r="AF27" s="9" t="s">
        <v>65</v>
      </c>
      <c r="AG27" s="9" t="s">
        <v>65</v>
      </c>
      <c r="AH27" s="9" t="s">
        <v>70</v>
      </c>
      <c r="AI27" s="9" t="s">
        <v>65</v>
      </c>
      <c r="AJ27" s="9" t="s">
        <v>71</v>
      </c>
      <c r="AK27" s="9" t="s">
        <v>65</v>
      </c>
      <c r="AL27" s="9" t="s">
        <v>65</v>
      </c>
      <c r="AM27" s="9" t="s">
        <v>65</v>
      </c>
      <c r="AN27" s="9" t="s">
        <v>65</v>
      </c>
      <c r="AO27" s="9" t="s">
        <v>65</v>
      </c>
      <c r="AP27" s="9" t="s">
        <v>65</v>
      </c>
      <c r="AQ27" s="9" t="s">
        <v>65</v>
      </c>
      <c r="AR27" s="9" t="s">
        <v>65</v>
      </c>
      <c r="AS27" s="9" t="s">
        <v>65</v>
      </c>
      <c r="AT27" s="9" t="s">
        <v>65</v>
      </c>
      <c r="AU27" s="6" t="s">
        <v>62</v>
      </c>
      <c r="AV27" s="6" t="s">
        <v>83</v>
      </c>
      <c r="AW27" s="3" t="s">
        <v>74</v>
      </c>
      <c r="AX27" s="3" t="s">
        <v>77</v>
      </c>
      <c r="AZ27" s="8" t="str">
        <f>CONCATENATE(AU27,AV27)</f>
        <v>01F1</v>
      </c>
      <c r="BA27" s="8" t="str">
        <f>DEC2HEX(BA28)</f>
        <v>1F1</v>
      </c>
    </row>
    <row r="28" spans="1:53" x14ac:dyDescent="0.3">
      <c r="A28" s="2">
        <f t="shared" ref="A28:P28" si="5">HEX2DEC(A27)</f>
        <v>244</v>
      </c>
      <c r="B28" s="2">
        <f t="shared" si="5"/>
        <v>245</v>
      </c>
      <c r="C28" s="2">
        <f t="shared" si="5"/>
        <v>0</v>
      </c>
      <c r="D28" s="2">
        <f t="shared" si="5"/>
        <v>64</v>
      </c>
      <c r="E28" s="2">
        <f t="shared" si="5"/>
        <v>41</v>
      </c>
      <c r="F28" s="2">
        <f t="shared" si="5"/>
        <v>0</v>
      </c>
      <c r="G28" s="2">
        <f t="shared" si="5"/>
        <v>0</v>
      </c>
      <c r="H28" s="2">
        <f t="shared" si="5"/>
        <v>1</v>
      </c>
      <c r="I28" s="2">
        <f t="shared" si="5"/>
        <v>1</v>
      </c>
      <c r="J28" s="2">
        <f t="shared" si="5"/>
        <v>254</v>
      </c>
      <c r="K28" s="2">
        <f t="shared" si="5"/>
        <v>1</v>
      </c>
      <c r="L28" s="2">
        <f t="shared" si="5"/>
        <v>0</v>
      </c>
      <c r="M28" s="2">
        <f t="shared" si="5"/>
        <v>0</v>
      </c>
      <c r="N28" s="2">
        <f t="shared" si="5"/>
        <v>101</v>
      </c>
      <c r="O28" s="2">
        <f t="shared" si="5"/>
        <v>0</v>
      </c>
      <c r="P28" s="2">
        <f t="shared" si="5"/>
        <v>0</v>
      </c>
      <c r="Q28" s="2">
        <f>HEX2DEC(Q27)</f>
        <v>9</v>
      </c>
      <c r="R28" s="2">
        <f t="shared" ref="R28:AX28" si="6">HEX2DEC(R27)</f>
        <v>1</v>
      </c>
      <c r="S28" s="2">
        <f t="shared" si="6"/>
        <v>0</v>
      </c>
      <c r="T28" s="2">
        <f t="shared" si="6"/>
        <v>0</v>
      </c>
      <c r="U28" s="2">
        <f t="shared" si="6"/>
        <v>0</v>
      </c>
      <c r="V28" s="2">
        <f t="shared" si="6"/>
        <v>0</v>
      </c>
      <c r="W28" s="2">
        <f t="shared" si="6"/>
        <v>0</v>
      </c>
      <c r="X28" s="2">
        <f t="shared" si="6"/>
        <v>4</v>
      </c>
      <c r="Y28" s="2">
        <f t="shared" si="6"/>
        <v>0</v>
      </c>
      <c r="Z28" s="2">
        <f t="shared" si="6"/>
        <v>0</v>
      </c>
      <c r="AA28" s="2">
        <f t="shared" si="6"/>
        <v>0</v>
      </c>
      <c r="AB28" s="2">
        <f t="shared" si="6"/>
        <v>0</v>
      </c>
      <c r="AC28" s="2">
        <f t="shared" si="6"/>
        <v>0</v>
      </c>
      <c r="AD28" s="2">
        <f t="shared" si="6"/>
        <v>0</v>
      </c>
      <c r="AE28" s="2">
        <f t="shared" si="6"/>
        <v>0</v>
      </c>
      <c r="AF28" s="2">
        <f t="shared" si="6"/>
        <v>0</v>
      </c>
      <c r="AG28" s="2">
        <f t="shared" si="6"/>
        <v>0</v>
      </c>
      <c r="AH28" s="2">
        <f t="shared" si="6"/>
        <v>4</v>
      </c>
      <c r="AI28" s="2">
        <f t="shared" si="6"/>
        <v>0</v>
      </c>
      <c r="AJ28" s="2">
        <f t="shared" si="6"/>
        <v>16</v>
      </c>
      <c r="AK28" s="2">
        <f t="shared" si="6"/>
        <v>0</v>
      </c>
      <c r="AL28" s="2">
        <f t="shared" si="6"/>
        <v>0</v>
      </c>
      <c r="AM28" s="2">
        <f t="shared" si="6"/>
        <v>0</v>
      </c>
      <c r="AN28" s="2">
        <f t="shared" si="6"/>
        <v>0</v>
      </c>
      <c r="AO28" s="2">
        <f t="shared" si="6"/>
        <v>0</v>
      </c>
      <c r="AP28" s="2">
        <f t="shared" si="6"/>
        <v>0</v>
      </c>
      <c r="AQ28" s="2">
        <f t="shared" si="6"/>
        <v>0</v>
      </c>
      <c r="AR28" s="2">
        <f t="shared" si="6"/>
        <v>0</v>
      </c>
      <c r="AS28" s="2">
        <f t="shared" si="6"/>
        <v>0</v>
      </c>
      <c r="AT28" s="2">
        <f t="shared" si="6"/>
        <v>0</v>
      </c>
      <c r="AU28" s="2">
        <f t="shared" si="6"/>
        <v>1</v>
      </c>
      <c r="AV28" s="2">
        <f t="shared" si="6"/>
        <v>241</v>
      </c>
      <c r="AW28" s="2">
        <f t="shared" si="6"/>
        <v>244</v>
      </c>
      <c r="AX28" s="2">
        <f t="shared" si="6"/>
        <v>251</v>
      </c>
      <c r="AZ28" s="4">
        <f>HEX2DEC(AZ27)</f>
        <v>497</v>
      </c>
      <c r="BA28" s="5">
        <f>SUM(C28:AT28)</f>
        <v>497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2023-07-18T14:12:52Z</dcterms:created>
  <dcterms:modified xsi:type="dcterms:W3CDTF">2023-07-20T14:57:06Z</dcterms:modified>
</cp:coreProperties>
</file>