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style6.xml" ContentType="application/vnd.ms-office.chartstyle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style4.xml" ContentType="application/vnd.ms-office.chartstyle+xml"/>
  <Override PartName="/xl/charts/style5.xml" ContentType="application/vnd.ms-office.chartsty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olors6.xml" ContentType="application/vnd.ms-office.chartcolorstyl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/colors4.xml" ContentType="application/vnd.ms-office.chartcolorstyle+xml"/>
  <Override PartName="/xl/charts/colors5.xml" ContentType="application/vnd.ms-office.chartcolorstyle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3256" windowHeight="13176"/>
  </bookViews>
  <sheets>
    <sheet name="Product Backlog" sheetId="1" r:id="rId1"/>
    <sheet name="Sprint 1" sheetId="2" r:id="rId2"/>
    <sheet name="Sprint 2" sheetId="3" r:id="rId3"/>
    <sheet name="Sprint 3" sheetId="4" r:id="rId4"/>
    <sheet name="Sprint 4" sheetId="5" r:id="rId5"/>
    <sheet name="Sprint 5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/>
  <c r="A19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B22" i="1" l="1"/>
  <c r="B23" s="1"/>
  <c r="B24" s="1"/>
  <c r="B25" s="1"/>
  <c r="B5" i="6"/>
  <c r="B6" s="1"/>
  <c r="B7" s="1"/>
  <c r="B8" s="1"/>
  <c r="B9" s="1"/>
  <c r="B10" s="1"/>
  <c r="B11" s="1"/>
  <c r="B12" s="1"/>
  <c r="B5" i="5"/>
  <c r="B6" s="1"/>
  <c r="B7" s="1"/>
  <c r="B8" s="1"/>
  <c r="B9" s="1"/>
  <c r="B10" s="1"/>
  <c r="B11" s="1"/>
  <c r="B12" s="1"/>
  <c r="B5" i="4"/>
  <c r="B6" s="1"/>
  <c r="B7" s="1"/>
  <c r="B8" s="1"/>
  <c r="B9" s="1"/>
  <c r="B10" s="1"/>
  <c r="B11" s="1"/>
  <c r="B12" s="1"/>
  <c r="B5" i="3"/>
  <c r="B6" s="1"/>
  <c r="B7" s="1"/>
  <c r="B8" s="1"/>
  <c r="B9" s="1"/>
  <c r="B10" s="1"/>
  <c r="B11" s="1"/>
  <c r="B12" s="1"/>
  <c r="B26" i="1" l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C8" l="1"/>
  <c r="C9" s="1"/>
  <c r="C10" s="1"/>
  <c r="C11" s="1"/>
  <c r="C12" s="1"/>
  <c r="C13" s="1"/>
  <c r="C14" l="1"/>
  <c r="B14"/>
  <c r="B10"/>
  <c r="B12"/>
  <c r="B11"/>
  <c r="B13"/>
  <c r="B8"/>
  <c r="B9"/>
</calcChain>
</file>

<file path=xl/sharedStrings.xml><?xml version="1.0" encoding="utf-8"?>
<sst xmlns="http://schemas.openxmlformats.org/spreadsheetml/2006/main" count="357" uniqueCount="158">
  <si>
    <t>Product Name:</t>
  </si>
  <si>
    <t>Name:</t>
  </si>
  <si>
    <t>Total Features</t>
  </si>
  <si>
    <t>Sprint 2</t>
  </si>
  <si>
    <t>Sprint 1</t>
  </si>
  <si>
    <t>Sprint 3</t>
  </si>
  <si>
    <t>Sprint 4</t>
  </si>
  <si>
    <t>Sprint 5</t>
  </si>
  <si>
    <t>Left</t>
  </si>
  <si>
    <t xml:space="preserve">Available </t>
  </si>
  <si>
    <t>Completed</t>
  </si>
  <si>
    <t>Sprint Ends</t>
  </si>
  <si>
    <t>Feature ID</t>
  </si>
  <si>
    <t>Status</t>
  </si>
  <si>
    <t>Actual Sprint #</t>
  </si>
  <si>
    <t>Priority</t>
  </si>
  <si>
    <t>Type</t>
  </si>
  <si>
    <t>Notes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</si>
  <si>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</si>
  <si>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</si>
  <si>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Expected Sprint</t>
  </si>
  <si>
    <t>Start</t>
  </si>
  <si>
    <t>NS</t>
  </si>
  <si>
    <t>Sprint #</t>
  </si>
  <si>
    <t>Start on</t>
  </si>
  <si>
    <t>End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</si>
  <si>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</si>
  <si>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</si>
  <si>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</si>
  <si>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</si>
  <si>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</si>
  <si>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</si>
  <si>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</si>
  <si>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</si>
  <si>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</si>
  <si>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</si>
  <si>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Assigned To</t>
  </si>
  <si>
    <t>Description</t>
  </si>
  <si>
    <t>CM</t>
  </si>
  <si>
    <t>Initials Here</t>
  </si>
  <si>
    <t>NS - Not Started</t>
  </si>
  <si>
    <t>Do the same for all other methods and classes</t>
  </si>
  <si>
    <t>N</t>
  </si>
  <si>
    <t>Update UML to match new methods if changed</t>
  </si>
  <si>
    <t>N + 1</t>
  </si>
  <si>
    <t>BN</t>
  </si>
  <si>
    <t>Add methods to Bundle and derived classes</t>
  </si>
  <si>
    <t>Should detail out all tasks done for completing this project</t>
  </si>
  <si>
    <t>Z</t>
  </si>
  <si>
    <t>Demo</t>
  </si>
  <si>
    <t>Follow Same pattern used in Media for Bundle and all other classes</t>
  </si>
  <si>
    <t>Zip up and deliver sprint #1 (UML, Code, and spreadsheet)</t>
  </si>
  <si>
    <t>S</t>
  </si>
  <si>
    <t>COM</t>
  </si>
  <si>
    <t>We want to…</t>
  </si>
  <si>
    <t>TeamX</t>
  </si>
  <si>
    <t>Setup UNITY</t>
  </si>
  <si>
    <t>Complete tutorial section 4</t>
  </si>
  <si>
    <t>Create character sprites</t>
  </si>
  <si>
    <t>Create enemy sprites</t>
  </si>
  <si>
    <t>Create background sprites</t>
  </si>
  <si>
    <t>Create foreground sprites</t>
  </si>
  <si>
    <t>Create midground sprites</t>
  </si>
  <si>
    <t>Create farground sprites</t>
  </si>
  <si>
    <t>Create UML Diagrams</t>
  </si>
  <si>
    <t>Complete and submit Increment I</t>
  </si>
  <si>
    <t>Complete and submit Increment II</t>
  </si>
  <si>
    <t>Complete and submit Increment III</t>
  </si>
  <si>
    <t>Final product delivery</t>
  </si>
  <si>
    <t>Presentation preparation</t>
  </si>
  <si>
    <t>Complete tutorial section 5</t>
  </si>
  <si>
    <t>Complete tutorial section 6</t>
  </si>
  <si>
    <t>Complete tutorial section 7</t>
  </si>
  <si>
    <t>Complete tutorial section 8</t>
  </si>
  <si>
    <t>Complete tutorial section 9</t>
  </si>
  <si>
    <t>Complete tutorial section 10</t>
  </si>
  <si>
    <t>Complete tutorial section 11</t>
  </si>
  <si>
    <t>Complete tutorial section 1-3</t>
  </si>
  <si>
    <t>Sprint 6</t>
  </si>
  <si>
    <t>Complete presentation and deliver</t>
  </si>
  <si>
    <t>For…</t>
  </si>
  <si>
    <t>Increment I</t>
  </si>
  <si>
    <t>Environment design</t>
  </si>
  <si>
    <t>Getting started</t>
  </si>
  <si>
    <t>Player setup</t>
  </si>
  <si>
    <t>Enemy AI</t>
  </si>
  <si>
    <t>AI</t>
  </si>
  <si>
    <t>Game system</t>
  </si>
  <si>
    <t>Increment II</t>
  </si>
  <si>
    <t>Increment III</t>
  </si>
  <si>
    <t>Game publishing</t>
  </si>
  <si>
    <t>Increment IV</t>
  </si>
  <si>
    <t>StickJumpForce</t>
  </si>
  <si>
    <t>Status Annotations</t>
  </si>
  <si>
    <t>Not started</t>
  </si>
  <si>
    <t>Started</t>
  </si>
  <si>
    <t>DSG1</t>
  </si>
  <si>
    <t>DSG2</t>
  </si>
  <si>
    <t>DSG3</t>
  </si>
  <si>
    <t>DSG4</t>
  </si>
  <si>
    <t>TUT1</t>
  </si>
  <si>
    <t>TUT2</t>
  </si>
  <si>
    <t>TUT3</t>
  </si>
  <si>
    <t>TUT4</t>
  </si>
  <si>
    <t>TUT5</t>
  </si>
  <si>
    <t>TUT6</t>
  </si>
  <si>
    <t>TUT7</t>
  </si>
  <si>
    <t>TUT8</t>
  </si>
  <si>
    <t>AI1</t>
  </si>
  <si>
    <t>AI2</t>
  </si>
  <si>
    <t>INC2</t>
  </si>
  <si>
    <t>INC3</t>
  </si>
  <si>
    <t>INC4</t>
  </si>
  <si>
    <r>
      <t>INC</t>
    </r>
    <r>
      <rPr>
        <u/>
        <sz val="11"/>
        <color theme="1"/>
        <rFont val="Calibri"/>
        <family val="2"/>
        <scheme val="minor"/>
      </rPr>
      <t>4</t>
    </r>
  </si>
  <si>
    <t>RERENCES</t>
  </si>
  <si>
    <t>INC</t>
  </si>
  <si>
    <t>Increment</t>
  </si>
  <si>
    <t>DSG</t>
  </si>
  <si>
    <t>Design</t>
  </si>
  <si>
    <t>TUT</t>
  </si>
  <si>
    <t>Tutorial</t>
  </si>
  <si>
    <t>LEV</t>
  </si>
  <si>
    <t>Level</t>
  </si>
  <si>
    <t>AI system</t>
  </si>
  <si>
    <t xml:space="preserve"> </t>
  </si>
  <si>
    <t>Bhuwan</t>
  </si>
  <si>
    <t>Diptin</t>
  </si>
  <si>
    <t>UML-Menu system</t>
  </si>
  <si>
    <t>UML-AI</t>
  </si>
  <si>
    <t>UML-Graphics</t>
  </si>
  <si>
    <t>Haris</t>
  </si>
  <si>
    <t>UML-Upgrades and inventories</t>
  </si>
  <si>
    <t>Cristian</t>
  </si>
  <si>
    <t>UML-Character movement</t>
  </si>
  <si>
    <t>Context diagram</t>
  </si>
  <si>
    <t>System class diagram</t>
  </si>
  <si>
    <t xml:space="preserve">Cristian </t>
  </si>
  <si>
    <t>INC1.1</t>
  </si>
  <si>
    <t>INC1.2</t>
  </si>
  <si>
    <t>Compile and print the UML diagrams</t>
  </si>
  <si>
    <t>Design some street items like trash-can, street-bench, etc.</t>
  </si>
  <si>
    <t>Design street lights and exit door for level completion</t>
  </si>
  <si>
    <t>Design soil, brick, surface, and small buildings</t>
  </si>
  <si>
    <t>Design different buildings and city like structures</t>
  </si>
  <si>
    <t>Design night mode</t>
  </si>
  <si>
    <t>Josue</t>
  </si>
  <si>
    <t>Design a moon</t>
  </si>
  <si>
    <t>Design some twinkling stars frames</t>
  </si>
  <si>
    <t>LEV1.1</t>
  </si>
  <si>
    <t>LEV1.2</t>
  </si>
  <si>
    <t>Phase I level development</t>
  </si>
  <si>
    <t>Phase II level development</t>
  </si>
  <si>
    <t>Use provided sprites for level development</t>
  </si>
  <si>
    <t>Setup Unity and complete section 1-3</t>
  </si>
  <si>
    <t>Date</t>
  </si>
  <si>
    <t>Task Left</t>
  </si>
  <si>
    <t>Total Task</t>
  </si>
  <si>
    <t>Updated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</si>
</sst>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rgb="FFFF0000"/>
      <name val="Liberation Sans"/>
    </font>
    <font>
      <b/>
      <sz val="11"/>
      <color rgb="FF000000"/>
      <name val="Liberation Sans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1" fillId="0" borderId="0" xfId="0" applyFont="1" applyFill="1"/>
    <xf numFmtId="0" fontId="2" fillId="0" borderId="0" xfId="0" applyFont="1" applyFill="1"/>
    <xf numFmtId="0" fontId="0" fillId="0" borderId="0" xfId="0" applyFill="1"/>
    <xf numFmtId="16" fontId="0" fillId="2" borderId="0" xfId="0" applyNumberFormat="1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right"/>
    </xf>
    <xf numFmtId="16" fontId="0" fillId="0" borderId="0" xfId="0" applyNumberFormat="1" applyAlignment="1">
      <alignment horizontal="center"/>
    </xf>
    <xf numFmtId="16" fontId="0" fillId="2" borderId="0" xfId="0" applyNumberFormat="1" applyFill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Backlog Burn Chart</a:t>
            </a:r>
            <a:endParaRPr lang="en-US" sz="1400" b="0" i="0" u="none" strike="noStrike" baseline="0">
              <a:effectLst/>
            </a:endParaRP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'Product Backlog'!$B$7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'Product Backlog'!$A$8:$A$13</c:f>
              <c:strCache>
                <c:ptCount val="6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</c:strCache>
            </c:strRef>
          </c:cat>
          <c:val>
            <c:numRef>
              <c:f>'Product Backlog'!$B$8:$B$13</c:f>
              <c:numCache>
                <c:formatCode>General</c:formatCode>
                <c:ptCount val="6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0CD-1743-9298-551210F01EED}"/>
            </c:ext>
          </c:extLst>
        </c:ser>
        <c:dLbls/>
        <c:marker val="1"/>
        <c:axId val="121007104"/>
        <c:axId val="121025664"/>
      </c:lineChart>
      <c:catAx>
        <c:axId val="12100710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 Number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25664"/>
        <c:crosses val="autoZero"/>
        <c:auto val="1"/>
        <c:lblAlgn val="ctr"/>
        <c:lblOffset val="100"/>
      </c:catAx>
      <c:valAx>
        <c:axId val="1210256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Features Left at</a:t>
                </a:r>
                <a:r>
                  <a:rPr lang="en-US" baseline="0"/>
                  <a:t> End of Sprint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0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1'!$A$7:$A$13</c:f>
              <c:numCache>
                <c:formatCode>General</c:formatCode>
                <c:ptCount val="7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</c:numCache>
            </c:numRef>
          </c:cat>
          <c:val>
            <c:numRef>
              <c:f>'Sprint 1'!$B$7:$B$13</c:f>
              <c:numCache>
                <c:formatCode>General</c:formatCode>
                <c:ptCount val="7"/>
                <c:pt idx="0">
                  <c:v>20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C45-4E41-8A8C-4CDAD314EF5E}"/>
            </c:ext>
          </c:extLst>
        </c:ser>
        <c:dLbls/>
        <c:marker val="1"/>
        <c:axId val="121091968"/>
        <c:axId val="121315328"/>
      </c:lineChart>
      <c:catAx>
        <c:axId val="12109196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15328"/>
        <c:crosses val="autoZero"/>
        <c:auto val="1"/>
        <c:lblAlgn val="ctr"/>
        <c:lblOffset val="100"/>
      </c:catAx>
      <c:valAx>
        <c:axId val="121315328"/>
        <c:scaling>
          <c:orientation val="minMax"/>
          <c:max val="22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91968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2'!$A$5:$A$12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2'!$B$5:$B$12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C6F-AF48-B151-43D429BD06D6}"/>
            </c:ext>
          </c:extLst>
        </c:ser>
        <c:dLbls/>
        <c:marker val="1"/>
        <c:axId val="152580864"/>
        <c:axId val="152582784"/>
      </c:lineChart>
      <c:catAx>
        <c:axId val="15258086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82784"/>
        <c:crosses val="autoZero"/>
        <c:auto val="1"/>
        <c:lblAlgn val="ctr"/>
        <c:lblOffset val="100"/>
      </c:catAx>
      <c:valAx>
        <c:axId val="15258278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8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3'!$A$5:$A$12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3'!$B$5:$B$12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178-D040-8156-1AEB260753B1}"/>
            </c:ext>
          </c:extLst>
        </c:ser>
        <c:dLbls/>
        <c:marker val="1"/>
        <c:axId val="152706432"/>
        <c:axId val="152729088"/>
      </c:lineChart>
      <c:catAx>
        <c:axId val="15270643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29088"/>
        <c:crosses val="autoZero"/>
        <c:auto val="1"/>
        <c:lblAlgn val="ctr"/>
        <c:lblOffset val="100"/>
      </c:catAx>
      <c:valAx>
        <c:axId val="15272908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0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4'!$A$5:$A$12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4'!$B$5:$B$12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18-774F-A342-170B03A00982}"/>
            </c:ext>
          </c:extLst>
        </c:ser>
        <c:dLbls/>
        <c:marker val="1"/>
        <c:axId val="152831872"/>
        <c:axId val="152870912"/>
      </c:lineChart>
      <c:catAx>
        <c:axId val="15283187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70912"/>
        <c:crosses val="autoZero"/>
        <c:auto val="1"/>
        <c:lblAlgn val="ctr"/>
        <c:lblOffset val="100"/>
      </c:catAx>
      <c:valAx>
        <c:axId val="15287091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3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5'!$A$5:$A$12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5'!$B$5:$B$12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5C8-8047-B566-1F73CBEC0C97}"/>
            </c:ext>
          </c:extLst>
        </c:ser>
        <c:dLbls/>
        <c:marker val="1"/>
        <c:axId val="152691456"/>
        <c:axId val="152693376"/>
      </c:lineChart>
      <c:catAx>
        <c:axId val="15269145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93376"/>
        <c:crosses val="autoZero"/>
        <c:auto val="1"/>
        <c:lblAlgn val="ctr"/>
        <c:lblOffset val="100"/>
      </c:catAx>
      <c:valAx>
        <c:axId val="15269337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9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0</xdr:row>
      <xdr:rowOff>87630</xdr:rowOff>
    </xdr:from>
    <xdr:to>
      <xdr:col>10</xdr:col>
      <xdr:colOff>15240</xdr:colOff>
      <xdr:row>15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30480</xdr:rowOff>
    </xdr:from>
    <xdr:to>
      <xdr:col>8</xdr:col>
      <xdr:colOff>7620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10</xdr:col>
      <xdr:colOff>335280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10</xdr:col>
      <xdr:colOff>335280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10</xdr:col>
      <xdr:colOff>335280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10</xdr:col>
      <xdr:colOff>335280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51"/>
  <sheetViews>
    <sheetView tabSelected="1" workbookViewId="0">
      <selection activeCell="A31" sqref="A31"/>
    </sheetView>
  </sheetViews>
  <sheetFormatPr defaultColWidth="8.77734375" defaultRowHeight="14.4"/>
  <cols>
    <col min="1" max="1" width="13.33203125" bestFit="1" customWidth="1"/>
    <col min="4" max="4" width="13.6640625" bestFit="1" customWidth="1"/>
    <col min="5" max="5" width="12.6640625" bestFit="1" customWidth="1"/>
    <col min="6" max="6" width="38.44140625" bestFit="1" customWidth="1"/>
    <col min="7" max="7" width="35.44140625" customWidth="1"/>
    <col min="8" max="8" width="24.44140625" customWidth="1"/>
    <col min="9" max="9" width="7" customWidth="1"/>
    <col min="11" max="11" width="13.44140625" customWidth="1"/>
  </cols>
  <sheetData>
    <row r="2" spans="1:5" ht="18">
      <c r="A2" t="s">
        <v>0</v>
      </c>
      <c r="B2" s="14" t="s">
        <v>92</v>
      </c>
      <c r="C2" s="14"/>
      <c r="D2" s="14"/>
    </row>
    <row r="4" spans="1:5">
      <c r="A4" t="s">
        <v>1</v>
      </c>
      <c r="B4" s="13" t="s">
        <v>55</v>
      </c>
      <c r="C4" s="13"/>
      <c r="D4" s="13"/>
    </row>
    <row r="5" spans="1:5">
      <c r="B5" s="4"/>
    </row>
    <row r="7" spans="1:5">
      <c r="A7" t="s">
        <v>2</v>
      </c>
      <c r="B7" t="s">
        <v>8</v>
      </c>
      <c r="C7" t="s">
        <v>9</v>
      </c>
      <c r="D7" t="s">
        <v>10</v>
      </c>
      <c r="E7" t="s">
        <v>11</v>
      </c>
    </row>
    <row r="8" spans="1:5">
      <c r="A8" t="s">
        <v>21</v>
      </c>
      <c r="B8">
        <f>C8</f>
        <v>28</v>
      </c>
      <c r="C8">
        <f>COUNT(B21:B106)</f>
        <v>28</v>
      </c>
      <c r="D8">
        <v>0</v>
      </c>
    </row>
    <row r="9" spans="1:5">
      <c r="A9" t="s">
        <v>4</v>
      </c>
      <c r="B9">
        <f t="shared" ref="B9:B14" si="0">C8-D9</f>
        <v>28</v>
      </c>
      <c r="C9">
        <f>C8-D8</f>
        <v>28</v>
      </c>
      <c r="D9" s="1"/>
      <c r="E9" s="9">
        <v>43377</v>
      </c>
    </row>
    <row r="10" spans="1:5">
      <c r="A10" t="s">
        <v>3</v>
      </c>
      <c r="B10">
        <f t="shared" si="0"/>
        <v>28</v>
      </c>
      <c r="C10">
        <f t="shared" ref="C10:C14" si="1">C9-D9</f>
        <v>28</v>
      </c>
      <c r="D10" s="1"/>
      <c r="E10" s="9">
        <v>43384</v>
      </c>
    </row>
    <row r="11" spans="1:5">
      <c r="A11" t="s">
        <v>5</v>
      </c>
      <c r="B11">
        <f t="shared" si="0"/>
        <v>28</v>
      </c>
      <c r="C11">
        <f t="shared" si="1"/>
        <v>28</v>
      </c>
      <c r="D11" s="1"/>
      <c r="E11" s="9">
        <v>43398</v>
      </c>
    </row>
    <row r="12" spans="1:5">
      <c r="A12" t="s">
        <v>6</v>
      </c>
      <c r="B12">
        <f t="shared" si="0"/>
        <v>28</v>
      </c>
      <c r="C12">
        <f t="shared" si="1"/>
        <v>28</v>
      </c>
      <c r="D12" s="1"/>
      <c r="E12" s="9">
        <v>43412</v>
      </c>
    </row>
    <row r="13" spans="1:5">
      <c r="A13" t="s">
        <v>7</v>
      </c>
      <c r="B13">
        <f t="shared" si="0"/>
        <v>28</v>
      </c>
      <c r="C13">
        <f t="shared" si="1"/>
        <v>28</v>
      </c>
      <c r="D13" s="1"/>
      <c r="E13" s="9">
        <v>43419</v>
      </c>
    </row>
    <row r="14" spans="1:5">
      <c r="A14" t="s">
        <v>78</v>
      </c>
      <c r="B14">
        <f t="shared" si="0"/>
        <v>28</v>
      </c>
      <c r="C14">
        <f t="shared" si="1"/>
        <v>28</v>
      </c>
      <c r="D14" s="1"/>
      <c r="E14" s="9">
        <v>43437</v>
      </c>
    </row>
    <row r="15" spans="1:5">
      <c r="C15" t="s">
        <v>124</v>
      </c>
    </row>
    <row r="17" spans="1:11">
      <c r="A17" s="2" t="s">
        <v>18</v>
      </c>
    </row>
    <row r="18" spans="1:11">
      <c r="A18" s="3" t="s">
        <v>19</v>
      </c>
    </row>
    <row r="19" spans="1:11">
      <c r="A19" s="3"/>
    </row>
    <row r="20" spans="1:11">
      <c r="A20" t="s">
        <v>12</v>
      </c>
      <c r="B20" t="s">
        <v>15</v>
      </c>
      <c r="C20" s="7" t="s">
        <v>13</v>
      </c>
      <c r="D20" t="s">
        <v>20</v>
      </c>
      <c r="E20" t="s">
        <v>14</v>
      </c>
      <c r="F20" t="s">
        <v>54</v>
      </c>
      <c r="G20" t="s">
        <v>80</v>
      </c>
      <c r="H20" t="s">
        <v>17</v>
      </c>
      <c r="J20" s="13" t="s">
        <v>114</v>
      </c>
      <c r="K20" s="13"/>
    </row>
    <row r="21" spans="1:11">
      <c r="A21" s="1" t="s">
        <v>137</v>
      </c>
      <c r="B21">
        <v>1</v>
      </c>
      <c r="C21" s="6" t="s">
        <v>22</v>
      </c>
      <c r="D21" s="4">
        <v>1</v>
      </c>
      <c r="E21" s="1"/>
      <c r="F21" t="s">
        <v>64</v>
      </c>
      <c r="G21" t="s">
        <v>81</v>
      </c>
    </row>
    <row r="22" spans="1:11">
      <c r="A22" s="1" t="s">
        <v>138</v>
      </c>
      <c r="B22">
        <f>B21+1</f>
        <v>2</v>
      </c>
      <c r="C22" s="6" t="s">
        <v>22</v>
      </c>
      <c r="D22">
        <v>1</v>
      </c>
      <c r="E22" s="1"/>
      <c r="F22" t="s">
        <v>65</v>
      </c>
      <c r="G22" t="s">
        <v>81</v>
      </c>
      <c r="J22" s="12" t="s">
        <v>93</v>
      </c>
      <c r="K22" s="12"/>
    </row>
    <row r="23" spans="1:11">
      <c r="A23" s="1" t="s">
        <v>96</v>
      </c>
      <c r="B23">
        <f t="shared" ref="B23:B48" si="2">B22+1</f>
        <v>3</v>
      </c>
      <c r="C23" s="6" t="s">
        <v>22</v>
      </c>
      <c r="D23">
        <v>1</v>
      </c>
      <c r="E23" s="1"/>
      <c r="F23" t="s">
        <v>61</v>
      </c>
      <c r="G23" t="s">
        <v>82</v>
      </c>
      <c r="J23" t="s">
        <v>22</v>
      </c>
      <c r="K23" t="s">
        <v>94</v>
      </c>
    </row>
    <row r="24" spans="1:11">
      <c r="A24" s="1" t="s">
        <v>97</v>
      </c>
      <c r="B24">
        <f t="shared" si="2"/>
        <v>4</v>
      </c>
      <c r="C24" s="6" t="s">
        <v>22</v>
      </c>
      <c r="D24">
        <v>1</v>
      </c>
      <c r="E24" s="1"/>
      <c r="F24" t="s">
        <v>60</v>
      </c>
      <c r="G24" t="s">
        <v>82</v>
      </c>
      <c r="J24" t="s">
        <v>52</v>
      </c>
      <c r="K24" t="s">
        <v>95</v>
      </c>
    </row>
    <row r="25" spans="1:11">
      <c r="A25" s="1" t="s">
        <v>98</v>
      </c>
      <c r="B25">
        <f t="shared" si="2"/>
        <v>5</v>
      </c>
      <c r="C25" s="6" t="s">
        <v>22</v>
      </c>
      <c r="D25">
        <v>1</v>
      </c>
      <c r="E25" s="1"/>
      <c r="F25" t="s">
        <v>62</v>
      </c>
      <c r="G25" t="s">
        <v>82</v>
      </c>
      <c r="J25" t="s">
        <v>53</v>
      </c>
      <c r="K25" t="s">
        <v>10</v>
      </c>
    </row>
    <row r="26" spans="1:11">
      <c r="A26" s="1" t="s">
        <v>99</v>
      </c>
      <c r="B26">
        <f t="shared" si="2"/>
        <v>6</v>
      </c>
      <c r="C26" s="6" t="s">
        <v>22</v>
      </c>
      <c r="D26">
        <v>1</v>
      </c>
      <c r="E26" s="1"/>
      <c r="F26" t="s">
        <v>63</v>
      </c>
      <c r="G26" t="s">
        <v>82</v>
      </c>
    </row>
    <row r="27" spans="1:11">
      <c r="A27" s="1" t="s">
        <v>100</v>
      </c>
      <c r="B27">
        <f t="shared" si="2"/>
        <v>7</v>
      </c>
      <c r="C27" s="6" t="s">
        <v>22</v>
      </c>
      <c r="D27">
        <v>1</v>
      </c>
      <c r="E27" s="1"/>
      <c r="F27" t="s">
        <v>150</v>
      </c>
      <c r="G27" t="s">
        <v>82</v>
      </c>
      <c r="J27" s="12" t="s">
        <v>12</v>
      </c>
      <c r="K27" s="12"/>
    </row>
    <row r="28" spans="1:11">
      <c r="A28" s="1" t="s">
        <v>148</v>
      </c>
      <c r="B28">
        <f t="shared" si="2"/>
        <v>8</v>
      </c>
      <c r="C28" s="6" t="s">
        <v>22</v>
      </c>
      <c r="D28">
        <v>1</v>
      </c>
      <c r="E28" s="1"/>
      <c r="F28" t="s">
        <v>56</v>
      </c>
      <c r="G28" t="s">
        <v>83</v>
      </c>
      <c r="H28" t="s">
        <v>77</v>
      </c>
      <c r="J28" s="7"/>
      <c r="K28" s="7"/>
    </row>
    <row r="29" spans="1:11">
      <c r="A29" s="1" t="s">
        <v>101</v>
      </c>
      <c r="B29">
        <f t="shared" si="2"/>
        <v>9</v>
      </c>
      <c r="C29" s="6" t="s">
        <v>22</v>
      </c>
      <c r="D29">
        <v>2</v>
      </c>
      <c r="E29" s="1"/>
      <c r="F29" t="s">
        <v>57</v>
      </c>
      <c r="G29" t="s">
        <v>82</v>
      </c>
      <c r="J29" t="s">
        <v>115</v>
      </c>
      <c r="K29" t="s">
        <v>116</v>
      </c>
    </row>
    <row r="30" spans="1:11">
      <c r="A30" s="1" t="s">
        <v>149</v>
      </c>
      <c r="B30">
        <f t="shared" si="2"/>
        <v>10</v>
      </c>
      <c r="C30" s="6" t="s">
        <v>22</v>
      </c>
      <c r="D30">
        <v>2</v>
      </c>
      <c r="E30" s="1"/>
      <c r="F30" t="s">
        <v>151</v>
      </c>
      <c r="G30" t="s">
        <v>82</v>
      </c>
      <c r="J30" t="s">
        <v>117</v>
      </c>
      <c r="K30" t="s">
        <v>118</v>
      </c>
    </row>
    <row r="31" spans="1:11">
      <c r="A31" s="1"/>
      <c r="B31">
        <f t="shared" si="2"/>
        <v>11</v>
      </c>
      <c r="C31" s="6" t="s">
        <v>22</v>
      </c>
      <c r="D31">
        <v>2</v>
      </c>
      <c r="E31" s="1"/>
      <c r="J31" t="s">
        <v>119</v>
      </c>
      <c r="K31" t="s">
        <v>120</v>
      </c>
    </row>
    <row r="32" spans="1:11">
      <c r="A32" s="1" t="s">
        <v>108</v>
      </c>
      <c r="B32">
        <f t="shared" si="2"/>
        <v>12</v>
      </c>
      <c r="C32" s="6" t="s">
        <v>22</v>
      </c>
      <c r="D32">
        <v>3</v>
      </c>
      <c r="E32" s="1"/>
      <c r="F32" t="s">
        <v>58</v>
      </c>
      <c r="G32" t="s">
        <v>84</v>
      </c>
      <c r="J32" t="s">
        <v>121</v>
      </c>
      <c r="K32" t="s">
        <v>122</v>
      </c>
    </row>
    <row r="33" spans="1:11">
      <c r="A33" s="1" t="s">
        <v>101</v>
      </c>
      <c r="B33">
        <f t="shared" si="2"/>
        <v>13</v>
      </c>
      <c r="C33" s="6" t="s">
        <v>22</v>
      </c>
      <c r="D33">
        <v>3</v>
      </c>
      <c r="E33" s="1"/>
      <c r="F33" t="s">
        <v>70</v>
      </c>
      <c r="G33" t="s">
        <v>84</v>
      </c>
      <c r="J33" t="s">
        <v>86</v>
      </c>
      <c r="K33" t="s">
        <v>123</v>
      </c>
    </row>
    <row r="34" spans="1:11">
      <c r="A34" s="1" t="s">
        <v>109</v>
      </c>
      <c r="B34">
        <f t="shared" si="2"/>
        <v>14</v>
      </c>
      <c r="C34" s="6" t="s">
        <v>22</v>
      </c>
      <c r="D34">
        <v>3</v>
      </c>
      <c r="E34" s="1"/>
      <c r="F34" t="s">
        <v>59</v>
      </c>
      <c r="G34" t="s">
        <v>85</v>
      </c>
    </row>
    <row r="35" spans="1:11">
      <c r="A35" s="1" t="s">
        <v>102</v>
      </c>
      <c r="B35">
        <f t="shared" si="2"/>
        <v>15</v>
      </c>
      <c r="C35" s="6" t="s">
        <v>22</v>
      </c>
      <c r="D35">
        <v>3</v>
      </c>
      <c r="E35" s="1"/>
      <c r="F35" t="s">
        <v>71</v>
      </c>
      <c r="G35" t="s">
        <v>85</v>
      </c>
    </row>
    <row r="36" spans="1:11">
      <c r="A36" s="1" t="s">
        <v>103</v>
      </c>
      <c r="B36">
        <f t="shared" si="2"/>
        <v>16</v>
      </c>
      <c r="C36" s="6" t="s">
        <v>22</v>
      </c>
      <c r="D36">
        <v>3</v>
      </c>
      <c r="E36" s="1"/>
      <c r="F36" t="s">
        <v>72</v>
      </c>
      <c r="G36" t="s">
        <v>87</v>
      </c>
    </row>
    <row r="37" spans="1:11">
      <c r="A37" s="1"/>
      <c r="B37">
        <f t="shared" si="2"/>
        <v>17</v>
      </c>
      <c r="C37" s="6" t="s">
        <v>22</v>
      </c>
      <c r="D37">
        <v>3</v>
      </c>
      <c r="E37" s="1"/>
    </row>
    <row r="38" spans="1:11">
      <c r="A38" s="1" t="s">
        <v>110</v>
      </c>
      <c r="B38">
        <f t="shared" si="2"/>
        <v>18</v>
      </c>
      <c r="C38" s="6" t="s">
        <v>22</v>
      </c>
      <c r="D38">
        <v>4</v>
      </c>
      <c r="E38" s="1"/>
      <c r="F38" t="s">
        <v>66</v>
      </c>
      <c r="G38" t="s">
        <v>88</v>
      </c>
    </row>
    <row r="39" spans="1:11">
      <c r="A39" s="1" t="s">
        <v>104</v>
      </c>
      <c r="B39">
        <f t="shared" si="2"/>
        <v>19</v>
      </c>
      <c r="C39" s="6" t="s">
        <v>22</v>
      </c>
      <c r="D39">
        <v>4</v>
      </c>
      <c r="E39" s="1"/>
      <c r="F39" t="s">
        <v>73</v>
      </c>
      <c r="G39" t="s">
        <v>87</v>
      </c>
    </row>
    <row r="40" spans="1:11">
      <c r="A40" s="1" t="s">
        <v>105</v>
      </c>
      <c r="B40">
        <f t="shared" si="2"/>
        <v>20</v>
      </c>
      <c r="C40" s="6" t="s">
        <v>22</v>
      </c>
      <c r="D40">
        <v>4</v>
      </c>
      <c r="E40" s="1"/>
      <c r="F40" t="s">
        <v>74</v>
      </c>
      <c r="G40" t="s">
        <v>87</v>
      </c>
    </row>
    <row r="41" spans="1:11">
      <c r="A41" s="1" t="s">
        <v>106</v>
      </c>
      <c r="B41">
        <f t="shared" si="2"/>
        <v>21</v>
      </c>
      <c r="C41" s="6" t="s">
        <v>22</v>
      </c>
      <c r="D41">
        <v>4</v>
      </c>
      <c r="E41" s="1"/>
      <c r="F41" t="s">
        <v>75</v>
      </c>
      <c r="G41" t="s">
        <v>87</v>
      </c>
    </row>
    <row r="42" spans="1:11">
      <c r="A42" s="1"/>
      <c r="B42">
        <f t="shared" si="2"/>
        <v>22</v>
      </c>
      <c r="C42" s="6" t="s">
        <v>22</v>
      </c>
      <c r="D42">
        <v>4</v>
      </c>
      <c r="E42" s="1"/>
    </row>
    <row r="43" spans="1:11">
      <c r="A43" s="1" t="s">
        <v>111</v>
      </c>
      <c r="B43">
        <f t="shared" si="2"/>
        <v>23</v>
      </c>
      <c r="C43" s="6" t="s">
        <v>22</v>
      </c>
      <c r="D43">
        <v>5</v>
      </c>
      <c r="E43" s="1"/>
      <c r="F43" t="s">
        <v>67</v>
      </c>
      <c r="G43" t="s">
        <v>89</v>
      </c>
    </row>
    <row r="44" spans="1:11">
      <c r="A44" s="1" t="s">
        <v>107</v>
      </c>
      <c r="B44">
        <f t="shared" si="2"/>
        <v>24</v>
      </c>
      <c r="C44" s="6" t="s">
        <v>22</v>
      </c>
      <c r="D44">
        <v>5</v>
      </c>
      <c r="E44" s="1"/>
      <c r="F44" t="s">
        <v>76</v>
      </c>
      <c r="G44" t="s">
        <v>90</v>
      </c>
    </row>
    <row r="45" spans="1:11">
      <c r="A45" s="1" t="s">
        <v>112</v>
      </c>
      <c r="B45">
        <f t="shared" si="2"/>
        <v>25</v>
      </c>
      <c r="C45" s="6" t="s">
        <v>22</v>
      </c>
      <c r="D45">
        <v>5</v>
      </c>
      <c r="E45" s="1"/>
      <c r="F45" t="s">
        <v>69</v>
      </c>
      <c r="G45" t="s">
        <v>91</v>
      </c>
    </row>
    <row r="46" spans="1:11">
      <c r="A46" s="1"/>
      <c r="B46">
        <f t="shared" si="2"/>
        <v>26</v>
      </c>
      <c r="C46" s="6" t="s">
        <v>22</v>
      </c>
      <c r="D46">
        <v>5</v>
      </c>
      <c r="E46" s="1"/>
    </row>
    <row r="47" spans="1:11">
      <c r="A47" s="1" t="s">
        <v>112</v>
      </c>
      <c r="B47">
        <f t="shared" si="2"/>
        <v>27</v>
      </c>
      <c r="C47" s="6" t="s">
        <v>22</v>
      </c>
      <c r="D47">
        <v>6</v>
      </c>
      <c r="E47" s="1"/>
      <c r="F47" t="s">
        <v>79</v>
      </c>
      <c r="G47" t="s">
        <v>91</v>
      </c>
    </row>
    <row r="48" spans="1:11">
      <c r="A48" s="1" t="s">
        <v>113</v>
      </c>
      <c r="B48">
        <f t="shared" si="2"/>
        <v>28</v>
      </c>
      <c r="C48" s="6" t="s">
        <v>22</v>
      </c>
      <c r="D48">
        <v>6</v>
      </c>
      <c r="E48" s="1"/>
      <c r="F48" t="s">
        <v>68</v>
      </c>
      <c r="G48" t="s">
        <v>91</v>
      </c>
    </row>
    <row r="49" spans="1:5">
      <c r="A49" s="1"/>
      <c r="C49" s="6"/>
      <c r="E49" s="1"/>
    </row>
    <row r="50" spans="1:5">
      <c r="A50" s="1"/>
      <c r="C50" s="6"/>
      <c r="E50" s="1"/>
    </row>
    <row r="51" spans="1:5">
      <c r="A51" s="1"/>
      <c r="C51" s="6"/>
      <c r="E51" s="1"/>
    </row>
  </sheetData>
  <mergeCells count="5">
    <mergeCell ref="J27:K27"/>
    <mergeCell ref="B4:D4"/>
    <mergeCell ref="B2:D2"/>
    <mergeCell ref="J20:K20"/>
    <mergeCell ref="J22:K2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0"/>
  <sheetViews>
    <sheetView topLeftCell="A13" workbookViewId="0">
      <selection activeCell="D38" sqref="D38"/>
    </sheetView>
  </sheetViews>
  <sheetFormatPr defaultColWidth="8.77734375" defaultRowHeight="14.4"/>
  <cols>
    <col min="1" max="1" width="10.109375" bestFit="1" customWidth="1"/>
    <col min="2" max="2" width="11" style="11" bestFit="1" customWidth="1"/>
    <col min="3" max="3" width="11.44140625" customWidth="1"/>
    <col min="4" max="4" width="48.33203125" bestFit="1" customWidth="1"/>
    <col min="5" max="5" width="14.33203125" bestFit="1" customWidth="1"/>
    <col min="6" max="6" width="15.77734375" customWidth="1"/>
    <col min="8" max="8" width="11.6640625" customWidth="1"/>
    <col min="9" max="9" width="9.109375" customWidth="1"/>
    <col min="10" max="10" width="13.44140625" customWidth="1"/>
  </cols>
  <sheetData>
    <row r="1" spans="1:2">
      <c r="A1" t="s">
        <v>23</v>
      </c>
      <c r="B1" s="8">
        <v>1</v>
      </c>
    </row>
    <row r="2" spans="1:2">
      <c r="A2" t="s">
        <v>24</v>
      </c>
      <c r="B2" s="10">
        <v>43371</v>
      </c>
    </row>
    <row r="3" spans="1:2">
      <c r="A3" t="s">
        <v>25</v>
      </c>
      <c r="B3" s="10">
        <v>43377</v>
      </c>
    </row>
    <row r="5" spans="1:2">
      <c r="A5" t="s">
        <v>156</v>
      </c>
      <c r="B5" s="11">
        <f>COUNT(A18:A45)</f>
        <v>21</v>
      </c>
    </row>
    <row r="6" spans="1:2">
      <c r="A6" t="s">
        <v>154</v>
      </c>
      <c r="B6" s="11" t="s">
        <v>155</v>
      </c>
    </row>
    <row r="7" spans="1:2">
      <c r="A7">
        <v>28</v>
      </c>
      <c r="B7" s="8">
        <v>20</v>
      </c>
    </row>
    <row r="8" spans="1:2">
      <c r="A8">
        <v>29</v>
      </c>
      <c r="B8" s="8">
        <v>19</v>
      </c>
    </row>
    <row r="9" spans="1:2">
      <c r="A9">
        <v>30</v>
      </c>
      <c r="B9" s="8">
        <v>19</v>
      </c>
    </row>
    <row r="10" spans="1:2">
      <c r="A10">
        <v>1</v>
      </c>
      <c r="B10" s="8">
        <v>19</v>
      </c>
    </row>
    <row r="11" spans="1:2">
      <c r="A11">
        <v>2</v>
      </c>
      <c r="B11" s="8">
        <v>19</v>
      </c>
    </row>
    <row r="12" spans="1:2">
      <c r="A12">
        <v>3</v>
      </c>
      <c r="B12" s="8">
        <v>19</v>
      </c>
    </row>
    <row r="13" spans="1:2">
      <c r="A13">
        <v>4</v>
      </c>
      <c r="B13" s="8">
        <v>19</v>
      </c>
    </row>
    <row r="17" spans="1:10">
      <c r="A17" t="s">
        <v>34</v>
      </c>
      <c r="B17" s="7" t="s">
        <v>12</v>
      </c>
      <c r="C17" t="s">
        <v>36</v>
      </c>
      <c r="D17" t="s">
        <v>37</v>
      </c>
      <c r="E17" t="s">
        <v>13</v>
      </c>
      <c r="F17" t="s">
        <v>17</v>
      </c>
      <c r="I17" s="13" t="s">
        <v>114</v>
      </c>
      <c r="J17" s="13"/>
    </row>
    <row r="18" spans="1:10">
      <c r="A18">
        <v>1</v>
      </c>
      <c r="B18" s="7" t="s">
        <v>137</v>
      </c>
      <c r="C18" t="s">
        <v>125</v>
      </c>
      <c r="D18" t="s">
        <v>127</v>
      </c>
      <c r="E18" t="s">
        <v>52</v>
      </c>
    </row>
    <row r="19" spans="1:10">
      <c r="A19">
        <f>A18+1</f>
        <v>2</v>
      </c>
      <c r="B19" s="7" t="s">
        <v>137</v>
      </c>
      <c r="C19" t="s">
        <v>126</v>
      </c>
      <c r="D19" t="s">
        <v>128</v>
      </c>
      <c r="E19" t="s">
        <v>22</v>
      </c>
      <c r="I19" s="12" t="s">
        <v>93</v>
      </c>
      <c r="J19" s="12"/>
    </row>
    <row r="20" spans="1:10">
      <c r="A20">
        <f t="shared" ref="A20:A38" si="0">A19+1</f>
        <v>3</v>
      </c>
      <c r="B20" s="7" t="s">
        <v>137</v>
      </c>
      <c r="C20" t="s">
        <v>130</v>
      </c>
      <c r="D20" t="s">
        <v>129</v>
      </c>
      <c r="E20" s="15" t="s">
        <v>53</v>
      </c>
      <c r="I20" t="s">
        <v>22</v>
      </c>
      <c r="J20" t="s">
        <v>94</v>
      </c>
    </row>
    <row r="21" spans="1:10">
      <c r="A21">
        <f t="shared" si="0"/>
        <v>4</v>
      </c>
      <c r="B21" s="7" t="s">
        <v>137</v>
      </c>
      <c r="C21" t="s">
        <v>130</v>
      </c>
      <c r="D21" t="s">
        <v>131</v>
      </c>
      <c r="E21" s="15" t="s">
        <v>53</v>
      </c>
      <c r="I21" t="s">
        <v>52</v>
      </c>
      <c r="J21" t="s">
        <v>95</v>
      </c>
    </row>
    <row r="22" spans="1:10">
      <c r="A22">
        <f t="shared" si="0"/>
        <v>5</v>
      </c>
      <c r="B22" s="7" t="s">
        <v>137</v>
      </c>
      <c r="C22" t="s">
        <v>132</v>
      </c>
      <c r="D22" t="s">
        <v>133</v>
      </c>
      <c r="E22" t="s">
        <v>22</v>
      </c>
      <c r="I22" t="s">
        <v>53</v>
      </c>
      <c r="J22" t="s">
        <v>10</v>
      </c>
    </row>
    <row r="23" spans="1:10">
      <c r="A23">
        <f>A22+1</f>
        <v>6</v>
      </c>
      <c r="B23" s="7" t="s">
        <v>137</v>
      </c>
      <c r="C23" t="s">
        <v>132</v>
      </c>
      <c r="D23" t="s">
        <v>134</v>
      </c>
      <c r="E23" t="s">
        <v>22</v>
      </c>
      <c r="I23" s="15"/>
      <c r="J23" t="s">
        <v>157</v>
      </c>
    </row>
    <row r="24" spans="1:10">
      <c r="A24">
        <f t="shared" si="0"/>
        <v>7</v>
      </c>
      <c r="B24" s="7" t="s">
        <v>137</v>
      </c>
      <c r="C24" t="s">
        <v>132</v>
      </c>
      <c r="D24" t="s">
        <v>135</v>
      </c>
      <c r="E24" t="s">
        <v>22</v>
      </c>
    </row>
    <row r="25" spans="1:10">
      <c r="A25">
        <f t="shared" si="0"/>
        <v>8</v>
      </c>
      <c r="B25" s="7" t="s">
        <v>138</v>
      </c>
      <c r="C25" t="s">
        <v>136</v>
      </c>
      <c r="D25" t="s">
        <v>139</v>
      </c>
      <c r="E25" t="s">
        <v>22</v>
      </c>
      <c r="I25" s="12" t="s">
        <v>12</v>
      </c>
      <c r="J25" s="12"/>
    </row>
    <row r="26" spans="1:10">
      <c r="A26">
        <f t="shared" si="0"/>
        <v>9</v>
      </c>
      <c r="B26" s="7" t="s">
        <v>96</v>
      </c>
      <c r="C26" t="s">
        <v>145</v>
      </c>
      <c r="D26" t="s">
        <v>140</v>
      </c>
      <c r="E26" t="s">
        <v>22</v>
      </c>
      <c r="I26" t="s">
        <v>115</v>
      </c>
      <c r="J26" t="s">
        <v>116</v>
      </c>
    </row>
    <row r="27" spans="1:10">
      <c r="A27">
        <f t="shared" si="0"/>
        <v>10</v>
      </c>
      <c r="B27" s="7" t="s">
        <v>96</v>
      </c>
      <c r="C27" t="s">
        <v>126</v>
      </c>
      <c r="D27" t="s">
        <v>141</v>
      </c>
      <c r="E27" t="s">
        <v>22</v>
      </c>
      <c r="I27" t="s">
        <v>117</v>
      </c>
      <c r="J27" t="s">
        <v>118</v>
      </c>
    </row>
    <row r="28" spans="1:10">
      <c r="A28">
        <f t="shared" si="0"/>
        <v>11</v>
      </c>
      <c r="B28" s="7" t="s">
        <v>97</v>
      </c>
      <c r="C28" t="s">
        <v>125</v>
      </c>
      <c r="D28" t="s">
        <v>142</v>
      </c>
      <c r="E28" t="s">
        <v>52</v>
      </c>
      <c r="I28" t="s">
        <v>119</v>
      </c>
      <c r="J28" t="s">
        <v>120</v>
      </c>
    </row>
    <row r="29" spans="1:10">
      <c r="A29">
        <f t="shared" si="0"/>
        <v>12</v>
      </c>
      <c r="B29" s="7" t="s">
        <v>98</v>
      </c>
      <c r="C29" t="s">
        <v>145</v>
      </c>
      <c r="D29" t="s">
        <v>143</v>
      </c>
      <c r="E29" t="s">
        <v>22</v>
      </c>
      <c r="I29" t="s">
        <v>121</v>
      </c>
      <c r="J29" t="s">
        <v>122</v>
      </c>
    </row>
    <row r="30" spans="1:10">
      <c r="A30">
        <f t="shared" si="0"/>
        <v>13</v>
      </c>
      <c r="B30" s="7" t="s">
        <v>98</v>
      </c>
      <c r="C30" t="s">
        <v>130</v>
      </c>
      <c r="D30" t="s">
        <v>143</v>
      </c>
      <c r="E30" t="s">
        <v>22</v>
      </c>
      <c r="I30" t="s">
        <v>86</v>
      </c>
      <c r="J30" t="s">
        <v>123</v>
      </c>
    </row>
    <row r="31" spans="1:10">
      <c r="A31">
        <f t="shared" si="0"/>
        <v>14</v>
      </c>
      <c r="B31" s="7" t="s">
        <v>99</v>
      </c>
      <c r="C31" t="s">
        <v>130</v>
      </c>
      <c r="D31" t="s">
        <v>147</v>
      </c>
      <c r="E31" t="s">
        <v>22</v>
      </c>
    </row>
    <row r="32" spans="1:10">
      <c r="A32">
        <f t="shared" si="0"/>
        <v>15</v>
      </c>
      <c r="B32" s="7" t="s">
        <v>99</v>
      </c>
      <c r="C32" t="s">
        <v>145</v>
      </c>
      <c r="D32" t="s">
        <v>144</v>
      </c>
      <c r="E32" t="s">
        <v>22</v>
      </c>
    </row>
    <row r="33" spans="1:5">
      <c r="A33">
        <f t="shared" si="0"/>
        <v>16</v>
      </c>
      <c r="B33" s="7" t="s">
        <v>99</v>
      </c>
      <c r="C33" t="s">
        <v>132</v>
      </c>
      <c r="D33" t="s">
        <v>146</v>
      </c>
      <c r="E33" t="s">
        <v>22</v>
      </c>
    </row>
    <row r="34" spans="1:5">
      <c r="A34">
        <f t="shared" si="0"/>
        <v>17</v>
      </c>
      <c r="B34" s="7" t="s">
        <v>148</v>
      </c>
      <c r="C34" t="s">
        <v>125</v>
      </c>
      <c r="D34" t="s">
        <v>152</v>
      </c>
      <c r="E34" t="s">
        <v>22</v>
      </c>
    </row>
    <row r="35" spans="1:5">
      <c r="A35">
        <f t="shared" si="0"/>
        <v>18</v>
      </c>
      <c r="B35" s="7" t="s">
        <v>100</v>
      </c>
      <c r="C35" t="s">
        <v>125</v>
      </c>
      <c r="D35" t="s">
        <v>153</v>
      </c>
      <c r="E35" s="15" t="s">
        <v>53</v>
      </c>
    </row>
    <row r="36" spans="1:5">
      <c r="A36">
        <f t="shared" si="0"/>
        <v>19</v>
      </c>
      <c r="B36" s="7" t="s">
        <v>100</v>
      </c>
      <c r="C36" t="s">
        <v>130</v>
      </c>
      <c r="D36" t="s">
        <v>153</v>
      </c>
      <c r="E36" t="s">
        <v>52</v>
      </c>
    </row>
    <row r="37" spans="1:5">
      <c r="A37">
        <f t="shared" si="0"/>
        <v>20</v>
      </c>
      <c r="B37" s="7" t="s">
        <v>100</v>
      </c>
      <c r="C37" t="s">
        <v>126</v>
      </c>
      <c r="D37" t="s">
        <v>153</v>
      </c>
      <c r="E37" t="s">
        <v>22</v>
      </c>
    </row>
    <row r="38" spans="1:5">
      <c r="A38">
        <f t="shared" si="0"/>
        <v>21</v>
      </c>
      <c r="B38" s="7" t="s">
        <v>100</v>
      </c>
      <c r="C38" t="s">
        <v>132</v>
      </c>
      <c r="D38" t="s">
        <v>153</v>
      </c>
      <c r="E38" t="s">
        <v>22</v>
      </c>
    </row>
    <row r="39" spans="1:5">
      <c r="B39" s="7"/>
    </row>
    <row r="40" spans="1:5">
      <c r="B40" s="7"/>
    </row>
    <row r="41" spans="1:5">
      <c r="B41" s="7"/>
    </row>
    <row r="42" spans="1:5">
      <c r="B42" s="7"/>
    </row>
    <row r="43" spans="1:5">
      <c r="B43" s="7"/>
    </row>
    <row r="44" spans="1:5">
      <c r="B44" s="7"/>
    </row>
    <row r="45" spans="1:5">
      <c r="B45" s="7"/>
    </row>
    <row r="46" spans="1:5">
      <c r="B46" s="7"/>
    </row>
    <row r="47" spans="1:5">
      <c r="B47" s="7"/>
    </row>
    <row r="48" spans="1:5">
      <c r="B48" s="7"/>
    </row>
    <row r="49" spans="2:2">
      <c r="B49" s="7"/>
    </row>
    <row r="50" spans="2:2">
      <c r="B50" s="7"/>
    </row>
    <row r="51" spans="2:2">
      <c r="B51" s="7"/>
    </row>
    <row r="52" spans="2:2">
      <c r="B52" s="7"/>
    </row>
    <row r="53" spans="2:2">
      <c r="B53" s="7"/>
    </row>
    <row r="54" spans="2:2">
      <c r="B54" s="7"/>
    </row>
    <row r="55" spans="2:2">
      <c r="B55" s="7"/>
    </row>
    <row r="56" spans="2:2">
      <c r="B56" s="7"/>
    </row>
    <row r="57" spans="2:2">
      <c r="B57" s="7"/>
    </row>
    <row r="58" spans="2:2">
      <c r="B58" s="7"/>
    </row>
    <row r="59" spans="2:2">
      <c r="B59" s="7"/>
    </row>
    <row r="60" spans="2:2">
      <c r="B60" s="7"/>
    </row>
    <row r="61" spans="2:2">
      <c r="B61" s="7"/>
    </row>
    <row r="83" spans="1:5">
      <c r="A83" t="s">
        <v>41</v>
      </c>
    </row>
    <row r="84" spans="1:5">
      <c r="A84" t="s">
        <v>47</v>
      </c>
    </row>
    <row r="86" spans="1:5">
      <c r="A86" t="s">
        <v>42</v>
      </c>
      <c r="B86" s="11" t="s">
        <v>38</v>
      </c>
      <c r="C86" t="s">
        <v>39</v>
      </c>
      <c r="D86" t="s">
        <v>43</v>
      </c>
      <c r="E86" t="s">
        <v>40</v>
      </c>
    </row>
    <row r="87" spans="1:5">
      <c r="A87" t="s">
        <v>44</v>
      </c>
      <c r="B87" s="11" t="s">
        <v>45</v>
      </c>
      <c r="C87" t="s">
        <v>39</v>
      </c>
      <c r="D87" t="s">
        <v>46</v>
      </c>
      <c r="E87" t="s">
        <v>40</v>
      </c>
    </row>
    <row r="88" spans="1:5">
      <c r="A88" t="s">
        <v>50</v>
      </c>
    </row>
    <row r="90" spans="1:5">
      <c r="A90" t="s">
        <v>48</v>
      </c>
      <c r="B90" s="11" t="s">
        <v>49</v>
      </c>
      <c r="C90" t="s">
        <v>39</v>
      </c>
      <c r="D90" t="s">
        <v>51</v>
      </c>
      <c r="E90" t="s">
        <v>40</v>
      </c>
    </row>
  </sheetData>
  <mergeCells count="3">
    <mergeCell ref="I17:J17"/>
    <mergeCell ref="I19:J19"/>
    <mergeCell ref="I25:J2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activeCell="C32" sqref="C32"/>
    </sheetView>
  </sheetViews>
  <sheetFormatPr defaultColWidth="8.77734375" defaultRowHeight="14.4"/>
  <cols>
    <col min="1" max="1" width="10.109375" bestFit="1" customWidth="1"/>
  </cols>
  <sheetData>
    <row r="1" spans="1:2">
      <c r="A1" t="s">
        <v>23</v>
      </c>
      <c r="B1" s="1">
        <v>2</v>
      </c>
    </row>
    <row r="2" spans="1:2">
      <c r="A2" t="s">
        <v>24</v>
      </c>
      <c r="B2" s="5">
        <v>43192</v>
      </c>
    </row>
    <row r="3" spans="1:2">
      <c r="A3" t="s">
        <v>25</v>
      </c>
      <c r="B3" s="5">
        <v>43198</v>
      </c>
    </row>
    <row r="5" spans="1:2">
      <c r="A5" t="s">
        <v>26</v>
      </c>
      <c r="B5">
        <f>COUNT(A15:A1000)</f>
        <v>0</v>
      </c>
    </row>
    <row r="6" spans="1:2">
      <c r="A6" t="s">
        <v>27</v>
      </c>
      <c r="B6" s="1">
        <f t="shared" ref="B6:B12" si="0">B5</f>
        <v>0</v>
      </c>
    </row>
    <row r="7" spans="1:2">
      <c r="A7" t="s">
        <v>28</v>
      </c>
      <c r="B7" s="1">
        <f t="shared" si="0"/>
        <v>0</v>
      </c>
    </row>
    <row r="8" spans="1:2">
      <c r="A8" t="s">
        <v>29</v>
      </c>
      <c r="B8" s="1">
        <f t="shared" si="0"/>
        <v>0</v>
      </c>
    </row>
    <row r="9" spans="1:2">
      <c r="A9" t="s">
        <v>30</v>
      </c>
      <c r="B9" s="1">
        <f t="shared" si="0"/>
        <v>0</v>
      </c>
    </row>
    <row r="10" spans="1:2">
      <c r="A10" t="s">
        <v>31</v>
      </c>
      <c r="B10" s="1">
        <f t="shared" si="0"/>
        <v>0</v>
      </c>
    </row>
    <row r="11" spans="1:2">
      <c r="A11" t="s">
        <v>32</v>
      </c>
      <c r="B11" s="1">
        <f t="shared" si="0"/>
        <v>0</v>
      </c>
    </row>
    <row r="12" spans="1:2">
      <c r="A12" t="s">
        <v>33</v>
      </c>
      <c r="B12" s="1">
        <f t="shared" si="0"/>
        <v>0</v>
      </c>
    </row>
    <row r="17" spans="1:8">
      <c r="A17" t="s">
        <v>34</v>
      </c>
      <c r="B17" t="s">
        <v>12</v>
      </c>
      <c r="C17" t="s">
        <v>35</v>
      </c>
      <c r="D17" t="s">
        <v>16</v>
      </c>
      <c r="E17" t="s">
        <v>36</v>
      </c>
      <c r="F17" t="s">
        <v>37</v>
      </c>
      <c r="G17" t="s">
        <v>13</v>
      </c>
      <c r="H17" t="s">
        <v>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activeCell="B4" sqref="B4"/>
    </sheetView>
  </sheetViews>
  <sheetFormatPr defaultColWidth="8.77734375" defaultRowHeight="14.4"/>
  <cols>
    <col min="1" max="1" width="10.109375" bestFit="1" customWidth="1"/>
  </cols>
  <sheetData>
    <row r="1" spans="1:2">
      <c r="A1" t="s">
        <v>23</v>
      </c>
      <c r="B1" s="1">
        <v>3</v>
      </c>
    </row>
    <row r="2" spans="1:2">
      <c r="A2" t="s">
        <v>24</v>
      </c>
      <c r="B2" s="5">
        <v>43199</v>
      </c>
    </row>
    <row r="3" spans="1:2">
      <c r="A3" t="s">
        <v>25</v>
      </c>
      <c r="B3" s="5">
        <v>43205</v>
      </c>
    </row>
    <row r="5" spans="1:2">
      <c r="A5" t="s">
        <v>26</v>
      </c>
      <c r="B5">
        <f>COUNT(A15:A1000)</f>
        <v>0</v>
      </c>
    </row>
    <row r="6" spans="1:2">
      <c r="A6" t="s">
        <v>27</v>
      </c>
      <c r="B6" s="1">
        <f t="shared" ref="B6:B12" si="0">B5</f>
        <v>0</v>
      </c>
    </row>
    <row r="7" spans="1:2">
      <c r="A7" t="s">
        <v>28</v>
      </c>
      <c r="B7" s="1">
        <f t="shared" si="0"/>
        <v>0</v>
      </c>
    </row>
    <row r="8" spans="1:2">
      <c r="A8" t="s">
        <v>29</v>
      </c>
      <c r="B8" s="1">
        <f t="shared" si="0"/>
        <v>0</v>
      </c>
    </row>
    <row r="9" spans="1:2">
      <c r="A9" t="s">
        <v>30</v>
      </c>
      <c r="B9" s="1">
        <f t="shared" si="0"/>
        <v>0</v>
      </c>
    </row>
    <row r="10" spans="1:2">
      <c r="A10" t="s">
        <v>31</v>
      </c>
      <c r="B10" s="1">
        <f t="shared" si="0"/>
        <v>0</v>
      </c>
    </row>
    <row r="11" spans="1:2">
      <c r="A11" t="s">
        <v>32</v>
      </c>
      <c r="B11" s="1">
        <f t="shared" si="0"/>
        <v>0</v>
      </c>
    </row>
    <row r="12" spans="1:2">
      <c r="A12" t="s">
        <v>33</v>
      </c>
      <c r="B12" s="1">
        <f t="shared" si="0"/>
        <v>0</v>
      </c>
    </row>
    <row r="17" spans="1:8">
      <c r="A17" t="s">
        <v>34</v>
      </c>
      <c r="B17" t="s">
        <v>12</v>
      </c>
      <c r="C17" t="s">
        <v>35</v>
      </c>
      <c r="D17" t="s">
        <v>16</v>
      </c>
      <c r="E17" t="s">
        <v>36</v>
      </c>
      <c r="F17" t="s">
        <v>37</v>
      </c>
      <c r="G17" t="s">
        <v>13</v>
      </c>
      <c r="H17" t="s">
        <v>17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activeCell="B2" sqref="B2"/>
    </sheetView>
  </sheetViews>
  <sheetFormatPr defaultColWidth="8.77734375" defaultRowHeight="14.4"/>
  <cols>
    <col min="1" max="1" width="10.109375" bestFit="1" customWidth="1"/>
  </cols>
  <sheetData>
    <row r="1" spans="1:2">
      <c r="A1" t="s">
        <v>23</v>
      </c>
      <c r="B1" s="1">
        <v>4</v>
      </c>
    </row>
    <row r="2" spans="1:2">
      <c r="A2" t="s">
        <v>24</v>
      </c>
      <c r="B2" s="5">
        <v>43206</v>
      </c>
    </row>
    <row r="3" spans="1:2">
      <c r="A3" t="s">
        <v>25</v>
      </c>
      <c r="B3" s="5">
        <v>43212</v>
      </c>
    </row>
    <row r="5" spans="1:2">
      <c r="A5" t="s">
        <v>26</v>
      </c>
      <c r="B5">
        <f>COUNT(A15:A1000)</f>
        <v>0</v>
      </c>
    </row>
    <row r="6" spans="1:2">
      <c r="A6" t="s">
        <v>27</v>
      </c>
      <c r="B6" s="1">
        <f t="shared" ref="B6:B12" si="0">B5</f>
        <v>0</v>
      </c>
    </row>
    <row r="7" spans="1:2">
      <c r="A7" t="s">
        <v>28</v>
      </c>
      <c r="B7" s="1">
        <f t="shared" si="0"/>
        <v>0</v>
      </c>
    </row>
    <row r="8" spans="1:2">
      <c r="A8" t="s">
        <v>29</v>
      </c>
      <c r="B8" s="1">
        <f t="shared" si="0"/>
        <v>0</v>
      </c>
    </row>
    <row r="9" spans="1:2">
      <c r="A9" t="s">
        <v>30</v>
      </c>
      <c r="B9" s="1">
        <f t="shared" si="0"/>
        <v>0</v>
      </c>
    </row>
    <row r="10" spans="1:2">
      <c r="A10" t="s">
        <v>31</v>
      </c>
      <c r="B10" s="1">
        <f t="shared" si="0"/>
        <v>0</v>
      </c>
    </row>
    <row r="11" spans="1:2">
      <c r="A11" t="s">
        <v>32</v>
      </c>
      <c r="B11" s="1">
        <f t="shared" si="0"/>
        <v>0</v>
      </c>
    </row>
    <row r="12" spans="1:2">
      <c r="A12" t="s">
        <v>33</v>
      </c>
      <c r="B12" s="1">
        <f t="shared" si="0"/>
        <v>0</v>
      </c>
    </row>
    <row r="17" spans="1:8">
      <c r="A17" t="s">
        <v>34</v>
      </c>
      <c r="B17" t="s">
        <v>12</v>
      </c>
      <c r="C17" t="s">
        <v>35</v>
      </c>
      <c r="D17" t="s">
        <v>16</v>
      </c>
      <c r="E17" t="s">
        <v>36</v>
      </c>
      <c r="F17" t="s">
        <v>37</v>
      </c>
      <c r="G17" t="s">
        <v>13</v>
      </c>
      <c r="H17" t="s">
        <v>17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activeCell="B4" sqref="B4"/>
    </sheetView>
  </sheetViews>
  <sheetFormatPr defaultColWidth="8.77734375" defaultRowHeight="14.4"/>
  <cols>
    <col min="1" max="1" width="10.109375" bestFit="1" customWidth="1"/>
  </cols>
  <sheetData>
    <row r="1" spans="1:2">
      <c r="A1" t="s">
        <v>23</v>
      </c>
      <c r="B1" s="1">
        <v>5</v>
      </c>
    </row>
    <row r="2" spans="1:2">
      <c r="A2" t="s">
        <v>24</v>
      </c>
      <c r="B2" s="5">
        <v>43213</v>
      </c>
    </row>
    <row r="3" spans="1:2">
      <c r="A3" t="s">
        <v>25</v>
      </c>
      <c r="B3" s="5">
        <v>43219</v>
      </c>
    </row>
    <row r="5" spans="1:2">
      <c r="A5" t="s">
        <v>26</v>
      </c>
      <c r="B5">
        <f>COUNT(A15:A1000)</f>
        <v>0</v>
      </c>
    </row>
    <row r="6" spans="1:2">
      <c r="A6" t="s">
        <v>27</v>
      </c>
      <c r="B6" s="1">
        <f t="shared" ref="B6:B12" si="0">B5</f>
        <v>0</v>
      </c>
    </row>
    <row r="7" spans="1:2">
      <c r="A7" t="s">
        <v>28</v>
      </c>
      <c r="B7" s="1">
        <f t="shared" si="0"/>
        <v>0</v>
      </c>
    </row>
    <row r="8" spans="1:2">
      <c r="A8" t="s">
        <v>29</v>
      </c>
      <c r="B8" s="1">
        <f t="shared" si="0"/>
        <v>0</v>
      </c>
    </row>
    <row r="9" spans="1:2">
      <c r="A9" t="s">
        <v>30</v>
      </c>
      <c r="B9" s="1">
        <f t="shared" si="0"/>
        <v>0</v>
      </c>
    </row>
    <row r="10" spans="1:2">
      <c r="A10" t="s">
        <v>31</v>
      </c>
      <c r="B10" s="1">
        <f t="shared" si="0"/>
        <v>0</v>
      </c>
    </row>
    <row r="11" spans="1:2">
      <c r="A11" t="s">
        <v>32</v>
      </c>
      <c r="B11" s="1">
        <f t="shared" si="0"/>
        <v>0</v>
      </c>
    </row>
    <row r="12" spans="1:2">
      <c r="A12" t="s">
        <v>33</v>
      </c>
      <c r="B12" s="1">
        <f t="shared" si="0"/>
        <v>0</v>
      </c>
    </row>
    <row r="17" spans="1:8">
      <c r="A17" t="s">
        <v>34</v>
      </c>
      <c r="B17" t="s">
        <v>12</v>
      </c>
      <c r="C17" t="s">
        <v>35</v>
      </c>
      <c r="D17" t="s">
        <v>16</v>
      </c>
      <c r="E17" t="s">
        <v>36</v>
      </c>
      <c r="F17" t="s">
        <v>37</v>
      </c>
      <c r="G17" t="s">
        <v>13</v>
      </c>
      <c r="H17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1</vt:lpstr>
      <vt:lpstr>Sprint 2</vt:lpstr>
      <vt:lpstr>Sprint 3</vt:lpstr>
      <vt:lpstr>Sprint 4</vt:lpstr>
      <vt:lpstr>Sprint 5</vt:lpstr>
    </vt:vector>
  </TitlesOfParts>
  <Company>University of Texas at Arlington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GAANN4</dc:creator>
  <cp:lastModifiedBy>Dell</cp:lastModifiedBy>
  <dcterms:created xsi:type="dcterms:W3CDTF">2018-03-24T23:54:18Z</dcterms:created>
  <dcterms:modified xsi:type="dcterms:W3CDTF">2018-09-30T03:42:49Z</dcterms:modified>
</cp:coreProperties>
</file>