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168" activeTab="3"/>
  </bookViews>
  <sheets>
    <sheet name="Product Backlog" sheetId="1" r:id="rId1"/>
    <sheet name="Sprint 1" sheetId="2" r:id="rId2"/>
    <sheet name="Sprint 2" sheetId="8" r:id="rId3"/>
    <sheet name="Sprint 3" sheetId="9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4" i="8"/>
  <c r="B8" i="9" l="1"/>
  <c r="B9" s="1"/>
  <c r="B10" s="1"/>
  <c r="B11" s="1"/>
  <c r="B12" s="1"/>
  <c r="B13" s="1"/>
  <c r="B16" s="1"/>
  <c r="B18" s="1"/>
  <c r="B20" s="1"/>
  <c r="A24"/>
  <c r="A25" s="1"/>
  <c r="B9" i="1"/>
  <c r="B10" s="1"/>
  <c r="B11" s="1"/>
  <c r="B12" s="1"/>
  <c r="B13" s="1"/>
  <c r="B14" s="1"/>
  <c r="A19" i="8"/>
  <c r="A20" s="1"/>
  <c r="A26" i="9" l="1"/>
  <c r="A27" s="1"/>
  <c r="A28" s="1"/>
  <c r="A29" s="1"/>
  <c r="A30" s="1"/>
  <c r="A31" s="1"/>
  <c r="A32" s="1"/>
  <c r="A21" i="8"/>
  <c r="A22" s="1"/>
  <c r="A23" s="1"/>
  <c r="A24" s="1"/>
  <c r="A25" s="1"/>
  <c r="A26" s="1"/>
  <c r="A27" s="1"/>
  <c r="A28" s="1"/>
  <c r="A29" s="1"/>
  <c r="A30" s="1"/>
  <c r="A31" s="1"/>
  <c r="A32" s="1"/>
  <c r="A33" s="1"/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i="8" l="1"/>
  <c r="B5" i="2"/>
  <c r="B22" i="1"/>
  <c r="B23" s="1"/>
  <c r="B24" s="1"/>
  <c r="B25" s="1"/>
  <c r="A35" i="9" l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B26" i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5" i="9" l="1"/>
</calcChain>
</file>

<file path=xl/sharedStrings.xml><?xml version="1.0" encoding="utf-8"?>
<sst xmlns="http://schemas.openxmlformats.org/spreadsheetml/2006/main" count="574" uniqueCount="184">
  <si>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</si>
  <si>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</si>
  <si>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</si>
  <si>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</si>
  <si>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</si>
  <si>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</si>
  <si>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</si>
  <si>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</si>
  <si>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</si>
  <si>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</si>
  <si>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</si>
  <si>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</si>
  <si>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</si>
  <si>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</si>
  <si>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</si>
  <si>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</si>
  <si>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</si>
  <si>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</si>
  <si>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</si>
  <si>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</si>
  <si>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</si>
  <si>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</si>
  <si>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</si>
  <si>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</si>
  <si>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</si>
  <si>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</si>
  <si>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</si>
  <si>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</si>
  <si>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</si>
  <si>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</si>
  <si>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</si>
  <si>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</si>
  <si>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</si>
  <si>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</si>
  <si>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</si>
  <si>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</si>
  <si>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</si>
  <si>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</si>
  <si>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</si>
  <si>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</si>
  <si>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</si>
  <si>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</si>
  <si>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</si>
  <si>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</si>
  <si>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</si>
  <si>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</si>
  <si>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</si>
  <si>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</si>
  <si>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</si>
  <si>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</si>
  <si>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</si>
  <si>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</si>
  <si>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</si>
  <si>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</si>
  <si>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</si>
  <si>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</si>
  <si>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</si>
  <si>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</si>
  <si>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</si>
  <si>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</si>
  <si>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</si>
  <si>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</si>
  <si>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</si>
  <si>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</si>
  <si>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</si>
  <si>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</si>
  <si>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</si>
  <si>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</si>
  <si>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</si>
  <si>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</si>
  <si>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</si>
  <si>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</si>
  <si>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</si>
  <si>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</si>
  <si>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</si>
  <si>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</si>
  <si>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</si>
  <si>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</si>
  <si>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</si>
  <si>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</si>
  <si>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</si>
  <si>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</si>
  <si>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</si>
  <si>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</si>
  <si>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</si>
  <si>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</si>
  <si>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</si>
  <si>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</si>
  <si>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</si>
  <si>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</si>
  <si>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</si>
  <si>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</si>
  <si>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</si>
  <si>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</si>
  <si>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</si>
  <si>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</si>
  <si>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</si>
  <si>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</si>
  <si>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</si>
  <si>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</si>
  <si>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</si>
  <si>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</si>
  <si>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</si>
  <si>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</si>
  <si>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</si>
  <si>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</si>
  <si>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</si>
  <si>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</si>
  <si>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</si>
  <si>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</si>
  <si>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</si>
  <si>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</si>
  <si>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</si>
  <si>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</si>
  <si>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</si>
  <si>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</si>
  <si>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</si>
  <si>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</si>
  <si>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</si>
  <si>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</si>
  <si>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</si>
  <si>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</si>
  <si>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</si>
  <si>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</si>
  <si>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</si>
  <si>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</si>
  <si>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</si>
  <si>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</si>
  <si>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</si>
  <si>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</si>
  <si>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</si>
  <si>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</si>
  <si>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</si>
  <si>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</si>
  <si>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</si>
  <si>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</si>
  <si>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</si>
  <si>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</si>
  <si>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</si>
  <si>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</si>
  <si>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</si>
  <si>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</si>
  <si>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</si>
  <si>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</si>
  <si>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</si>
  <si>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</si>
  <si>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</si>
  <si>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</si>
  <si>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</si>
  <si>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</si>
  <si>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</si>
  <si>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</si>
  <si>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</si>
  <si>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</si>
  <si>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</si>
  <si>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</si>
  <si>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</si>
  <si>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</si>
  <si>
    <t>X</t>
  </si>
  <si>
    <t>x</t>
  </si>
  <si>
    <t>Cancelled</t>
  </si>
  <si>
    <t>"These two are references for me!" -Bhuwan</t>
  </si>
  <si>
    <t>REFERENCES</t>
  </si>
  <si>
    <t>A1</t>
  </si>
  <si>
    <t>A2</t>
  </si>
  <si>
    <t>Sketch and design main character</t>
  </si>
  <si>
    <t>Make sprites for main character</t>
  </si>
  <si>
    <t>Sketch and design enemy characters</t>
  </si>
  <si>
    <t>Make sprites for enemy characters</t>
  </si>
  <si>
    <t>DSG5</t>
  </si>
  <si>
    <t>Design additional sprites</t>
  </si>
  <si>
    <t>Game design</t>
  </si>
  <si>
    <t>Design sprites for weapons</t>
  </si>
  <si>
    <t>Design sprites for health potions and XP</t>
  </si>
  <si>
    <t>Complete Level 1 design</t>
  </si>
  <si>
    <t>COMPLETE UNTIL HERE BY FRIDAY 10/19</t>
  </si>
  <si>
    <t>AI requirement</t>
  </si>
  <si>
    <t>5) Software process and UML Diagrams</t>
  </si>
  <si>
    <t>7) Delovery and Schedule</t>
  </si>
  <si>
    <t>6)Assumptions and constraints</t>
  </si>
  <si>
    <t>Finalize and complete every requirements and combine</t>
  </si>
  <si>
    <t>Menu System Requirements</t>
  </si>
  <si>
    <t>Graphics, and Inventories/Upgrades requirements</t>
  </si>
  <si>
    <t>Character movement requirements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</si>
</sst>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marker val="1"/>
        <c:axId val="124741120"/>
        <c:axId val="124755968"/>
      </c:lineChart>
      <c:catAx>
        <c:axId val="1247411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5968"/>
        <c:crosses val="autoZero"/>
        <c:auto val="1"/>
        <c:lblAlgn val="ctr"/>
        <c:lblOffset val="100"/>
      </c:catAx>
      <c:valAx>
        <c:axId val="124755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26353792"/>
        <c:axId val="126355712"/>
      </c:lineChart>
      <c:catAx>
        <c:axId val="1263537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5712"/>
        <c:crosses val="autoZero"/>
        <c:auto val="1"/>
        <c:lblAlgn val="ctr"/>
        <c:lblOffset val="100"/>
      </c:catAx>
      <c:valAx>
        <c:axId val="126355712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379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'Sprint 2'!$B$7:$B$15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26401152"/>
        <c:axId val="126415616"/>
      </c:lineChart>
      <c:catAx>
        <c:axId val="1264011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5616"/>
        <c:crosses val="autoZero"/>
        <c:auto val="1"/>
        <c:lblAlgn val="ctr"/>
        <c:lblOffset val="100"/>
      </c:catAx>
      <c:valAx>
        <c:axId val="126415616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115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3'!$A$7:$A$20</c:f>
              <c:numCache>
                <c:formatCode>General</c:formatCode>
                <c:ptCount val="1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</c:numCache>
            </c:numRef>
          </c:cat>
          <c:val>
            <c:numRef>
              <c:f>'Sprint 3'!$B$7:$B$20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24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26637184"/>
        <c:axId val="126639104"/>
      </c:lineChart>
      <c:catAx>
        <c:axId val="1266371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9104"/>
        <c:crosses val="autoZero"/>
        <c:auto val="1"/>
        <c:lblAlgn val="ctr"/>
        <c:lblOffset val="100"/>
      </c:catAx>
      <c:valAx>
        <c:axId val="126639104"/>
        <c:scaling>
          <c:orientation val="minMax"/>
          <c:max val="3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718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10</xdr:col>
      <xdr:colOff>60960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opLeftCell="A19" workbookViewId="0">
      <selection activeCell="L14" sqref="L14"/>
    </sheetView>
  </sheetViews>
  <sheetFormatPr defaultColWidth="8.6640625" defaultRowHeight="14.4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4" ht="18">
      <c r="A2" t="s">
        <v>0</v>
      </c>
      <c r="B2" s="25" t="s">
        <v>81</v>
      </c>
      <c r="C2" s="25"/>
      <c r="D2" s="25"/>
    </row>
    <row r="4" spans="1:4">
      <c r="A4" t="s">
        <v>1</v>
      </c>
      <c r="B4" s="24" t="s">
        <v>44</v>
      </c>
      <c r="C4" s="24"/>
      <c r="D4" s="24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19</v>
      </c>
      <c r="C10" s="1">
        <v>7</v>
      </c>
      <c r="D10" s="8">
        <v>43384</v>
      </c>
    </row>
    <row r="11" spans="1:4">
      <c r="A11" t="s">
        <v>5</v>
      </c>
      <c r="B11">
        <f t="shared" si="0"/>
        <v>19</v>
      </c>
      <c r="C11" s="1"/>
      <c r="D11" s="8">
        <v>43399</v>
      </c>
    </row>
    <row r="12" spans="1:4">
      <c r="A12" t="s">
        <v>6</v>
      </c>
      <c r="B12">
        <f t="shared" si="0"/>
        <v>19</v>
      </c>
      <c r="C12" s="1"/>
      <c r="D12" s="8">
        <v>43413</v>
      </c>
    </row>
    <row r="13" spans="1:4">
      <c r="A13" t="s">
        <v>7</v>
      </c>
      <c r="B13">
        <f t="shared" si="0"/>
        <v>19</v>
      </c>
      <c r="C13" s="1"/>
      <c r="D13" s="8">
        <v>43420</v>
      </c>
    </row>
    <row r="14" spans="1:4">
      <c r="A14" t="s">
        <v>67</v>
      </c>
      <c r="B14">
        <f t="shared" si="0"/>
        <v>19</v>
      </c>
      <c r="C14" s="1"/>
      <c r="D14" s="8">
        <v>43437</v>
      </c>
    </row>
    <row r="15" spans="1:4">
      <c r="C15" t="s">
        <v>111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24" t="s">
        <v>162</v>
      </c>
      <c r="K20" s="24"/>
    </row>
    <row r="21" spans="1:11">
      <c r="A21" s="1" t="s">
        <v>124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125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23" t="s">
        <v>82</v>
      </c>
      <c r="K22" s="23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>
        <v>2</v>
      </c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>
        <v>2</v>
      </c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>
        <v>2</v>
      </c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>
        <v>2</v>
      </c>
      <c r="F26" t="s">
        <v>52</v>
      </c>
      <c r="G26" t="s">
        <v>71</v>
      </c>
      <c r="J26" s="11"/>
      <c r="K26" t="s">
        <v>144</v>
      </c>
    </row>
    <row r="27" spans="1:11">
      <c r="A27" s="1" t="s">
        <v>135</v>
      </c>
      <c r="B27">
        <f t="shared" si="1"/>
        <v>7</v>
      </c>
      <c r="C27" s="5" t="s">
        <v>20</v>
      </c>
      <c r="D27">
        <v>1</v>
      </c>
      <c r="E27" s="1">
        <v>2</v>
      </c>
      <c r="F27" t="s">
        <v>137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>
        <v>2</v>
      </c>
      <c r="F28" t="s">
        <v>45</v>
      </c>
      <c r="G28" t="s">
        <v>72</v>
      </c>
      <c r="H28" t="s">
        <v>66</v>
      </c>
      <c r="J28" s="23" t="s">
        <v>11</v>
      </c>
      <c r="K28" s="23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>
        <v>2</v>
      </c>
      <c r="F29" t="s">
        <v>46</v>
      </c>
      <c r="G29" t="s">
        <v>71</v>
      </c>
      <c r="J29" s="6"/>
      <c r="K29" s="6"/>
    </row>
    <row r="30" spans="1:11">
      <c r="A30" s="1" t="s">
        <v>136</v>
      </c>
      <c r="B30">
        <f t="shared" si="1"/>
        <v>10</v>
      </c>
      <c r="C30" s="5" t="s">
        <v>20</v>
      </c>
      <c r="D30">
        <v>2</v>
      </c>
      <c r="E30" s="1"/>
      <c r="F30" t="s">
        <v>138</v>
      </c>
      <c r="G30" t="s">
        <v>71</v>
      </c>
      <c r="J30" t="s">
        <v>102</v>
      </c>
      <c r="K30" t="s">
        <v>103</v>
      </c>
    </row>
    <row r="31" spans="1:11">
      <c r="A31" s="1" t="s">
        <v>153</v>
      </c>
      <c r="B31">
        <f t="shared" si="1"/>
        <v>11</v>
      </c>
      <c r="C31" s="5" t="s">
        <v>20</v>
      </c>
      <c r="D31">
        <v>2</v>
      </c>
      <c r="E31" s="1"/>
      <c r="F31" t="s">
        <v>152</v>
      </c>
      <c r="G31" t="s">
        <v>77</v>
      </c>
      <c r="J31" t="s">
        <v>104</v>
      </c>
      <c r="K31" t="s">
        <v>105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106</v>
      </c>
      <c r="K32" t="s">
        <v>107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108</v>
      </c>
      <c r="K33" t="s">
        <v>109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110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 t="s">
        <v>169</v>
      </c>
      <c r="B37">
        <f t="shared" si="1"/>
        <v>17</v>
      </c>
      <c r="C37" s="5" t="s">
        <v>20</v>
      </c>
      <c r="D37">
        <v>3</v>
      </c>
      <c r="E37" s="1"/>
      <c r="F37" t="s">
        <v>170</v>
      </c>
      <c r="G37" t="s">
        <v>171</v>
      </c>
    </row>
    <row r="38" spans="1:11">
      <c r="A38" s="1" t="s">
        <v>154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topLeftCell="A10" workbookViewId="0">
      <selection activeCell="G27" sqref="G27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143</v>
      </c>
      <c r="B5" s="10">
        <f>COUNT(A18:A45)</f>
        <v>21</v>
      </c>
    </row>
    <row r="6" spans="1:2">
      <c r="A6" t="s">
        <v>141</v>
      </c>
      <c r="B6" s="10" t="s">
        <v>142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6" t="s">
        <v>124</v>
      </c>
      <c r="C18" t="s">
        <v>112</v>
      </c>
      <c r="D18" t="s">
        <v>114</v>
      </c>
      <c r="E18" s="11" t="s">
        <v>42</v>
      </c>
    </row>
    <row r="19" spans="1:10">
      <c r="A19">
        <f t="shared" ref="A19:A38" si="0">A18+1</f>
        <v>2</v>
      </c>
      <c r="B19" s="6" t="s">
        <v>124</v>
      </c>
      <c r="C19" t="s">
        <v>113</v>
      </c>
      <c r="D19" t="s">
        <v>115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6" t="s">
        <v>124</v>
      </c>
      <c r="C20" t="s">
        <v>117</v>
      </c>
      <c r="D20" t="s">
        <v>116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124</v>
      </c>
      <c r="C21" t="s">
        <v>117</v>
      </c>
      <c r="D21" t="s">
        <v>118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124</v>
      </c>
      <c r="C22" t="s">
        <v>119</v>
      </c>
      <c r="D22" t="s">
        <v>120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124</v>
      </c>
      <c r="C23" t="s">
        <v>119</v>
      </c>
      <c r="D23" t="s">
        <v>121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6" t="s">
        <v>124</v>
      </c>
      <c r="C24" t="s">
        <v>119</v>
      </c>
      <c r="D24" t="s">
        <v>122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6" t="s">
        <v>125</v>
      </c>
      <c r="C25" t="s">
        <v>123</v>
      </c>
      <c r="D25" t="s">
        <v>126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132</v>
      </c>
      <c r="D26" t="s">
        <v>127</v>
      </c>
      <c r="E26" s="16" t="s">
        <v>42</v>
      </c>
      <c r="I26" s="23" t="s">
        <v>11</v>
      </c>
      <c r="J26" s="23"/>
    </row>
    <row r="27" spans="1:10">
      <c r="A27">
        <f t="shared" si="0"/>
        <v>10</v>
      </c>
      <c r="B27" s="6" t="s">
        <v>85</v>
      </c>
      <c r="C27" t="s">
        <v>113</v>
      </c>
      <c r="D27" t="s">
        <v>128</v>
      </c>
      <c r="E27" s="16" t="s">
        <v>41</v>
      </c>
      <c r="I27" t="s">
        <v>102</v>
      </c>
      <c r="J27" t="s">
        <v>103</v>
      </c>
    </row>
    <row r="28" spans="1:10">
      <c r="A28">
        <f t="shared" si="0"/>
        <v>11</v>
      </c>
      <c r="B28" s="6" t="s">
        <v>86</v>
      </c>
      <c r="C28" t="s">
        <v>112</v>
      </c>
      <c r="D28" t="s">
        <v>129</v>
      </c>
      <c r="E28" s="16" t="s">
        <v>41</v>
      </c>
      <c r="I28" t="s">
        <v>104</v>
      </c>
      <c r="J28" t="s">
        <v>105</v>
      </c>
    </row>
    <row r="29" spans="1:10">
      <c r="A29">
        <f t="shared" si="0"/>
        <v>12</v>
      </c>
      <c r="B29" s="6" t="s">
        <v>87</v>
      </c>
      <c r="C29" t="s">
        <v>132</v>
      </c>
      <c r="D29" t="s">
        <v>130</v>
      </c>
      <c r="E29" s="16" t="s">
        <v>42</v>
      </c>
      <c r="I29" t="s">
        <v>106</v>
      </c>
      <c r="J29" t="s">
        <v>107</v>
      </c>
    </row>
    <row r="30" spans="1:10">
      <c r="A30">
        <f t="shared" si="0"/>
        <v>13</v>
      </c>
      <c r="B30" s="6" t="s">
        <v>87</v>
      </c>
      <c r="C30" t="s">
        <v>117</v>
      </c>
      <c r="D30" t="s">
        <v>130</v>
      </c>
      <c r="E30" s="16" t="s">
        <v>20</v>
      </c>
      <c r="I30" t="s">
        <v>108</v>
      </c>
      <c r="J30" t="s">
        <v>109</v>
      </c>
    </row>
    <row r="31" spans="1:10">
      <c r="A31">
        <f t="shared" si="0"/>
        <v>14</v>
      </c>
      <c r="B31" s="6" t="s">
        <v>88</v>
      </c>
      <c r="C31" t="s">
        <v>117</v>
      </c>
      <c r="D31" t="s">
        <v>134</v>
      </c>
      <c r="E31" s="16" t="s">
        <v>20</v>
      </c>
      <c r="I31" t="s">
        <v>75</v>
      </c>
      <c r="J31" t="s">
        <v>110</v>
      </c>
    </row>
    <row r="32" spans="1:10">
      <c r="A32">
        <f t="shared" si="0"/>
        <v>15</v>
      </c>
      <c r="B32" s="6" t="s">
        <v>88</v>
      </c>
      <c r="C32" t="s">
        <v>112</v>
      </c>
      <c r="D32" t="s">
        <v>131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119</v>
      </c>
      <c r="D33" t="s">
        <v>133</v>
      </c>
      <c r="E33" s="16" t="s">
        <v>20</v>
      </c>
    </row>
    <row r="34" spans="1:5">
      <c r="A34">
        <f t="shared" si="0"/>
        <v>17</v>
      </c>
      <c r="B34" s="6" t="s">
        <v>135</v>
      </c>
      <c r="C34" t="s">
        <v>112</v>
      </c>
      <c r="D34" t="s">
        <v>139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112</v>
      </c>
      <c r="D35" t="s">
        <v>140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117</v>
      </c>
      <c r="D36" t="s">
        <v>140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113</v>
      </c>
      <c r="D37" t="s">
        <v>140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119</v>
      </c>
      <c r="D38" t="s">
        <v>140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0"/>
  <sheetViews>
    <sheetView topLeftCell="A7" workbookViewId="0">
      <selection activeCell="A34" sqref="A34:E42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43385</v>
      </c>
    </row>
    <row r="5" spans="1:2">
      <c r="A5" t="s">
        <v>143</v>
      </c>
      <c r="B5" s="10">
        <f>COUNT(A18:A45)</f>
        <v>17</v>
      </c>
    </row>
    <row r="6" spans="1:2">
      <c r="A6" t="s">
        <v>141</v>
      </c>
      <c r="B6" s="10" t="s">
        <v>142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5" spans="1:2">
      <c r="A15">
        <v>12</v>
      </c>
      <c r="B15" s="10">
        <v>3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13" t="s">
        <v>89</v>
      </c>
      <c r="C18" t="s">
        <v>117</v>
      </c>
      <c r="D18" t="s">
        <v>140</v>
      </c>
      <c r="E18" s="11" t="s">
        <v>42</v>
      </c>
    </row>
    <row r="19" spans="1:10">
      <c r="A19">
        <f t="shared" ref="A19:A34" si="0">A18+1</f>
        <v>2</v>
      </c>
      <c r="B19" s="13" t="s">
        <v>89</v>
      </c>
      <c r="C19" t="s">
        <v>119</v>
      </c>
      <c r="D19" t="s">
        <v>140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13" t="s">
        <v>90</v>
      </c>
      <c r="C20" t="s">
        <v>113</v>
      </c>
      <c r="D20" t="s">
        <v>146</v>
      </c>
      <c r="E20" s="20" t="s">
        <v>159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119</v>
      </c>
      <c r="D21" t="s">
        <v>146</v>
      </c>
      <c r="E21" s="11" t="s">
        <v>159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117</v>
      </c>
      <c r="D22" t="s">
        <v>146</v>
      </c>
      <c r="E22" s="11" t="s">
        <v>159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112</v>
      </c>
      <c r="D23" t="s">
        <v>146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17" t="s">
        <v>85</v>
      </c>
      <c r="C24" t="s">
        <v>112</v>
      </c>
      <c r="D24" t="s">
        <v>151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13" t="s">
        <v>85</v>
      </c>
      <c r="C25" t="s">
        <v>113</v>
      </c>
      <c r="D25" t="s">
        <v>156</v>
      </c>
      <c r="E25" s="16" t="s">
        <v>41</v>
      </c>
      <c r="I25" t="s">
        <v>158</v>
      </c>
      <c r="J25" t="s">
        <v>160</v>
      </c>
    </row>
    <row r="26" spans="1:10">
      <c r="A26">
        <f t="shared" si="0"/>
        <v>9</v>
      </c>
      <c r="B26" s="13" t="s">
        <v>86</v>
      </c>
      <c r="C26" t="s">
        <v>112</v>
      </c>
      <c r="D26" t="s">
        <v>129</v>
      </c>
      <c r="E26" s="11" t="s">
        <v>42</v>
      </c>
    </row>
    <row r="27" spans="1:10">
      <c r="A27">
        <f t="shared" si="0"/>
        <v>10</v>
      </c>
      <c r="B27" s="13" t="s">
        <v>87</v>
      </c>
      <c r="C27" t="s">
        <v>132</v>
      </c>
      <c r="D27" t="s">
        <v>157</v>
      </c>
      <c r="E27" s="16" t="s">
        <v>41</v>
      </c>
      <c r="I27" s="23" t="s">
        <v>11</v>
      </c>
      <c r="J27" s="23"/>
    </row>
    <row r="28" spans="1:10">
      <c r="A28">
        <f t="shared" si="0"/>
        <v>11</v>
      </c>
      <c r="B28" s="13" t="s">
        <v>87</v>
      </c>
      <c r="C28" t="s">
        <v>117</v>
      </c>
      <c r="D28" t="s">
        <v>148</v>
      </c>
      <c r="E28" s="11" t="s">
        <v>42</v>
      </c>
      <c r="I28" t="s">
        <v>102</v>
      </c>
      <c r="J28" t="s">
        <v>103</v>
      </c>
    </row>
    <row r="29" spans="1:10">
      <c r="A29">
        <f t="shared" si="0"/>
        <v>12</v>
      </c>
      <c r="B29" s="13" t="s">
        <v>88</v>
      </c>
      <c r="C29" t="s">
        <v>117</v>
      </c>
      <c r="D29" t="s">
        <v>150</v>
      </c>
      <c r="E29" s="11" t="s">
        <v>42</v>
      </c>
      <c r="I29" t="s">
        <v>104</v>
      </c>
      <c r="J29" t="s">
        <v>105</v>
      </c>
    </row>
    <row r="30" spans="1:10">
      <c r="A30">
        <f t="shared" si="0"/>
        <v>13</v>
      </c>
      <c r="B30" s="13" t="s">
        <v>88</v>
      </c>
      <c r="C30" t="s">
        <v>119</v>
      </c>
      <c r="D30" t="s">
        <v>133</v>
      </c>
      <c r="E30" s="11" t="s">
        <v>42</v>
      </c>
      <c r="I30" t="s">
        <v>106</v>
      </c>
      <c r="J30" t="s">
        <v>107</v>
      </c>
    </row>
    <row r="31" spans="1:10">
      <c r="A31">
        <f t="shared" si="0"/>
        <v>14</v>
      </c>
      <c r="B31" s="17" t="s">
        <v>88</v>
      </c>
      <c r="C31" t="s">
        <v>119</v>
      </c>
      <c r="D31" t="s">
        <v>149</v>
      </c>
      <c r="E31" s="11" t="s">
        <v>42</v>
      </c>
      <c r="I31" t="s">
        <v>108</v>
      </c>
      <c r="J31" t="s">
        <v>109</v>
      </c>
    </row>
    <row r="32" spans="1:10">
      <c r="A32">
        <f t="shared" si="0"/>
        <v>15</v>
      </c>
      <c r="B32" s="13" t="s">
        <v>135</v>
      </c>
      <c r="C32" t="s">
        <v>112</v>
      </c>
      <c r="D32" t="s">
        <v>139</v>
      </c>
      <c r="E32" s="11" t="s">
        <v>42</v>
      </c>
      <c r="I32" t="s">
        <v>75</v>
      </c>
      <c r="J32" t="s">
        <v>110</v>
      </c>
    </row>
    <row r="33" spans="1:5">
      <c r="A33">
        <f t="shared" si="0"/>
        <v>16</v>
      </c>
      <c r="B33" s="15" t="s">
        <v>135</v>
      </c>
      <c r="C33" t="s">
        <v>132</v>
      </c>
      <c r="D33" t="s">
        <v>147</v>
      </c>
      <c r="E33" s="11" t="s">
        <v>42</v>
      </c>
    </row>
    <row r="34" spans="1:5">
      <c r="A34">
        <f t="shared" si="0"/>
        <v>17</v>
      </c>
      <c r="B34" s="17" t="s">
        <v>153</v>
      </c>
      <c r="C34" t="s">
        <v>113</v>
      </c>
      <c r="D34" t="s">
        <v>155</v>
      </c>
      <c r="E34" s="16"/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7:J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"/>
  <sheetViews>
    <sheetView tabSelected="1" zoomScale="85" zoomScaleNormal="85" workbookViewId="0">
      <selection activeCell="E27" sqref="E27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9.33203125" customWidth="1"/>
    <col min="6" max="6" width="15.6640625" customWidth="1"/>
    <col min="8" max="8" width="11.6640625" customWidth="1"/>
    <col min="9" max="9" width="9.109375" customWidth="1"/>
    <col min="10" max="10" width="13.44140625" customWidth="1"/>
    <col min="11" max="11" width="42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43386</v>
      </c>
    </row>
    <row r="3" spans="1:2">
      <c r="A3" t="s">
        <v>23</v>
      </c>
      <c r="B3" s="9">
        <v>43399</v>
      </c>
    </row>
    <row r="5" spans="1:2">
      <c r="A5" t="s">
        <v>143</v>
      </c>
      <c r="B5" s="10">
        <f>COUNT(A23:A41)-1</f>
        <v>18</v>
      </c>
    </row>
    <row r="6" spans="1:2">
      <c r="A6" t="s">
        <v>141</v>
      </c>
      <c r="B6" s="10" t="s">
        <v>142</v>
      </c>
    </row>
    <row r="7" spans="1:2">
      <c r="A7">
        <v>13</v>
      </c>
      <c r="B7" s="10">
        <v>28</v>
      </c>
    </row>
    <row r="8" spans="1:2">
      <c r="A8">
        <v>14</v>
      </c>
      <c r="B8" s="10">
        <f>B7</f>
        <v>28</v>
      </c>
    </row>
    <row r="9" spans="1:2">
      <c r="A9">
        <v>15</v>
      </c>
      <c r="B9" s="10">
        <f t="shared" ref="B9:B20" si="0">B8</f>
        <v>28</v>
      </c>
    </row>
    <row r="10" spans="1:2">
      <c r="A10">
        <v>16</v>
      </c>
      <c r="B10" s="10">
        <f t="shared" si="0"/>
        <v>28</v>
      </c>
    </row>
    <row r="11" spans="1:2">
      <c r="A11">
        <v>17</v>
      </c>
      <c r="B11" s="10">
        <f t="shared" si="0"/>
        <v>28</v>
      </c>
    </row>
    <row r="12" spans="1:2">
      <c r="A12">
        <v>18</v>
      </c>
      <c r="B12" s="10">
        <f t="shared" si="0"/>
        <v>28</v>
      </c>
    </row>
    <row r="13" spans="1:2">
      <c r="A13">
        <v>19</v>
      </c>
      <c r="B13" s="10">
        <f t="shared" si="0"/>
        <v>28</v>
      </c>
    </row>
    <row r="14" spans="1:2">
      <c r="A14">
        <v>20</v>
      </c>
      <c r="B14" s="10">
        <v>27</v>
      </c>
    </row>
    <row r="15" spans="1:2">
      <c r="A15">
        <v>21</v>
      </c>
      <c r="B15" s="10">
        <v>26</v>
      </c>
    </row>
    <row r="16" spans="1:2">
      <c r="A16">
        <v>22</v>
      </c>
      <c r="B16" s="10">
        <f t="shared" si="0"/>
        <v>26</v>
      </c>
    </row>
    <row r="17" spans="1:11">
      <c r="A17">
        <v>23</v>
      </c>
      <c r="B17" s="10">
        <v>24</v>
      </c>
    </row>
    <row r="18" spans="1:11">
      <c r="A18">
        <v>24</v>
      </c>
      <c r="B18" s="10">
        <f t="shared" si="0"/>
        <v>24</v>
      </c>
    </row>
    <row r="19" spans="1:11">
      <c r="A19">
        <v>25</v>
      </c>
      <c r="B19" s="10">
        <v>18</v>
      </c>
    </row>
    <row r="20" spans="1:11">
      <c r="A20">
        <v>26</v>
      </c>
      <c r="B20" s="10">
        <f t="shared" si="0"/>
        <v>18</v>
      </c>
    </row>
    <row r="22" spans="1:11">
      <c r="A22" t="s">
        <v>24</v>
      </c>
      <c r="B22" s="18" t="s">
        <v>11</v>
      </c>
      <c r="C22" t="s">
        <v>25</v>
      </c>
      <c r="D22" t="s">
        <v>26</v>
      </c>
      <c r="E22" s="21" t="s">
        <v>12</v>
      </c>
      <c r="F22" t="s">
        <v>15</v>
      </c>
      <c r="I22" s="24" t="s">
        <v>162</v>
      </c>
      <c r="J22" s="24"/>
    </row>
    <row r="23" spans="1:11">
      <c r="A23">
        <v>1</v>
      </c>
      <c r="B23" s="18" t="s">
        <v>153</v>
      </c>
      <c r="C23" t="s">
        <v>113</v>
      </c>
      <c r="D23" t="s">
        <v>155</v>
      </c>
      <c r="E23" s="11" t="s">
        <v>42</v>
      </c>
    </row>
    <row r="24" spans="1:11">
      <c r="A24">
        <f t="shared" ref="A24:A32" si="1">A23+1</f>
        <v>2</v>
      </c>
      <c r="B24" s="18" t="s">
        <v>85</v>
      </c>
      <c r="C24" t="s">
        <v>113</v>
      </c>
      <c r="D24" t="s">
        <v>156</v>
      </c>
      <c r="E24" s="16"/>
      <c r="I24" s="23" t="s">
        <v>82</v>
      </c>
      <c r="J24" s="23"/>
    </row>
    <row r="25" spans="1:11">
      <c r="A25">
        <f t="shared" si="1"/>
        <v>3</v>
      </c>
      <c r="B25" s="18" t="s">
        <v>87</v>
      </c>
      <c r="C25" t="s">
        <v>132</v>
      </c>
      <c r="D25" t="s">
        <v>157</v>
      </c>
      <c r="E25" s="11" t="s">
        <v>42</v>
      </c>
      <c r="I25" t="s">
        <v>20</v>
      </c>
      <c r="J25" t="s">
        <v>83</v>
      </c>
    </row>
    <row r="26" spans="1:11">
      <c r="A26">
        <f t="shared" si="1"/>
        <v>4</v>
      </c>
      <c r="B26" s="18" t="s">
        <v>90</v>
      </c>
      <c r="C26" t="s">
        <v>112</v>
      </c>
      <c r="D26" t="s">
        <v>59</v>
      </c>
      <c r="E26" s="16" t="s">
        <v>41</v>
      </c>
      <c r="I26" t="s">
        <v>41</v>
      </c>
      <c r="J26" t="s">
        <v>84</v>
      </c>
    </row>
    <row r="27" spans="1:11">
      <c r="A27">
        <f t="shared" si="1"/>
        <v>5</v>
      </c>
      <c r="B27" s="18" t="s">
        <v>90</v>
      </c>
      <c r="C27" t="s">
        <v>113</v>
      </c>
      <c r="D27" t="s">
        <v>59</v>
      </c>
      <c r="E27" s="16"/>
      <c r="I27" t="s">
        <v>42</v>
      </c>
      <c r="J27" t="s">
        <v>9</v>
      </c>
    </row>
    <row r="28" spans="1:11">
      <c r="A28">
        <f t="shared" si="1"/>
        <v>6</v>
      </c>
      <c r="B28" s="18" t="s">
        <v>90</v>
      </c>
      <c r="C28" t="s">
        <v>119</v>
      </c>
      <c r="D28" t="s">
        <v>59</v>
      </c>
      <c r="E28" s="16"/>
      <c r="I28" s="11"/>
      <c r="J28" t="s">
        <v>144</v>
      </c>
      <c r="K28" s="26" t="s">
        <v>161</v>
      </c>
    </row>
    <row r="29" spans="1:11">
      <c r="A29">
        <f t="shared" si="1"/>
        <v>7</v>
      </c>
      <c r="B29" s="18" t="s">
        <v>90</v>
      </c>
      <c r="C29" t="s">
        <v>117</v>
      </c>
      <c r="D29" t="s">
        <v>59</v>
      </c>
      <c r="E29" s="16" t="s">
        <v>41</v>
      </c>
      <c r="I29" s="16"/>
      <c r="J29" t="s">
        <v>145</v>
      </c>
      <c r="K29" s="26"/>
    </row>
    <row r="30" spans="1:11">
      <c r="A30">
        <f t="shared" si="1"/>
        <v>8</v>
      </c>
      <c r="B30" s="18" t="s">
        <v>136</v>
      </c>
      <c r="C30" t="s">
        <v>112</v>
      </c>
      <c r="D30" t="s">
        <v>174</v>
      </c>
      <c r="E30" s="16" t="s">
        <v>41</v>
      </c>
      <c r="I30" t="s">
        <v>158</v>
      </c>
      <c r="J30" t="s">
        <v>160</v>
      </c>
    </row>
    <row r="31" spans="1:11">
      <c r="A31">
        <f t="shared" si="1"/>
        <v>9</v>
      </c>
      <c r="B31" s="18" t="s">
        <v>169</v>
      </c>
      <c r="C31" t="s">
        <v>117</v>
      </c>
      <c r="D31" t="s">
        <v>172</v>
      </c>
      <c r="E31" s="16"/>
    </row>
    <row r="32" spans="1:11">
      <c r="A32">
        <f t="shared" si="1"/>
        <v>10</v>
      </c>
      <c r="B32" s="18" t="s">
        <v>169</v>
      </c>
      <c r="C32" t="s">
        <v>119</v>
      </c>
      <c r="D32" t="s">
        <v>173</v>
      </c>
      <c r="E32" s="16"/>
      <c r="I32" s="23" t="s">
        <v>11</v>
      </c>
      <c r="J32" s="23"/>
    </row>
    <row r="33" spans="1:10">
      <c r="A33">
        <v>0</v>
      </c>
      <c r="B33" s="19"/>
      <c r="C33" s="1"/>
      <c r="D33" s="1" t="s">
        <v>175</v>
      </c>
      <c r="E33" s="1"/>
      <c r="F33" s="1"/>
      <c r="I33" t="s">
        <v>102</v>
      </c>
      <c r="J33" t="s">
        <v>103</v>
      </c>
    </row>
    <row r="34" spans="1:10">
      <c r="A34">
        <v>11</v>
      </c>
      <c r="B34" s="22" t="s">
        <v>154</v>
      </c>
      <c r="C34" t="s">
        <v>119</v>
      </c>
      <c r="D34" t="s">
        <v>183</v>
      </c>
      <c r="E34" s="11" t="s">
        <v>42</v>
      </c>
      <c r="I34" t="s">
        <v>104</v>
      </c>
      <c r="J34" t="s">
        <v>105</v>
      </c>
    </row>
    <row r="35" spans="1:10">
      <c r="A35">
        <f>A34+1</f>
        <v>12</v>
      </c>
      <c r="B35" s="22" t="s">
        <v>154</v>
      </c>
      <c r="C35" t="s">
        <v>117</v>
      </c>
      <c r="D35" t="s">
        <v>182</v>
      </c>
      <c r="E35" s="11" t="s">
        <v>42</v>
      </c>
      <c r="I35" t="s">
        <v>106</v>
      </c>
      <c r="J35" t="s">
        <v>107</v>
      </c>
    </row>
    <row r="36" spans="1:10">
      <c r="A36">
        <f>A35+1</f>
        <v>13</v>
      </c>
      <c r="B36" s="22" t="s">
        <v>154</v>
      </c>
      <c r="C36" t="s">
        <v>112</v>
      </c>
      <c r="D36" t="s">
        <v>181</v>
      </c>
      <c r="E36" s="11" t="s">
        <v>42</v>
      </c>
      <c r="I36" t="s">
        <v>108</v>
      </c>
      <c r="J36" t="s">
        <v>109</v>
      </c>
    </row>
    <row r="37" spans="1:10">
      <c r="A37">
        <f>A36+1</f>
        <v>14</v>
      </c>
      <c r="B37" s="22" t="s">
        <v>154</v>
      </c>
      <c r="C37" t="s">
        <v>113</v>
      </c>
      <c r="D37" t="s">
        <v>176</v>
      </c>
      <c r="E37" s="11" t="s">
        <v>42</v>
      </c>
      <c r="I37" t="s">
        <v>75</v>
      </c>
      <c r="J37" t="s">
        <v>110</v>
      </c>
    </row>
    <row r="38" spans="1:10">
      <c r="A38">
        <f>A37+1</f>
        <v>15</v>
      </c>
      <c r="B38" s="22" t="s">
        <v>154</v>
      </c>
      <c r="C38" t="s">
        <v>119</v>
      </c>
      <c r="D38" t="s">
        <v>177</v>
      </c>
      <c r="E38" s="11" t="s">
        <v>42</v>
      </c>
    </row>
    <row r="39" spans="1:10">
      <c r="A39">
        <f>A38+1</f>
        <v>16</v>
      </c>
      <c r="B39" s="22" t="s">
        <v>154</v>
      </c>
      <c r="C39" t="s">
        <v>112</v>
      </c>
      <c r="D39" t="s">
        <v>178</v>
      </c>
      <c r="E39" s="11" t="s">
        <v>42</v>
      </c>
    </row>
    <row r="40" spans="1:10">
      <c r="A40">
        <f t="shared" ref="A40:A55" si="2">A39+1</f>
        <v>17</v>
      </c>
      <c r="B40" s="22" t="s">
        <v>154</v>
      </c>
      <c r="C40" t="s">
        <v>117</v>
      </c>
      <c r="D40" t="s">
        <v>179</v>
      </c>
      <c r="E40" s="11" t="s">
        <v>42</v>
      </c>
    </row>
    <row r="41" spans="1:10">
      <c r="A41">
        <f t="shared" si="2"/>
        <v>18</v>
      </c>
      <c r="B41" s="22" t="s">
        <v>154</v>
      </c>
      <c r="C41" t="s">
        <v>113</v>
      </c>
      <c r="D41" t="s">
        <v>180</v>
      </c>
      <c r="E41" s="11" t="s">
        <v>42</v>
      </c>
    </row>
    <row r="42" spans="1:10">
      <c r="A42">
        <f t="shared" si="2"/>
        <v>19</v>
      </c>
      <c r="B42" s="18" t="s">
        <v>163</v>
      </c>
      <c r="C42" t="s">
        <v>132</v>
      </c>
      <c r="D42" t="s">
        <v>165</v>
      </c>
      <c r="E42" s="4" t="s">
        <v>41</v>
      </c>
    </row>
    <row r="43" spans="1:10">
      <c r="A43">
        <f t="shared" si="2"/>
        <v>20</v>
      </c>
      <c r="B43" s="18" t="s">
        <v>164</v>
      </c>
      <c r="C43" t="s">
        <v>113</v>
      </c>
      <c r="D43" t="s">
        <v>167</v>
      </c>
      <c r="E43" s="4" t="s">
        <v>41</v>
      </c>
    </row>
    <row r="44" spans="1:10">
      <c r="A44">
        <f t="shared" si="2"/>
        <v>21</v>
      </c>
      <c r="B44" s="18" t="s">
        <v>163</v>
      </c>
      <c r="C44" t="s">
        <v>112</v>
      </c>
      <c r="D44" t="s">
        <v>166</v>
      </c>
      <c r="E44" s="16"/>
    </row>
    <row r="45" spans="1:10">
      <c r="A45">
        <f t="shared" si="2"/>
        <v>22</v>
      </c>
      <c r="B45" s="18" t="s">
        <v>163</v>
      </c>
      <c r="C45" t="s">
        <v>119</v>
      </c>
      <c r="D45" t="s">
        <v>166</v>
      </c>
      <c r="E45" s="16"/>
    </row>
    <row r="46" spans="1:10">
      <c r="A46">
        <f t="shared" si="2"/>
        <v>23</v>
      </c>
      <c r="B46" s="18" t="s">
        <v>164</v>
      </c>
      <c r="C46" t="s">
        <v>112</v>
      </c>
      <c r="D46" t="s">
        <v>168</v>
      </c>
      <c r="E46" s="16"/>
    </row>
    <row r="47" spans="1:10">
      <c r="A47">
        <f t="shared" si="2"/>
        <v>24</v>
      </c>
      <c r="B47" s="18" t="s">
        <v>164</v>
      </c>
      <c r="C47" t="s">
        <v>117</v>
      </c>
      <c r="D47" t="s">
        <v>168</v>
      </c>
      <c r="E47" s="16"/>
    </row>
    <row r="48" spans="1:10">
      <c r="A48">
        <f t="shared" si="2"/>
        <v>25</v>
      </c>
      <c r="B48" s="18" t="s">
        <v>90</v>
      </c>
      <c r="C48" t="s">
        <v>113</v>
      </c>
      <c r="D48" t="s">
        <v>60</v>
      </c>
    </row>
    <row r="49" spans="1:4">
      <c r="A49">
        <f t="shared" si="2"/>
        <v>26</v>
      </c>
      <c r="B49" s="18" t="s">
        <v>90</v>
      </c>
      <c r="C49" t="s">
        <v>112</v>
      </c>
      <c r="D49" t="s">
        <v>60</v>
      </c>
    </row>
    <row r="50" spans="1:4">
      <c r="A50">
        <f t="shared" si="2"/>
        <v>27</v>
      </c>
      <c r="B50" s="18" t="s">
        <v>90</v>
      </c>
      <c r="C50" t="s">
        <v>119</v>
      </c>
      <c r="D50" t="s">
        <v>60</v>
      </c>
    </row>
    <row r="51" spans="1:4">
      <c r="A51">
        <f t="shared" si="2"/>
        <v>28</v>
      </c>
      <c r="B51" s="18" t="s">
        <v>90</v>
      </c>
      <c r="C51" t="s">
        <v>117</v>
      </c>
      <c r="D51" t="s">
        <v>60</v>
      </c>
    </row>
    <row r="52" spans="1:4">
      <c r="A52">
        <f t="shared" si="2"/>
        <v>29</v>
      </c>
      <c r="B52" s="18" t="s">
        <v>91</v>
      </c>
      <c r="C52" t="s">
        <v>113</v>
      </c>
      <c r="D52" t="s">
        <v>61</v>
      </c>
    </row>
    <row r="53" spans="1:4">
      <c r="A53">
        <f t="shared" si="2"/>
        <v>30</v>
      </c>
      <c r="B53" s="18" t="s">
        <v>91</v>
      </c>
      <c r="C53" t="s">
        <v>112</v>
      </c>
      <c r="D53" t="s">
        <v>61</v>
      </c>
    </row>
    <row r="54" spans="1:4">
      <c r="A54">
        <f t="shared" si="2"/>
        <v>31</v>
      </c>
      <c r="B54" s="18" t="s">
        <v>91</v>
      </c>
      <c r="C54" t="s">
        <v>119</v>
      </c>
      <c r="D54" t="s">
        <v>61</v>
      </c>
    </row>
    <row r="55" spans="1:4">
      <c r="A55">
        <f t="shared" si="2"/>
        <v>32</v>
      </c>
      <c r="B55" s="18" t="s">
        <v>91</v>
      </c>
      <c r="C55" t="s">
        <v>117</v>
      </c>
      <c r="D55" t="s">
        <v>61</v>
      </c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1:5">
      <c r="B81" s="18"/>
    </row>
    <row r="82" spans="1:5">
      <c r="A82" t="s">
        <v>30</v>
      </c>
      <c r="B82" s="18"/>
    </row>
    <row r="83" spans="1:5">
      <c r="A83" t="s">
        <v>36</v>
      </c>
      <c r="B83" s="18"/>
    </row>
    <row r="85" spans="1:5">
      <c r="A85" t="s">
        <v>31</v>
      </c>
      <c r="B85" s="10" t="s">
        <v>27</v>
      </c>
      <c r="C85" t="s">
        <v>28</v>
      </c>
      <c r="D85" t="s">
        <v>32</v>
      </c>
      <c r="E85" t="s">
        <v>29</v>
      </c>
    </row>
    <row r="86" spans="1:5">
      <c r="A86" t="s">
        <v>33</v>
      </c>
      <c r="B86" s="10" t="s">
        <v>34</v>
      </c>
      <c r="C86" t="s">
        <v>28</v>
      </c>
      <c r="D86" t="s">
        <v>35</v>
      </c>
      <c r="E86" t="s">
        <v>29</v>
      </c>
    </row>
    <row r="87" spans="1:5">
      <c r="A87" t="s">
        <v>39</v>
      </c>
    </row>
    <row r="89" spans="1:5">
      <c r="A89" t="s">
        <v>37</v>
      </c>
      <c r="B89" s="10" t="s">
        <v>38</v>
      </c>
      <c r="C89" t="s">
        <v>28</v>
      </c>
      <c r="D89" t="s">
        <v>40</v>
      </c>
      <c r="E89" t="s">
        <v>29</v>
      </c>
    </row>
  </sheetData>
  <mergeCells count="4">
    <mergeCell ref="K28:K29"/>
    <mergeCell ref="I22:J22"/>
    <mergeCell ref="I32:J32"/>
    <mergeCell ref="I24:J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2018-10-26T05:03:45Z</dcterms:modified>
</cp:coreProperties>
</file>