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Code\SavvyCoders\homework\"/>
    </mc:Choice>
  </mc:AlternateContent>
  <xr:revisionPtr revIDLastSave="0" documentId="13_ncr:1_{A3E7FF14-69CF-4C6B-999D-731A923E2579}" xr6:coauthVersionLast="47" xr6:coauthVersionMax="47" xr10:uidLastSave="{00000000-0000-0000-0000-000000000000}"/>
  <bookViews>
    <workbookView xWindow="-30" yWindow="0" windowWidth="15760" windowHeight="9630" xr2:uid="{00000000-000D-0000-FFFF-FFFF00000000}"/>
  </bookViews>
  <sheets>
    <sheet name="Payment2" sheetId="4" r:id="rId1"/>
    <sheet name="Expenses" sheetId="1" r:id="rId2"/>
    <sheet name="Roster" sheetId="2" r:id="rId3"/>
    <sheet name="Credit Card Debt" sheetId="3" r:id="rId4"/>
  </sheets>
  <calcPr calcId="181029"/>
  <pivotCaches>
    <pivotCache cacheId="0" r:id="rId5"/>
  </pivotCaches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1" i="2"/>
  <c r="D20" i="2"/>
  <c r="C20" i="2"/>
  <c r="D19" i="2"/>
  <c r="D18" i="2"/>
  <c r="D17" i="2"/>
  <c r="C19" i="2"/>
  <c r="C18" i="2"/>
  <c r="C17" i="2"/>
  <c r="C16" i="2"/>
  <c r="D16" i="2"/>
</calcChain>
</file>

<file path=xl/sharedStrings.xml><?xml version="1.0" encoding="utf-8"?>
<sst xmlns="http://schemas.openxmlformats.org/spreadsheetml/2006/main" count="1315" uniqueCount="173">
  <si>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</si>
  <si>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</si>
  <si>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</si>
  <si>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</si>
  <si>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</si>
  <si>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</si>
  <si>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</si>
  <si>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</si>
  <si>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</si>
  <si>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</si>
  <si>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</si>
  <si>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</si>
  <si>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</si>
  <si>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</si>
  <si>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</si>
  <si>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</si>
  <si>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</si>
  <si>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</si>
  <si>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</si>
  <si>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</si>
  <si>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</si>
  <si>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</si>
  <si>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</si>
  <si>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</si>
  <si>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</si>
  <si>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</si>
  <si>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</si>
  <si>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</si>
  <si>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</si>
  <si>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</si>
  <si>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</si>
  <si>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</si>
  <si>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</si>
  <si>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</si>
  <si>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</si>
  <si>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</si>
  <si>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</si>
  <si>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</si>
  <si>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</si>
  <si>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</si>
  <si>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</si>
  <si>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</si>
  <si>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</si>
  <si>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</si>
  <si>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</si>
  <si>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</si>
  <si>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</si>
  <si>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</si>
  <si>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</si>
  <si>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</si>
  <si>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</si>
  <si>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</si>
  <si>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</si>
  <si>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</si>
  <si>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</si>
  <si>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</si>
  <si>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</si>
  <si>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</si>
  <si>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</si>
  <si>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</si>
  <si>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</si>
  <si>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</si>
  <si>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</si>
  <si>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</si>
  <si>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</si>
  <si>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</si>
  <si>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</si>
  <si>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</si>
  <si>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</si>
  <si>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</si>
  <si>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</si>
  <si>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</si>
  <si>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</si>
  <si>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</si>
  <si>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</si>
  <si>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</si>
  <si>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</si>
  <si>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</si>
  <si>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</si>
  <si>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</si>
  <si>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</si>
  <si>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</si>
  <si>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</si>
  <si>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</si>
  <si>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</si>
  <si>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</si>
  <si>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</si>
  <si>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</si>
  <si>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</si>
  <si>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</si>
  <si>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</si>
  <si>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</si>
  <si>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</si>
  <si>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</si>
  <si>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</si>
  <si>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</si>
  <si>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</si>
  <si>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</si>
  <si>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</si>
  <si>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</si>
  <si>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</si>
  <si>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</si>
  <si>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</si>
  <si>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</si>
  <si>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</si>
  <si>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</si>
  <si>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</si>
  <si>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</si>
  <si>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</si>
  <si>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</si>
  <si>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</si>
  <si>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</si>
  <si>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</si>
  <si>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</si>
  <si>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</si>
  <si>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</si>
  <si>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</si>
  <si>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</si>
  <si>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</si>
  <si>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</si>
  <si>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</si>
  <si>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</si>
  <si>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</si>
  <si>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</si>
  <si>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</si>
  <si>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</si>
  <si>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</si>
  <si>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</si>
  <si>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</si>
  <si>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Age</t>
  </si>
  <si>
    <t>Grade</t>
  </si>
  <si>
    <t>Class</t>
  </si>
  <si>
    <t>Student Name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</si>
  <si>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</si>
  <si>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</si>
  <si>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</si>
  <si>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</si>
  <si>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</si>
  <si>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</si>
  <si>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</si>
  <si>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</si>
  <si>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</si>
  <si>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</si>
  <si>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</si>
  <si>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Social Studies</t>
  </si>
  <si>
    <t>Semester Grades</t>
  </si>
  <si>
    <t>MIN</t>
  </si>
  <si>
    <t>MAX</t>
  </si>
  <si>
    <t>AVG</t>
  </si>
  <si>
    <t>MODE</t>
  </si>
  <si>
    <t>MEDIAN</t>
  </si>
  <si>
    <t>COUNT</t>
  </si>
  <si>
    <t>Column1</t>
  </si>
  <si>
    <t>Sum of Tax Inclusive Amount</t>
  </si>
  <si>
    <t>Row Labels</t>
  </si>
  <si>
    <t>Grand Total</t>
  </si>
  <si>
    <t>2012</t>
  </si>
  <si>
    <t>(All)</t>
  </si>
  <si>
    <t>Quarters (Payment Date)</t>
  </si>
  <si>
    <t>Column Labels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</si>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</sst>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7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4" fillId="2" borderId="1" xfId="1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9" fontId="0" fillId="0" borderId="0" xfId="3" applyFont="1"/>
    <xf numFmtId="174" fontId="0" fillId="0" borderId="0" xfId="2" applyNumberFormat="1" applyFont="1"/>
    <xf numFmtId="174" fontId="0" fillId="0" borderId="0" xfId="0" applyNumberFormat="1"/>
    <xf numFmtId="44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[DianaPerez_Week2Homework.xlsx]Payment2!PivotTable3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Payment2!$B$3:$B$4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Payment2!$A$5:$A$6</c:f>
              <c:strCache>
                <c:ptCount val="1"/>
                <c:pt idx="0">
                  <c:v>2012</c:v>
                </c:pt>
              </c:strCache>
            </c:strRef>
          </c:cat>
          <c:val>
            <c:numRef>
              <c:f>Payment2!$B$5:$B$6</c:f>
              <c:numCache>
                <c:formatCode>"$"#,##0.00</c:formatCode>
                <c:ptCount val="1"/>
                <c:pt idx="0">
                  <c:v>64894.25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6-4E2C-8782-D9B03AF8668C}"/>
            </c:ext>
          </c:extLst>
        </c:ser>
        <c:ser>
          <c:idx val="1"/>
          <c:order val="1"/>
          <c:tx>
            <c:strRef>
              <c:f>Payment2!$C$3:$C$4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Payment2!$A$5:$A$6</c:f>
              <c:strCache>
                <c:ptCount val="1"/>
                <c:pt idx="0">
                  <c:v>2012</c:v>
                </c:pt>
              </c:strCache>
            </c:strRef>
          </c:cat>
          <c:val>
            <c:numRef>
              <c:f>Payment2!$C$5:$C$6</c:f>
              <c:numCache>
                <c:formatCode>"$"#,##0.00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6-4E2C-8782-D9B03AF8668C}"/>
            </c:ext>
          </c:extLst>
        </c:ser>
        <c:ser>
          <c:idx val="2"/>
          <c:order val="2"/>
          <c:tx>
            <c:strRef>
              <c:f>Payment2!$D$3:$D$4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Payment2!$A$5:$A$6</c:f>
              <c:strCache>
                <c:ptCount val="1"/>
                <c:pt idx="0">
                  <c:v>2012</c:v>
                </c:pt>
              </c:strCache>
            </c:strRef>
          </c:cat>
          <c:val>
            <c:numRef>
              <c:f>Payment2!$D$5:$D$6</c:f>
              <c:numCache>
                <c:formatCode>"$"#,##0.00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6-4E2C-8782-D9B03AF86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211744"/>
        <c:axId val="1730993312"/>
      </c:barChart>
      <c:catAx>
        <c:axId val="169021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93312"/>
        <c:crosses val="autoZero"/>
        <c:auto val="1"/>
        <c:lblAlgn val="ctr"/>
        <c:lblOffset val="100"/>
        <c:noMultiLvlLbl val="0"/>
      </c:catAx>
      <c:valAx>
        <c:axId val="173099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21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 by 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541447944006998"/>
          <c:y val="0.19486111111111112"/>
          <c:w val="0.8345855205599299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_("$"* #,##0.00_);_("$"* \(#,##0.00\);_("$"* "-"??_);_(@_)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F-40DD-9881-0ABD7DE8C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520000"/>
        <c:axId val="845739024"/>
      </c:barChart>
      <c:catAx>
        <c:axId val="91252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39024"/>
        <c:crosses val="autoZero"/>
        <c:auto val="1"/>
        <c:lblAlgn val="ctr"/>
        <c:lblOffset val="100"/>
        <c:noMultiLvlLbl val="0"/>
      </c:catAx>
      <c:valAx>
        <c:axId val="8457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2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by 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_("$"* #,##0_);_("$"* \(#,##0\);_("$"* "-"??_);_(@_)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3-416D-9865-81F147202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4575920"/>
        <c:axId val="880621568"/>
        <c:axId val="0"/>
      </c:bar3DChart>
      <c:catAx>
        <c:axId val="91457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621568"/>
        <c:crosses val="autoZero"/>
        <c:auto val="1"/>
        <c:lblAlgn val="ctr"/>
        <c:lblOffset val="100"/>
        <c:noMultiLvlLbl val="0"/>
      </c:catAx>
      <c:valAx>
        <c:axId val="8806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5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7</xdr:row>
      <xdr:rowOff>85725</xdr:rowOff>
    </xdr:from>
    <xdr:to>
      <xdr:col>5</xdr:col>
      <xdr:colOff>92075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C0379-428C-1541-571E-D4938ABDD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</xdr:colOff>
      <xdr:row>8</xdr:row>
      <xdr:rowOff>165100</xdr:rowOff>
    </xdr:from>
    <xdr:to>
      <xdr:col>5</xdr:col>
      <xdr:colOff>600075</xdr:colOff>
      <xdr:row>23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62F9F9-954E-52C3-04F6-061C3A3DD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9</xdr:row>
      <xdr:rowOff>12700</xdr:rowOff>
    </xdr:from>
    <xdr:to>
      <xdr:col>12</xdr:col>
      <xdr:colOff>517525</xdr:colOff>
      <xdr:row>23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2E90C6-885E-625E-E6D7-BA18A1A82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140.804960648151" createdVersion="8" refreshedVersion="8" minRefreshableVersion="3" recordCount="208" xr:uid="{B2707C23-967A-4627-AEA0-4E328E6DA164}">
  <cacheSource type="worksheet">
    <worksheetSource name="Table2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/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0922D9-6C99-44D5-B0E4-C17A4E6B10D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6" firstHeaderRow="1" firstDataRow="2" firstDataCol="1" rowPageCount="1" colPageCount="1"/>
  <pivotFields count="12">
    <pivotField numFmtId="14" showAll="0"/>
    <pivotField showAll="0"/>
    <pivotField showAll="0"/>
    <pivotField showAll="0"/>
    <pivotField dataField="1" numFmtId="43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>
      <items count="111">
        <item x="0"/>
        <item x="3"/>
        <item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x="10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Page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h="1" sd="0" x="0"/>
        <item h="1" sd="0" x="1"/>
        <item sd="0" x="2"/>
        <item h="1" sd="0" x="3"/>
        <item t="default"/>
      </items>
    </pivotField>
  </pivotFields>
  <rowFields count="2">
    <field x="11"/>
    <field x="9"/>
  </rowFields>
  <rowItems count="2"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pageFields count="1">
    <pageField fld="10" hier="-1"/>
  </pageFields>
  <dataFields count="1">
    <dataField name="Sum of Tax Inclusive Amount" fld="4" baseField="11" baseItem="0" numFmtId="164"/>
  </dataFields>
  <formats count="20">
    <format dxfId="32">
      <pivotArea type="all" dataOnly="0" outline="0" fieldPosition="0"/>
    </format>
    <format dxfId="31">
      <pivotArea outline="0" collapsedLevelsAreSubtotals="1" fieldPosition="0"/>
    </format>
    <format dxfId="30">
      <pivotArea type="origin" dataOnly="0" labelOnly="1" outline="0" fieldPosition="0"/>
    </format>
    <format dxfId="29">
      <pivotArea field="6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11" type="button" dataOnly="0" labelOnly="1" outline="0" axis="axisRow" fieldPosition="0"/>
    </format>
    <format dxfId="26">
      <pivotArea dataOnly="0" labelOnly="1" fieldPosition="0">
        <references count="1">
          <reference field="11" count="0"/>
        </references>
      </pivotArea>
    </format>
    <format dxfId="25">
      <pivotArea dataOnly="0" labelOnly="1" grandRow="1" outline="0" fieldPosition="0"/>
    </format>
    <format dxfId="24">
      <pivotArea dataOnly="0" labelOnly="1" fieldPosition="0">
        <references count="1">
          <reference field="6" count="0"/>
        </references>
      </pivotArea>
    </format>
    <format dxfId="23">
      <pivotArea dataOnly="0" labelOnly="1" grandCol="1" outline="0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6" type="button" dataOnly="0" labelOnly="1" outline="0" axis="axisCol" fieldPosition="0"/>
    </format>
    <format dxfId="18">
      <pivotArea type="topRight" dataOnly="0" labelOnly="1" outline="0" fieldPosition="0"/>
    </format>
    <format dxfId="17">
      <pivotArea field="11" type="button" dataOnly="0" labelOnly="1" outline="0" axis="axisRow" fieldPosition="0"/>
    </format>
    <format dxfId="16">
      <pivotArea dataOnly="0" labelOnly="1" fieldPosition="0">
        <references count="1">
          <reference field="11" count="0"/>
        </references>
      </pivotArea>
    </format>
    <format dxfId="15">
      <pivotArea dataOnly="0" labelOnly="1" grandRow="1" outline="0" fieldPosition="0"/>
    </format>
    <format dxfId="14">
      <pivotArea dataOnly="0" labelOnly="1" fieldPosition="0">
        <references count="1">
          <reference field="6" count="0"/>
        </references>
      </pivotArea>
    </format>
    <format dxfId="13">
      <pivotArea dataOnly="0" labelOnly="1" grandCol="1" outline="0" fieldPosition="0"/>
    </format>
  </format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6EC9BC-6482-4503-93AF-4B00DBE5C9BF}" name="Table2" displayName="Table2" ref="A2:I210" totalsRowShown="0" headerRowDxfId="12" dataDxfId="10" headerRowBorderDxfId="11" tableBorderDxfId="9">
  <autoFilter ref="A2:I210" xr:uid="{D06EC9BC-6482-4503-93AF-4B00DBE5C9BF}"/>
  <tableColumns count="9">
    <tableColumn id="1" xr3:uid="{3C91F0DC-7950-459A-A0FD-F48FB0268D89}" name="Document Date" dataDxfId="8"/>
    <tableColumn id="2" xr3:uid="{874A09F3-3B58-49A4-B4E6-0A027A679D61}" name="Supplier" dataDxfId="7"/>
    <tableColumn id="3" xr3:uid="{049931A1-227E-444B-8FE4-C46BA269C478}" name="Reference" dataDxfId="6"/>
    <tableColumn id="4" xr3:uid="{F980E204-C374-41B2-BD0B-092D02133016}" name="Description" dataDxfId="5"/>
    <tableColumn id="5" xr3:uid="{B17B77BD-D17F-4F14-802D-FBDB5D3C6894}" name="Tax Inclusive Amount" dataDxfId="4" dataCellStyle="Comma"/>
    <tableColumn id="6" xr3:uid="{D858B02C-E5BF-4F5D-A86A-B5214682AC44}" name="Column1" dataDxfId="3"/>
    <tableColumn id="7" xr3:uid="{3F60D7E3-BBA6-4024-B658-B85A54C24B83}" name="Bank Code" dataDxfId="2"/>
    <tableColumn id="8" xr3:uid="{D71DF62B-594B-4BCB-A368-654AA59BB836}" name="Account Code" dataDxfId="1"/>
    <tableColumn id="9" xr3:uid="{5144AA70-3ED7-4033-B8C1-C05F7A36328B}" name="Payment Da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1CEDFD-23C8-4359-BF6F-024E229313CF}" name="Table1" displayName="Table1" ref="A1:E21" headerRowCount="0" totalsRowShown="0">
  <tableColumns count="5">
    <tableColumn id="1" xr3:uid="{4B8D55FA-A581-409C-8598-47863D2CCD10}" name="Column1"/>
    <tableColumn id="2" xr3:uid="{D2517738-C0E9-4DBC-9837-FA235FECB75A}" name="Column2"/>
    <tableColumn id="3" xr3:uid="{A8F004BA-F51A-4ADA-BF35-1AFA7761E31B}" name="Column3"/>
    <tableColumn id="4" xr3:uid="{870E98DC-A441-490E-BC73-9B925527885B}" name="Column4"/>
    <tableColumn id="5" xr3:uid="{C61CB43D-A00F-4188-A03A-A5819CE09971}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077BF-AC42-4E60-AB55-0464129D96E9}">
  <dimension ref="A1:E6"/>
  <sheetViews>
    <sheetView tabSelected="1" workbookViewId="0">
      <selection activeCell="G8" sqref="G8"/>
    </sheetView>
  </sheetViews>
  <sheetFormatPr defaultRowHeight="14.5" x14ac:dyDescent="0.35"/>
  <cols>
    <col min="1" max="2" width="13.6328125" customWidth="1"/>
    <col min="3" max="3" width="16.6328125" customWidth="1"/>
    <col min="4" max="4" width="17.6328125" customWidth="1"/>
    <col min="5" max="5" width="13.6328125" customWidth="1"/>
  </cols>
  <sheetData>
    <row r="1" spans="1:5" ht="43.5" x14ac:dyDescent="0.35">
      <c r="A1" s="18" t="s">
        <v>158</v>
      </c>
      <c r="B1" s="19" t="s">
        <v>157</v>
      </c>
      <c r="C1" s="19"/>
      <c r="D1" s="19"/>
      <c r="E1" s="19"/>
    </row>
    <row r="2" spans="1:5" x14ac:dyDescent="0.35">
      <c r="A2" s="19"/>
      <c r="B2" s="19"/>
      <c r="C2" s="19"/>
      <c r="D2" s="19"/>
      <c r="E2" s="19"/>
    </row>
    <row r="3" spans="1:5" ht="43.5" x14ac:dyDescent="0.35">
      <c r="A3" s="18" t="s">
        <v>153</v>
      </c>
      <c r="B3" s="18" t="s">
        <v>159</v>
      </c>
      <c r="C3" s="19"/>
      <c r="D3" s="19"/>
      <c r="E3" s="19"/>
    </row>
    <row r="4" spans="1:5" x14ac:dyDescent="0.35">
      <c r="A4" s="18" t="s">
        <v>154</v>
      </c>
      <c r="B4" s="19" t="s">
        <v>13</v>
      </c>
      <c r="C4" s="19" t="s">
        <v>31</v>
      </c>
      <c r="D4" s="19" t="s">
        <v>39</v>
      </c>
      <c r="E4" s="19" t="s">
        <v>155</v>
      </c>
    </row>
    <row r="5" spans="1:5" x14ac:dyDescent="0.35">
      <c r="A5" s="19" t="s">
        <v>156</v>
      </c>
      <c r="B5" s="20">
        <v>64894.25</v>
      </c>
      <c r="C5" s="20">
        <v>70</v>
      </c>
      <c r="D5" s="20">
        <v>1</v>
      </c>
      <c r="E5" s="20">
        <v>64965.25</v>
      </c>
    </row>
    <row r="6" spans="1:5" x14ac:dyDescent="0.35">
      <c r="A6" s="19" t="s">
        <v>155</v>
      </c>
      <c r="B6" s="20">
        <v>64894.25</v>
      </c>
      <c r="C6" s="20">
        <v>70</v>
      </c>
      <c r="D6" s="20">
        <v>1</v>
      </c>
      <c r="E6" s="20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162" workbookViewId="0">
      <selection activeCell="I210" sqref="I210"/>
    </sheetView>
  </sheetViews>
  <sheetFormatPr defaultColWidth="9.1796875" defaultRowHeight="15.5" x14ac:dyDescent="0.35"/>
  <cols>
    <col min="1" max="1" width="18.7265625" style="11" customWidth="1"/>
    <col min="2" max="2" width="20.54296875" style="2" bestFit="1" customWidth="1"/>
    <col min="3" max="3" width="16.7265625" style="2" bestFit="1" customWidth="1"/>
    <col min="4" max="4" width="28.7265625" style="2" bestFit="1" customWidth="1"/>
    <col min="5" max="5" width="25.453125" style="12" customWidth="1"/>
    <col min="6" max="6" width="12.1796875" style="4" customWidth="1"/>
    <col min="7" max="7" width="14.1796875" style="4" customWidth="1"/>
    <col min="8" max="8" width="17.6328125" style="4" customWidth="1"/>
    <col min="9" max="9" width="17.08984375" style="13" customWidth="1"/>
    <col min="10" max="16384" width="9.1796875" style="2"/>
  </cols>
  <sheetData>
    <row r="1" spans="1:9" ht="15" customHeight="1" x14ac:dyDescent="0.35">
      <c r="A1" s="1" t="s">
        <v>0</v>
      </c>
      <c r="E1" s="3"/>
      <c r="I1" s="4"/>
    </row>
    <row r="2" spans="1:9" s="10" customFormat="1" ht="108.5" x14ac:dyDescent="0.35">
      <c r="A2" s="14" t="s">
        <v>1</v>
      </c>
      <c r="B2" s="15" t="s">
        <v>2</v>
      </c>
      <c r="C2" s="15" t="s">
        <v>3</v>
      </c>
      <c r="D2" s="15" t="s">
        <v>4</v>
      </c>
      <c r="E2" s="16" t="s">
        <v>5</v>
      </c>
      <c r="F2" s="17" t="s">
        <v>152</v>
      </c>
      <c r="G2" s="17" t="s">
        <v>6</v>
      </c>
      <c r="H2" s="17" t="s">
        <v>7</v>
      </c>
      <c r="I2" s="17" t="s">
        <v>8</v>
      </c>
    </row>
    <row r="3" spans="1:9" ht="15" customHeight="1" x14ac:dyDescent="0.35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35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35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35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35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35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35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35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35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35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35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35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35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35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35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35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35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35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35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35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35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35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35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35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35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35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35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35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35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35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35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35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35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35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35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35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35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35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35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35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35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35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35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35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35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35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35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35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35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35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35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35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35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35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35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35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35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35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35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35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35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35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35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35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35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35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35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35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35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35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35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35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35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35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35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35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35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35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35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35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35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35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35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35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35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35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35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35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35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35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35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35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35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35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35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35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35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35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35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35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35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35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35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35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35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35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35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35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35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35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35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35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35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35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35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35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35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35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35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35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35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35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35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35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35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35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35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35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35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35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35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35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35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35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35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35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35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35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35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35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35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35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35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35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35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35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35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35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35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35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35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35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35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35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35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35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35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35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35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35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35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35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35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35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35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35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35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35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35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35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35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35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35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35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35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35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35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35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35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35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35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35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35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35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35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35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35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35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35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35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35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35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35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35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35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35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35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35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35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35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35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35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35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35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35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35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35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35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6B931-CCE3-4F15-99FE-703BF060D9A6}">
  <dimension ref="A1:E21"/>
  <sheetViews>
    <sheetView workbookViewId="0">
      <pane xSplit="1" topLeftCell="B1" activePane="topRight" state="frozen"/>
      <selection pane="topRight" activeCell="A3" sqref="A3:XFD3"/>
    </sheetView>
  </sheetViews>
  <sheetFormatPr defaultRowHeight="14.5" x14ac:dyDescent="0.35"/>
  <cols>
    <col min="1" max="5" width="17.6328125" customWidth="1"/>
    <col min="6" max="7" width="15.6328125" customWidth="1"/>
  </cols>
  <sheetData>
    <row r="1" spans="1:5" x14ac:dyDescent="0.35">
      <c r="A1" t="s">
        <v>145</v>
      </c>
    </row>
    <row r="3" spans="1:5" x14ac:dyDescent="0.35">
      <c r="B3" t="s">
        <v>132</v>
      </c>
      <c r="C3" t="s">
        <v>129</v>
      </c>
      <c r="D3" t="s">
        <v>130</v>
      </c>
      <c r="E3" t="s">
        <v>131</v>
      </c>
    </row>
    <row r="4" spans="1:5" x14ac:dyDescent="0.35">
      <c r="B4" t="s">
        <v>133</v>
      </c>
      <c r="C4">
        <v>12</v>
      </c>
      <c r="D4">
        <v>85</v>
      </c>
      <c r="E4" t="s">
        <v>144</v>
      </c>
    </row>
    <row r="5" spans="1:5" x14ac:dyDescent="0.35">
      <c r="B5" t="s">
        <v>134</v>
      </c>
      <c r="C5">
        <v>11</v>
      </c>
      <c r="D5">
        <v>72</v>
      </c>
      <c r="E5" t="s">
        <v>144</v>
      </c>
    </row>
    <row r="6" spans="1:5" x14ac:dyDescent="0.35">
      <c r="B6" t="s">
        <v>135</v>
      </c>
      <c r="C6">
        <v>13</v>
      </c>
      <c r="D6">
        <v>60</v>
      </c>
      <c r="E6" t="s">
        <v>144</v>
      </c>
    </row>
    <row r="7" spans="1:5" x14ac:dyDescent="0.35">
      <c r="B7" t="s">
        <v>136</v>
      </c>
      <c r="C7">
        <v>12</v>
      </c>
      <c r="D7">
        <v>95</v>
      </c>
      <c r="E7" t="s">
        <v>144</v>
      </c>
    </row>
    <row r="8" spans="1:5" x14ac:dyDescent="0.35">
      <c r="B8" t="s">
        <v>137</v>
      </c>
      <c r="C8">
        <v>14</v>
      </c>
      <c r="D8">
        <v>88</v>
      </c>
      <c r="E8" t="s">
        <v>144</v>
      </c>
    </row>
    <row r="9" spans="1:5" x14ac:dyDescent="0.35">
      <c r="B9" t="s">
        <v>138</v>
      </c>
      <c r="C9">
        <v>12</v>
      </c>
      <c r="D9">
        <v>99</v>
      </c>
      <c r="E9" t="s">
        <v>144</v>
      </c>
    </row>
    <row r="10" spans="1:5" x14ac:dyDescent="0.35">
      <c r="B10" t="s">
        <v>139</v>
      </c>
      <c r="C10">
        <v>11</v>
      </c>
      <c r="D10">
        <v>75</v>
      </c>
      <c r="E10" t="s">
        <v>144</v>
      </c>
    </row>
    <row r="11" spans="1:5" x14ac:dyDescent="0.35">
      <c r="B11" t="s">
        <v>140</v>
      </c>
      <c r="C11">
        <v>13</v>
      </c>
      <c r="D11">
        <v>100</v>
      </c>
      <c r="E11" t="s">
        <v>144</v>
      </c>
    </row>
    <row r="12" spans="1:5" x14ac:dyDescent="0.35">
      <c r="B12" t="s">
        <v>141</v>
      </c>
      <c r="C12">
        <v>13</v>
      </c>
      <c r="D12">
        <v>75</v>
      </c>
      <c r="E12" t="s">
        <v>144</v>
      </c>
    </row>
    <row r="13" spans="1:5" x14ac:dyDescent="0.35">
      <c r="B13" t="s">
        <v>142</v>
      </c>
      <c r="C13">
        <v>15</v>
      </c>
      <c r="D13">
        <v>85</v>
      </c>
      <c r="E13" t="s">
        <v>144</v>
      </c>
    </row>
    <row r="14" spans="1:5" x14ac:dyDescent="0.35">
      <c r="B14" t="s">
        <v>143</v>
      </c>
      <c r="C14">
        <v>11</v>
      </c>
      <c r="D14">
        <v>85</v>
      </c>
      <c r="E14" t="s">
        <v>144</v>
      </c>
    </row>
    <row r="16" spans="1:5" x14ac:dyDescent="0.35">
      <c r="A16" t="s">
        <v>146</v>
      </c>
      <c r="C16">
        <f>MIN(C4:C14)</f>
        <v>11</v>
      </c>
      <c r="D16">
        <f>MIN(D4:D14)</f>
        <v>60</v>
      </c>
    </row>
    <row r="17" spans="1:4" x14ac:dyDescent="0.35">
      <c r="A17" t="s">
        <v>147</v>
      </c>
      <c r="C17">
        <f>MAX(C4:C14)</f>
        <v>15</v>
      </c>
      <c r="D17">
        <f>MAX(D4:D14)</f>
        <v>100</v>
      </c>
    </row>
    <row r="18" spans="1:4" x14ac:dyDescent="0.35">
      <c r="A18" t="s">
        <v>148</v>
      </c>
      <c r="C18">
        <f>AVERAGE(C4:C14)</f>
        <v>12.454545454545455</v>
      </c>
      <c r="D18">
        <f>AVERAGE(D4:D14)</f>
        <v>83.545454545454547</v>
      </c>
    </row>
    <row r="19" spans="1:4" x14ac:dyDescent="0.35">
      <c r="A19" t="s">
        <v>149</v>
      </c>
      <c r="C19">
        <f>MODE(C4:C14)</f>
        <v>12</v>
      </c>
      <c r="D19">
        <f>MODE(D4:D14)</f>
        <v>85</v>
      </c>
    </row>
    <row r="20" spans="1:4" x14ac:dyDescent="0.35">
      <c r="A20" t="s">
        <v>150</v>
      </c>
      <c r="C20">
        <f>MEDIAN(C4:C14)</f>
        <v>12</v>
      </c>
      <c r="D20">
        <f>MEDIAN(D4:D14)</f>
        <v>85</v>
      </c>
    </row>
    <row r="21" spans="1:4" x14ac:dyDescent="0.35">
      <c r="A21" t="s">
        <v>151</v>
      </c>
      <c r="B21">
        <f>COUNT(B4:B14)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220C-C197-4C42-9595-B224FC5701B1}">
  <dimension ref="A1:G8"/>
  <sheetViews>
    <sheetView workbookViewId="0">
      <selection activeCell="G28" sqref="G28"/>
    </sheetView>
  </sheetViews>
  <sheetFormatPr defaultRowHeight="14.5" x14ac:dyDescent="0.35"/>
  <cols>
    <col min="1" max="8" width="11.6328125" customWidth="1"/>
  </cols>
  <sheetData>
    <row r="1" spans="1:7" x14ac:dyDescent="0.35">
      <c r="A1" t="s">
        <v>160</v>
      </c>
    </row>
    <row r="3" spans="1:7" x14ac:dyDescent="0.35">
      <c r="A3" t="s">
        <v>161</v>
      </c>
      <c r="B3" t="s">
        <v>162</v>
      </c>
      <c r="C3" t="s">
        <v>163</v>
      </c>
      <c r="D3" t="s">
        <v>164</v>
      </c>
      <c r="E3" t="s">
        <v>165</v>
      </c>
      <c r="F3" t="s">
        <v>166</v>
      </c>
      <c r="G3" t="s">
        <v>167</v>
      </c>
    </row>
    <row r="4" spans="1:7" x14ac:dyDescent="0.35">
      <c r="A4" t="s">
        <v>168</v>
      </c>
      <c r="B4" s="22">
        <v>2000</v>
      </c>
      <c r="C4" s="21">
        <v>0.21</v>
      </c>
      <c r="D4">
        <v>3</v>
      </c>
      <c r="E4" s="23">
        <f>B4*C4</f>
        <v>420</v>
      </c>
      <c r="F4" s="23">
        <f>B4+E4</f>
        <v>2420</v>
      </c>
      <c r="G4" s="24">
        <f>F4/D4</f>
        <v>806.66666666666663</v>
      </c>
    </row>
    <row r="5" spans="1:7" x14ac:dyDescent="0.35">
      <c r="A5" t="s">
        <v>169</v>
      </c>
      <c r="B5" s="22">
        <v>450</v>
      </c>
      <c r="C5" s="21">
        <v>0.25</v>
      </c>
      <c r="D5">
        <v>3</v>
      </c>
      <c r="E5" s="23">
        <f t="shared" ref="E5:E8" si="0">B5*C5</f>
        <v>112.5</v>
      </c>
      <c r="F5" s="23">
        <f t="shared" ref="F5:F8" si="1">B5+E5</f>
        <v>562.5</v>
      </c>
      <c r="G5" s="24">
        <f t="shared" ref="G5:G8" si="2">F5/D5</f>
        <v>187.5</v>
      </c>
    </row>
    <row r="6" spans="1:7" x14ac:dyDescent="0.35">
      <c r="A6" t="s">
        <v>170</v>
      </c>
      <c r="B6" s="22">
        <v>975</v>
      </c>
      <c r="C6" s="21">
        <v>0.27</v>
      </c>
      <c r="D6">
        <v>3</v>
      </c>
      <c r="E6" s="23">
        <f t="shared" si="0"/>
        <v>263.25</v>
      </c>
      <c r="F6" s="23">
        <f t="shared" si="1"/>
        <v>1238.25</v>
      </c>
      <c r="G6" s="24">
        <f t="shared" si="2"/>
        <v>412.75</v>
      </c>
    </row>
    <row r="7" spans="1:7" x14ac:dyDescent="0.35">
      <c r="A7" t="s">
        <v>171</v>
      </c>
      <c r="B7" s="22">
        <v>1500</v>
      </c>
      <c r="C7" s="21">
        <v>0.15</v>
      </c>
      <c r="D7">
        <v>3</v>
      </c>
      <c r="E7" s="23">
        <f t="shared" si="0"/>
        <v>225</v>
      </c>
      <c r="F7" s="23">
        <f t="shared" si="1"/>
        <v>1725</v>
      </c>
      <c r="G7" s="24">
        <f t="shared" si="2"/>
        <v>575</v>
      </c>
    </row>
    <row r="8" spans="1:7" x14ac:dyDescent="0.35">
      <c r="A8" t="s">
        <v>172</v>
      </c>
      <c r="B8" s="22">
        <v>780</v>
      </c>
      <c r="C8" s="21">
        <v>0.25</v>
      </c>
      <c r="D8">
        <v>3</v>
      </c>
      <c r="E8" s="23">
        <f t="shared" si="0"/>
        <v>195</v>
      </c>
      <c r="F8" s="23">
        <f t="shared" si="1"/>
        <v>975</v>
      </c>
      <c r="G8" s="24">
        <f t="shared" si="2"/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Payment2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revision/>
  <dcterms:created xsi:type="dcterms:W3CDTF">2023-04-22T13:58:31Z</dcterms:created>
  <dcterms:modified xsi:type="dcterms:W3CDTF">2023-08-07T21:48:56Z</dcterms:modified>
  <cp:category/>
  <cp:contentStatus/>
</cp:coreProperties>
</file>