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lenn-daviddaniel/Documents/lgProjects/gc98/"/>
    </mc:Choice>
  </mc:AlternateContent>
  <bookViews>
    <workbookView xWindow="12800" yWindow="460" windowWidth="12800" windowHeight="15460" tabRatio="500"/>
  </bookViews>
  <sheets>
    <sheet name="Tables (2)" sheetId="2" r:id="rId1"/>
    <sheet name="Schema" sheetId="1" r:id="rId2"/>
    <sheet name="checkingAcct" sheetId="4" r:id="rId3"/>
    <sheet name="user" sheetId="3" r:id="rId4"/>
    <sheet name="customer" sheetId="5" r:id="rId5"/>
    <sheet name="deliveryAddress" sheetId="6" r:id="rId6"/>
    <sheet name="order" sheetId="7" r:id="rId7"/>
    <sheet name="contact" sheetId="8" r:id="rId8"/>
    <sheet name="pizzaPriceList" sheetId="9" r:id="rId9"/>
    <sheet name="ingredient" sheetId="10" r:id="rId10"/>
    <sheet name="pieType" sheetId="11" r:id="rId11"/>
    <sheet name="productSupplier" sheetId="12" r:id="rId12"/>
    <sheet name="extraIngredientList" sheetId="13" r:id="rId13"/>
    <sheet name="paymentType" sheetId="14" r:id="rId14"/>
    <sheet name="customerProfile" sheetId="15" r:id="rId15"/>
    <sheet name="stateSalesTax" sheetId="16" r:id="rId1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" i="2" l="1"/>
  <c r="A67" i="2"/>
  <c r="A68" i="2"/>
  <c r="A69" i="2"/>
  <c r="A51" i="2"/>
  <c r="A52" i="2"/>
  <c r="A53" i="2"/>
  <c r="A54" i="2"/>
  <c r="A55" i="2"/>
  <c r="A56" i="2"/>
  <c r="A57" i="2"/>
  <c r="A58" i="2"/>
  <c r="A59" i="2"/>
  <c r="A60" i="2"/>
  <c r="A40" i="2"/>
  <c r="A41" i="2"/>
  <c r="A42" i="2"/>
  <c r="A43" i="2"/>
  <c r="A44" i="2"/>
  <c r="A45" i="2"/>
  <c r="A46" i="2"/>
  <c r="A47" i="2"/>
  <c r="A73" i="2"/>
  <c r="A74" i="2"/>
  <c r="A75" i="2"/>
  <c r="A76" i="2"/>
  <c r="A77" i="2"/>
  <c r="A78" i="2"/>
  <c r="A79" i="2"/>
  <c r="A80" i="2"/>
  <c r="A81" i="2"/>
  <c r="A82" i="2"/>
  <c r="A83" i="2"/>
  <c r="A84" i="2"/>
  <c r="A93" i="2"/>
  <c r="A94" i="2"/>
  <c r="A95" i="2"/>
  <c r="A96" i="2"/>
  <c r="A97" i="2"/>
  <c r="A98" i="2"/>
  <c r="A99" i="2"/>
  <c r="A103" i="2"/>
  <c r="A104" i="2"/>
  <c r="A105" i="2"/>
  <c r="A106" i="2"/>
  <c r="A107" i="2"/>
  <c r="A108" i="2"/>
  <c r="A109" i="2"/>
  <c r="A110" i="2"/>
  <c r="A114" i="2"/>
  <c r="A115" i="2"/>
  <c r="A138" i="2"/>
  <c r="A139" i="2"/>
  <c r="A140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61" i="2"/>
  <c r="A162" i="2"/>
  <c r="A163" i="2"/>
  <c r="A164" i="2"/>
  <c r="A168" i="2"/>
  <c r="A169" i="2"/>
  <c r="A170" i="2"/>
  <c r="A171" i="2"/>
  <c r="A172" i="2"/>
  <c r="A173" i="2"/>
  <c r="A174" i="2"/>
  <c r="A175" i="2"/>
  <c r="A176" i="2"/>
  <c r="A177" i="2"/>
  <c r="A181" i="2"/>
  <c r="A182" i="2"/>
  <c r="A183" i="2"/>
  <c r="A187" i="2"/>
  <c r="A209" i="2"/>
  <c r="A210" i="2"/>
  <c r="A211" i="2"/>
  <c r="A221" i="2"/>
  <c r="A220" i="2"/>
  <c r="A219" i="2"/>
  <c r="A218" i="2"/>
  <c r="A217" i="2"/>
  <c r="A215" i="2"/>
  <c r="A214" i="2"/>
  <c r="A213" i="2"/>
  <c r="A208" i="2"/>
  <c r="A207" i="2"/>
  <c r="A186" i="2"/>
  <c r="A185" i="2"/>
  <c r="A180" i="2"/>
  <c r="A179" i="2"/>
  <c r="A167" i="2"/>
  <c r="A166" i="2"/>
  <c r="A160" i="2"/>
  <c r="A159" i="2"/>
  <c r="A143" i="2"/>
  <c r="A142" i="2"/>
  <c r="A118" i="2"/>
  <c r="A117" i="2"/>
  <c r="A113" i="2"/>
  <c r="A112" i="2"/>
  <c r="A102" i="2"/>
  <c r="A101" i="2"/>
  <c r="A92" i="2"/>
  <c r="A91" i="2"/>
  <c r="A87" i="2"/>
  <c r="A86" i="2"/>
  <c r="A72" i="2"/>
  <c r="A71" i="2"/>
  <c r="A65" i="2"/>
  <c r="A64" i="2"/>
  <c r="A50" i="2"/>
  <c r="A49" i="2"/>
  <c r="A39" i="2"/>
  <c r="A38" i="2"/>
  <c r="A35" i="2"/>
  <c r="A34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8" i="2"/>
  <c r="A17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2" i="2"/>
  <c r="A1" i="2"/>
  <c r="A475" i="1"/>
  <c r="A497" i="1"/>
  <c r="A498" i="1"/>
  <c r="A499" i="1"/>
  <c r="A496" i="1"/>
  <c r="A495" i="1"/>
  <c r="A474" i="1"/>
  <c r="A473" i="1"/>
  <c r="A444" i="1"/>
  <c r="A443" i="1"/>
  <c r="A422" i="1"/>
  <c r="A421" i="1"/>
  <c r="A410" i="1"/>
  <c r="A409" i="1"/>
  <c r="A384" i="1"/>
  <c r="A383" i="1"/>
  <c r="A358" i="1"/>
  <c r="A357" i="1"/>
  <c r="A329" i="1"/>
  <c r="A328" i="1"/>
  <c r="A256" i="1"/>
  <c r="A255" i="1"/>
  <c r="A239" i="1"/>
  <c r="A238" i="1"/>
  <c r="A222" i="1"/>
  <c r="A221" i="1"/>
  <c r="A206" i="1"/>
  <c r="A205" i="1"/>
  <c r="A195" i="1"/>
  <c r="A194" i="1"/>
  <c r="A168" i="1"/>
  <c r="A167" i="1"/>
  <c r="A154" i="1"/>
  <c r="A153" i="1"/>
  <c r="A134" i="1"/>
  <c r="A133" i="1"/>
  <c r="A87" i="1"/>
  <c r="A86" i="1"/>
  <c r="A78" i="1"/>
  <c r="A77" i="1"/>
  <c r="A59" i="1"/>
  <c r="A60" i="1"/>
  <c r="A61" i="1"/>
  <c r="A62" i="1"/>
  <c r="A63" i="1"/>
  <c r="A64" i="1"/>
  <c r="A65" i="1"/>
  <c r="A66" i="1"/>
  <c r="A67" i="1"/>
  <c r="A68" i="1"/>
  <c r="A69" i="1"/>
  <c r="A58" i="1"/>
  <c r="A57" i="1"/>
  <c r="A41" i="1"/>
  <c r="A42" i="1"/>
  <c r="A43" i="1"/>
  <c r="A44" i="1"/>
  <c r="A45" i="1"/>
  <c r="A46" i="1"/>
  <c r="A47" i="1"/>
  <c r="A48" i="1"/>
  <c r="A40" i="1"/>
  <c r="A39" i="1"/>
  <c r="A28" i="1"/>
  <c r="A29" i="1"/>
  <c r="A30" i="1"/>
  <c r="A31" i="1"/>
  <c r="A32" i="1"/>
  <c r="A27" i="1"/>
  <c r="A26" i="1"/>
  <c r="A511" i="1"/>
  <c r="A506" i="1"/>
  <c r="A493" i="1"/>
  <c r="A471" i="1"/>
  <c r="A441" i="1"/>
  <c r="A419" i="1"/>
  <c r="A407" i="1"/>
  <c r="A381" i="1"/>
  <c r="A355" i="1"/>
  <c r="A326" i="1"/>
  <c r="A253" i="1"/>
  <c r="A236" i="1"/>
  <c r="A219" i="1"/>
  <c r="A203" i="1"/>
  <c r="A192" i="1"/>
  <c r="A165" i="1"/>
  <c r="A151" i="1"/>
  <c r="A131" i="1"/>
  <c r="A84" i="1"/>
  <c r="A75" i="1"/>
  <c r="A55" i="1"/>
  <c r="A37" i="1"/>
  <c r="A24" i="1"/>
  <c r="A18" i="1"/>
  <c r="A16" i="1"/>
  <c r="A13" i="1"/>
  <c r="A11" i="1"/>
  <c r="A4" i="1"/>
  <c r="A1" i="1"/>
</calcChain>
</file>

<file path=xl/sharedStrings.xml><?xml version="1.0" encoding="utf-8"?>
<sst xmlns="http://schemas.openxmlformats.org/spreadsheetml/2006/main" count="1926" uniqueCount="292">
  <si>
    <t>-- Tue May 16 14:24:41 2017</t>
  </si>
  <si>
    <t>-- Model: New Model    Version: 1.0</t>
  </si>
  <si>
    <t>SET @OLD_UNIQUE_CHECKS=@@UNIQUE_CHECKS, UNIQUE_CHECKS=0;</t>
  </si>
  <si>
    <t>SET @OLD_FOREIGN_KEY_CHECKS=@@FOREIGN_KEY_CHECKS, FOREIGN_KEY_CHECKS=0;</t>
  </si>
  <si>
    <t>SET @OLD_SQL_MODE=@@SQL_MODE, SQL_MODE='TRADITIONAL,ALLOW_INVALID_DATES';</t>
  </si>
  <si>
    <t>-- -----------------------------------------------------</t>
  </si>
  <si>
    <t>--</t>
  </si>
  <si>
    <t>ENGINE = InnoDB;</t>
  </si>
  <si>
    <t xml:space="preserve">    ON DELETE NO ACTION</t>
  </si>
  <si>
    <t xml:space="preserve">    ON UPDATE NO ACTION,</t>
  </si>
  <si>
    <t xml:space="preserve">    ON UPDATE NO ACTION)</t>
  </si>
  <si>
    <t>SET SQL_MODE=@OLD_SQL_MODE;</t>
  </si>
  <si>
    <t>SET FOREIGN_KEY_CHECKS=@OLD_FOREIGN_KEY_CHECKS;</t>
  </si>
  <si>
    <t>SET UNIQUE_CHECKS=@OLD_UNIQUE_CHECKS;</t>
  </si>
  <si>
    <t xml:space="preserve">CREATE SCHEMA IF NOT EXISTS </t>
  </si>
  <si>
    <t>PizzaPicadilly</t>
  </si>
  <si>
    <t xml:space="preserve"> DEFAULT CHARACTER SET utf8 ;</t>
  </si>
  <si>
    <t xml:space="preserve">USE </t>
  </si>
  <si>
    <t xml:space="preserve"> ;</t>
  </si>
  <si>
    <t>.</t>
  </si>
  <si>
    <t>user</t>
  </si>
  <si>
    <t xml:space="preserve">CREATE TABLE IF NOT EXISTS </t>
  </si>
  <si>
    <t xml:space="preserve"> (</t>
  </si>
  <si>
    <t xml:space="preserve">  </t>
  </si>
  <si>
    <t>idUserName</t>
  </si>
  <si>
    <t xml:space="preserve"> INT NOT NULL AUTO_INCREMENT,</t>
  </si>
  <si>
    <t>idCustomer</t>
  </si>
  <si>
    <t xml:space="preserve"> INT NULL,</t>
  </si>
  <si>
    <t>username</t>
  </si>
  <si>
    <t xml:space="preserve"> VARCHAR(16) NOT NULL,</t>
  </si>
  <si>
    <t>email</t>
  </si>
  <si>
    <t xml:space="preserve"> VARCHAR(255) NULL,</t>
  </si>
  <si>
    <t>password</t>
  </si>
  <si>
    <t xml:space="preserve"> VARCHAR(32) NOT NULL,</t>
  </si>
  <si>
    <t>create_time</t>
  </si>
  <si>
    <t xml:space="preserve"> TIMESTAMP NULL DEFAULT CURRENT_TIMESTAMP,</t>
  </si>
  <si>
    <t xml:space="preserve">  PRIMARY KEY (</t>
  </si>
  <si>
    <t>));</t>
  </si>
  <si>
    <t>checkingAcct</t>
  </si>
  <si>
    <t>idcheckingAcct</t>
  </si>
  <si>
    <t>bankNumber</t>
  </si>
  <si>
    <t xml:space="preserve"> INT NOT NULL COMMENT 'Bank routing',</t>
  </si>
  <si>
    <t>acctNumber</t>
  </si>
  <si>
    <t>acctHolderName</t>
  </si>
  <si>
    <t xml:space="preserve"> VARCHAR(45) NULL,</t>
  </si>
  <si>
    <t>acctStreet</t>
  </si>
  <si>
    <t>acctCity</t>
  </si>
  <si>
    <t>acctState</t>
  </si>
  <si>
    <t>acctZip</t>
  </si>
  <si>
    <t xml:space="preserve"> INT NOT NULL COMMENT 'FK',</t>
  </si>
  <si>
    <t>),</t>
  </si>
  <si>
    <t xml:space="preserve">  UNIQUE INDEX </t>
  </si>
  <si>
    <t>idcreditCards_UNIQUE</t>
  </si>
  <si>
    <t xml:space="preserve"> ASC))</t>
  </si>
  <si>
    <t>contact</t>
  </si>
  <si>
    <t>idContact</t>
  </si>
  <si>
    <t xml:space="preserve"> INT UNSIGNED NOT NULL,</t>
  </si>
  <si>
    <t>contactType</t>
  </si>
  <si>
    <t xml:space="preserve"> INT NULL COMMENT 'Customer\nManufacturer\nSupplier\n',</t>
  </si>
  <si>
    <t>contactStreet1</t>
  </si>
  <si>
    <t>contactStreet2</t>
  </si>
  <si>
    <t>contactCity</t>
  </si>
  <si>
    <t>contactState</t>
  </si>
  <si>
    <t xml:space="preserve"> VARCHAR(2) NULL,</t>
  </si>
  <si>
    <t>contactZip</t>
  </si>
  <si>
    <t xml:space="preserve"> VARCHAR(5) NULL,</t>
  </si>
  <si>
    <t>contactPhone1</t>
  </si>
  <si>
    <t>contactPhone2</t>
  </si>
  <si>
    <t>contactEmail</t>
  </si>
  <si>
    <t xml:space="preserve"> INT NULL COMMENT 'FK mutually excludes supplierID and manufacturerID\n',</t>
  </si>
  <si>
    <t>supplierID</t>
  </si>
  <si>
    <t xml:space="preserve"> INT NULL COMMENT 'FK mutually excludes cutomerID and manufacturerID\n',</t>
  </si>
  <si>
    <t>))</t>
  </si>
  <si>
    <t>CustomerProfile</t>
  </si>
  <si>
    <t>idCustomerProfile</t>
  </si>
  <si>
    <t xml:space="preserve"> INT NOT NULL,</t>
  </si>
  <si>
    <t>customer</t>
  </si>
  <si>
    <t xml:space="preserve"> INT UNSIGNED NOT NULL AUTO_INCREMENT,</t>
  </si>
  <si>
    <t>customerName</t>
  </si>
  <si>
    <t>user_idUserName</t>
  </si>
  <si>
    <t>creditCard1ID</t>
  </si>
  <si>
    <t xml:space="preserve"> INT NULL COMMENT 'Security concern:   Should be random number using some form of encryption for credit card number and security digits\n4 for Amex\n3 for others.',</t>
  </si>
  <si>
    <t>creditCard2ID</t>
  </si>
  <si>
    <t>creditCard3ID</t>
  </si>
  <si>
    <t>checkingAcctID</t>
  </si>
  <si>
    <t>checkingAcct_idcheckingAcct</t>
  </si>
  <si>
    <t>contact_idcontacts</t>
  </si>
  <si>
    <t>CustomerProfile_idCustomerProfile</t>
  </si>
  <si>
    <t xml:space="preserve">, </t>
  </si>
  <si>
    <t>idCustomer_UNIQUE</t>
  </si>
  <si>
    <t xml:space="preserve"> ASC),</t>
  </si>
  <si>
    <t>creditCard1ID_UNIQUE</t>
  </si>
  <si>
    <t>creditCard2ID_UNIQUE</t>
  </si>
  <si>
    <t>creditCard3ID_UNIQUE</t>
  </si>
  <si>
    <t>checkingAcctID_UNIQUE</t>
  </si>
  <si>
    <t xml:space="preserve">  INDEX </t>
  </si>
  <si>
    <t>fk_customer_user_idx</t>
  </si>
  <si>
    <t>fk_customer_checkingAcct1_idx</t>
  </si>
  <si>
    <t>fk_customer_contact1_idx</t>
  </si>
  <si>
    <t>fk_customer_CustomerProfile1_idx</t>
  </si>
  <si>
    <t xml:space="preserve">  CONSTRAINT </t>
  </si>
  <si>
    <t>fk_customer_user</t>
  </si>
  <si>
    <t xml:space="preserve">    FOREIGN KEY (</t>
  </si>
  <si>
    <t>)</t>
  </si>
  <si>
    <t xml:space="preserve">    REFERENCES </t>
  </si>
  <si>
    <t>fk_customer_checkingAcct1</t>
  </si>
  <si>
    <t>fk_customer_contact1</t>
  </si>
  <si>
    <t>fk_customer_CustomerProfile1</t>
  </si>
  <si>
    <t>otherProduct</t>
  </si>
  <si>
    <t>idotherProducts</t>
  </si>
  <si>
    <t xml:space="preserve"> INT NOT NULL AUTO_INCREMENT COMMENT ' a product ID\n drink description\n manufacturer\n supplier\n price\n',</t>
  </si>
  <si>
    <t>productType</t>
  </si>
  <si>
    <t xml:space="preserve"> VARCHAR(45) NULL COMMENT 'Beverage\nPastry\nIce cream\n',</t>
  </si>
  <si>
    <t>productName</t>
  </si>
  <si>
    <t>Description</t>
  </si>
  <si>
    <t>Brand</t>
  </si>
  <si>
    <t>idSupplier</t>
  </si>
  <si>
    <t>Cost</t>
  </si>
  <si>
    <t xml:space="preserve"> DECIMAL(2) NULL,</t>
  </si>
  <si>
    <t>Price</t>
  </si>
  <si>
    <t>Markup</t>
  </si>
  <si>
    <t xml:space="preserve"> DECIMAL NULL,</t>
  </si>
  <si>
    <t>barCode</t>
  </si>
  <si>
    <t xml:space="preserve"> VARCHAR(45) NULL COMMENT 'Product Code is bar code or some other alpha/numeric descriptor',</t>
  </si>
  <si>
    <t>productSKU</t>
  </si>
  <si>
    <t xml:space="preserve"> VARCHAR(45) NULL COMMENT 'Business',</t>
  </si>
  <si>
    <t>idotherProducts_UNIQUE</t>
  </si>
  <si>
    <t>recipe</t>
  </si>
  <si>
    <t>idRecipes</t>
  </si>
  <si>
    <t xml:space="preserve"> INT NOT NULL AUTO_INCREMENT COMMENT 'Recipes are the basic ingredients that make up a particular product.  It establishes base cost for the pies.\n\nWe can choose to increase price based on cost or increase ingredients according to size.\n\nEach order is comprised of a specific recipe. ',</t>
  </si>
  <si>
    <t>pizzaName</t>
  </si>
  <si>
    <t xml:space="preserve"> VARCHAR(45) NULL COMMENT 'FK\n',</t>
  </si>
  <si>
    <t>crustStandard</t>
  </si>
  <si>
    <t>cheeseType</t>
  </si>
  <si>
    <t>toppings</t>
  </si>
  <si>
    <t>idRecipes_UNIQUE</t>
  </si>
  <si>
    <t>deliveryAddress</t>
  </si>
  <si>
    <t>idDelivery</t>
  </si>
  <si>
    <t>deliveryStreet1</t>
  </si>
  <si>
    <t>deliveryStreet2</t>
  </si>
  <si>
    <t>deliveryCity</t>
  </si>
  <si>
    <t>deliveryState</t>
  </si>
  <si>
    <t>deliveryZip</t>
  </si>
  <si>
    <t>deliveryPhone1</t>
  </si>
  <si>
    <t>deliveryPhone2</t>
  </si>
  <si>
    <t xml:space="preserve"> INT NULL COMMENT 'FK \n',</t>
  </si>
  <si>
    <t>customer_idCustomer</t>
  </si>
  <si>
    <t>customer_user_idUserName</t>
  </si>
  <si>
    <t>customer_checkingAcct_idcheckingAcct</t>
  </si>
  <si>
    <t>customer_contact_idcontacts</t>
  </si>
  <si>
    <t>fk_deliveryAddress_customer1_idx</t>
  </si>
  <si>
    <t xml:space="preserve"> ASC, </t>
  </si>
  <si>
    <t>fk_deliveryAddress_customer1</t>
  </si>
  <si>
    <t xml:space="preserve"> , </t>
  </si>
  <si>
    <t>paymentType</t>
  </si>
  <si>
    <t>idpaymentType</t>
  </si>
  <si>
    <t xml:space="preserve"> INT NULL COMMENT 'Cash\nCheck\nCredit Card\nGift Card\nCoupon\n\n',</t>
  </si>
  <si>
    <t>pizzaPriceList</t>
  </si>
  <si>
    <t>idpizzaPriceList</t>
  </si>
  <si>
    <t xml:space="preserve"> INT NOT NULL AUTO_INCREMENT COMMENT 'Price list establishes pricing for each configuration of pies.\n\nEach pie size has differing amounts of ingredients that affect price.\n\npizzaCode uniquely identifies pieSize + recipe.\n\nDo we include a percentage increase in cost to cover more ingredients?\n\nField descriptions:\n\nidPiaaPriceList\nidPizzaProduct\npieSize\npizzaCode: unique code for pizza product + size\nCost:  base code of this pie in this size\nMarkup: desired profit margin.\nDiscount: % of discount in price\nPrice: current price for the pie.\nPrice = (cost + markup) - discount\n\n',</t>
  </si>
  <si>
    <t>idPizzaProduct</t>
  </si>
  <si>
    <t>pieSize</t>
  </si>
  <si>
    <t>pizzaCode</t>
  </si>
  <si>
    <t xml:space="preserve"> VARCHAR(15) NULL,</t>
  </si>
  <si>
    <t>cost</t>
  </si>
  <si>
    <t>markup</t>
  </si>
  <si>
    <t>discount</t>
  </si>
  <si>
    <t>price</t>
  </si>
  <si>
    <t>Ingredients</t>
  </si>
  <si>
    <t>idIngredients</t>
  </si>
  <si>
    <t xml:space="preserve"> INT NOT NULL AUTO_INCREMENT COMMENT 'Ingredients gives cost per ounce and weight of ingredients for each pie.  This allows calculations of ingredient costs by size.\nSausage\nSmall pie = 4 oz\nMedium pie = 6 oz\nLarge pie = 12 oz\nExtraLarge',</t>
  </si>
  <si>
    <t>ingredientName</t>
  </si>
  <si>
    <t>costPerOz</t>
  </si>
  <si>
    <t>ozInSmall</t>
  </si>
  <si>
    <t>ozInMedium</t>
  </si>
  <si>
    <t>ozInLarge</t>
  </si>
  <si>
    <t>ozInExtraLarge</t>
  </si>
  <si>
    <t>extraIngredientList</t>
  </si>
  <si>
    <t>idaddOn</t>
  </si>
  <si>
    <t xml:space="preserve"> INT NOT NULL COMMENT 'Add on items for custom orders\n\n',</t>
  </si>
  <si>
    <t>ingredients</t>
  </si>
  <si>
    <t>Ingredients_idIngredients</t>
  </si>
  <si>
    <t>fk_extraIngredientList_Ingredients1_idx</t>
  </si>
  <si>
    <t>fk_extraIngredientList_Ingredients1</t>
  </si>
  <si>
    <t>order</t>
  </si>
  <si>
    <t>idorder</t>
  </si>
  <si>
    <t>idRecipe</t>
  </si>
  <si>
    <t>size</t>
  </si>
  <si>
    <t>crustType</t>
  </si>
  <si>
    <t>idDeliveryAddress</t>
  </si>
  <si>
    <t>idOtherProducts</t>
  </si>
  <si>
    <t>quantity</t>
  </si>
  <si>
    <t>deliveryAddress_idDelivery</t>
  </si>
  <si>
    <t>deliveryAddress_customer_idCustomer</t>
  </si>
  <si>
    <t>deliveryAddress_customer_user_idUserName</t>
  </si>
  <si>
    <t>deliveryAddress_customer_checkingAcct_idcheckingAcct</t>
  </si>
  <si>
    <t>deliveryAddress_customer_contact_idcontacts</t>
  </si>
  <si>
    <t>contact_idContact</t>
  </si>
  <si>
    <t>paymentType_idpaymentType</t>
  </si>
  <si>
    <t>otherProduct_idotherProducts</t>
  </si>
  <si>
    <t>pizzaPriceList_idpizzaPriceList</t>
  </si>
  <si>
    <t>extraIngredientList_idaddOn</t>
  </si>
  <si>
    <t>fk_order_customer1_idx</t>
  </si>
  <si>
    <t>fk_order_deliveryAddress1_idx</t>
  </si>
  <si>
    <t>fk_order_contact1_idx</t>
  </si>
  <si>
    <t>fk_order_paymentType1_idx</t>
  </si>
  <si>
    <t>fk_order_otherProduct1_idx</t>
  </si>
  <si>
    <t>fk_order_pizzaPriceList1_idx</t>
  </si>
  <si>
    <t>fk_order_extraIngredientList1_idx</t>
  </si>
  <si>
    <t>fk_order_customer1</t>
  </si>
  <si>
    <t>fk_order_deliveryAddress1</t>
  </si>
  <si>
    <t>fk_order_contact1</t>
  </si>
  <si>
    <t>fk_order_paymentType1</t>
  </si>
  <si>
    <t>fk_order_otherProduct1</t>
  </si>
  <si>
    <t>fk_order_pizzaPriceList1</t>
  </si>
  <si>
    <t>fk_order_extraIngredientList1</t>
  </si>
  <si>
    <t>pieType</t>
  </si>
  <si>
    <t>idpieType</t>
  </si>
  <si>
    <t xml:space="preserve"> INT NOT NULL COMMENT 'Deep dish\nThin crust\nCustom',</t>
  </si>
  <si>
    <t xml:space="preserve"> VARCHAR(45) NULL COMMENT 'Standard\nCustom\nThin Crust\nDeep Dish\nGlutenFree\nWholeWheat\n\n',</t>
  </si>
  <si>
    <t>order_idorder</t>
  </si>
  <si>
    <t>order_customer_idCustomer</t>
  </si>
  <si>
    <t>order_customer_user_idUserName</t>
  </si>
  <si>
    <t>order_customer_checkingAcct_idcheckingAcct</t>
  </si>
  <si>
    <t>order_customer_contact_idcontacts</t>
  </si>
  <si>
    <t>order_deliveryAddress_idDelivery</t>
  </si>
  <si>
    <t>order_deliveryAddress_customer_idCustomer</t>
  </si>
  <si>
    <t>order_deliveryAddress_customer_user_idUserName</t>
  </si>
  <si>
    <t>order_deliveryAddress_customer_checkingAcct_idcheckingAcct</t>
  </si>
  <si>
    <t>order_deliveryAddress_customer_contact_idcontacts</t>
  </si>
  <si>
    <t>order_contact_idContact</t>
  </si>
  <si>
    <t>order_paymentType_idpaymentType</t>
  </si>
  <si>
    <t>order_otherProduct_idotherProducts</t>
  </si>
  <si>
    <t>fk_pieType_order1_idx</t>
  </si>
  <si>
    <t>fk_pieType_order1</t>
  </si>
  <si>
    <t>pizzaProduct</t>
  </si>
  <si>
    <t>idpizzaProducts</t>
  </si>
  <si>
    <t>recipe_idRecipes</t>
  </si>
  <si>
    <t>pieType_idpieType</t>
  </si>
  <si>
    <t>idpizzaProducts_UNIQUE</t>
  </si>
  <si>
    <t>fk_pizzaProduct_recipe1_idx</t>
  </si>
  <si>
    <t>fk_pizzaProduct_pieType1_idx</t>
  </si>
  <si>
    <t>fk_pizzaProduct_recipe1</t>
  </si>
  <si>
    <t>fk_pizzaProduct_pieType1</t>
  </si>
  <si>
    <t>creditCard</t>
  </si>
  <si>
    <t>idcreditCards</t>
  </si>
  <si>
    <t>cardNumber</t>
  </si>
  <si>
    <t>cvvNumber</t>
  </si>
  <si>
    <t>cardName</t>
  </si>
  <si>
    <t>billStreet</t>
  </si>
  <si>
    <t>billCity</t>
  </si>
  <si>
    <t>billState</t>
  </si>
  <si>
    <t>billZip</t>
  </si>
  <si>
    <t xml:space="preserve"> VARCHAR(45) NULL COMMENT 'TABLE IS ENCRYPTED\ncardNumber + idCustomer + ??',</t>
  </si>
  <si>
    <t>fk_creditCard_customer1_idx</t>
  </si>
  <si>
    <t>fk_creditCard_customer1</t>
  </si>
  <si>
    <t>productSupplier</t>
  </si>
  <si>
    <t>supplierName</t>
  </si>
  <si>
    <t>recipe_has_Ingredients</t>
  </si>
  <si>
    <t>fk_recipe_has_Ingredients_Ingredients1_idx</t>
  </si>
  <si>
    <t>fk_recipe_has_Ingredients_recipe1_idx</t>
  </si>
  <si>
    <t>fk_recipe_has_Ingredients_recipe1</t>
  </si>
  <si>
    <t>fk_recipe_has_Ingredients_Ingredients1</t>
  </si>
  <si>
    <t>otherProductSupplier_has_otherProduct</t>
  </si>
  <si>
    <t>otherProductSupplier_idSupplier</t>
  </si>
  <si>
    <t>otherProductSupplier_has_otherProduct_otherProductSupplier_idSupplier</t>
  </si>
  <si>
    <t>otherProductSupplier_has_otherProduct_otherProduct_idotherProducts</t>
  </si>
  <si>
    <t>fk_otherProductSupplier_has_otherProduct_otherProduct1_idx</t>
  </si>
  <si>
    <t>fk_otherProductSupplier_has_otherProduct_otherProductSuppli_idx</t>
  </si>
  <si>
    <t>fk_otherProductSupplier_has_otherProduct_otherProductSuppli_idx1</t>
  </si>
  <si>
    <t>fk_otherProductSupplier_has_otherProduct_otherProductSupplier1</t>
  </si>
  <si>
    <t>fk_otherProductSupplier_has_otherProduct_otherProduct1</t>
  </si>
  <si>
    <t>fk_otherProductSupplier_has_otherProduct_otherProductSupplier2</t>
  </si>
  <si>
    <t>productSupplier_has_Ingredients</t>
  </si>
  <si>
    <t>productSupplier_idSupplier</t>
  </si>
  <si>
    <t>fk_productSupplier_has_Ingredients_Ingredients1_idx</t>
  </si>
  <si>
    <t>fk_productSupplier_has_Ingredients_productSupplier1_idx</t>
  </si>
  <si>
    <t>fk_productSupplier_has_Ingredients_productSupplier1</t>
  </si>
  <si>
    <t>fk_productSupplier_has_Ingredients_Ingredients1</t>
  </si>
  <si>
    <t>stateSalesTax</t>
  </si>
  <si>
    <t>idstateTax</t>
  </si>
  <si>
    <t xml:space="preserve"> INT NOT NULL AUTO_INCREMENT COMMENT 'The stateSalesTax table contains a list of all states in the company’s service area.  Available information includes:\nState Name\nState Abbreviation\nSales Tax Rate',</t>
  </si>
  <si>
    <t>stateName</t>
  </si>
  <si>
    <t>stateAbbeviation</t>
  </si>
  <si>
    <t>taxRate</t>
  </si>
  <si>
    <t>view1</t>
  </si>
  <si>
    <t>id</t>
  </si>
  <si>
    <t xml:space="preserve"> INT);</t>
  </si>
  <si>
    <t xml:space="preserve">DROP TABLE IF EXISTS </t>
  </si>
  <si>
    <t>;</t>
  </si>
  <si>
    <t>pieTypeName</t>
  </si>
  <si>
    <t>idIngredient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</si>
</sst>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topLeftCell="A14" workbookViewId="0">
      <selection activeCell="A36" sqref="A36:XFD41"/>
    </sheetView>
  </sheetViews>
  <sheetFormatPr baseColWidth="10" defaultRowHeight="16" x14ac:dyDescent="0.2"/>
  <cols>
    <col min="1" max="1" width="70" customWidth="1"/>
    <col min="2" max="2" width="35.33203125" customWidth="1"/>
  </cols>
  <sheetData>
    <row r="1" spans="1:5" x14ac:dyDescent="0.2">
      <c r="A1" t="str">
        <f>B1&amp;C1&amp;D1</f>
        <v>PizzaPicadilly.user</v>
      </c>
      <c r="B1" t="s">
        <v>15</v>
      </c>
      <c r="C1" t="s">
        <v>19</v>
      </c>
      <c r="D1" t="s">
        <v>20</v>
      </c>
      <c r="E1" t="s">
        <v>22</v>
      </c>
    </row>
    <row r="2" spans="1:5" x14ac:dyDescent="0.2">
      <c r="A2" t="str">
        <f>B2</f>
        <v>idUserName</v>
      </c>
      <c r="B2" t="s">
        <v>24</v>
      </c>
      <c r="C2" t="s">
        <v>25</v>
      </c>
    </row>
    <row r="3" spans="1:5" x14ac:dyDescent="0.2">
      <c r="A3" t="str">
        <f t="shared" ref="A3:A7" si="0">B3</f>
        <v>idCustomer</v>
      </c>
      <c r="B3" t="s">
        <v>26</v>
      </c>
      <c r="C3" t="s">
        <v>27</v>
      </c>
    </row>
    <row r="4" spans="1:5" x14ac:dyDescent="0.2">
      <c r="A4" t="str">
        <f t="shared" si="0"/>
        <v>username</v>
      </c>
      <c r="B4" t="s">
        <v>28</v>
      </c>
      <c r="C4" t="s">
        <v>29</v>
      </c>
    </row>
    <row r="5" spans="1:5" x14ac:dyDescent="0.2">
      <c r="A5" t="str">
        <f t="shared" si="0"/>
        <v>email</v>
      </c>
      <c r="B5" t="s">
        <v>30</v>
      </c>
      <c r="C5" t="s">
        <v>31</v>
      </c>
    </row>
    <row r="6" spans="1:5" x14ac:dyDescent="0.2">
      <c r="A6" t="str">
        <f t="shared" si="0"/>
        <v>password</v>
      </c>
      <c r="B6" t="s">
        <v>32</v>
      </c>
      <c r="C6" t="s">
        <v>33</v>
      </c>
    </row>
    <row r="7" spans="1:5" x14ac:dyDescent="0.2">
      <c r="A7" t="str">
        <f t="shared" si="0"/>
        <v>create_time</v>
      </c>
      <c r="B7" t="s">
        <v>34</v>
      </c>
      <c r="C7" t="s">
        <v>35</v>
      </c>
    </row>
    <row r="9" spans="1:5" x14ac:dyDescent="0.2">
      <c r="A9" t="str">
        <f>B9&amp;C9&amp;D9</f>
        <v>PizzaPicadilly.checkingAcct</v>
      </c>
      <c r="B9" t="s">
        <v>15</v>
      </c>
      <c r="C9" t="s">
        <v>19</v>
      </c>
      <c r="D9" t="s">
        <v>38</v>
      </c>
      <c r="E9" t="s">
        <v>22</v>
      </c>
    </row>
    <row r="10" spans="1:5" x14ac:dyDescent="0.2">
      <c r="A10" t="str">
        <f>B10</f>
        <v>idcheckingAcct</v>
      </c>
      <c r="B10" t="s">
        <v>39</v>
      </c>
      <c r="C10" t="s">
        <v>25</v>
      </c>
    </row>
    <row r="11" spans="1:5" x14ac:dyDescent="0.2">
      <c r="A11" t="str">
        <f t="shared" ref="A11:A18" si="1">B11</f>
        <v>bankNumber</v>
      </c>
      <c r="B11" t="s">
        <v>40</v>
      </c>
      <c r="C11" t="s">
        <v>41</v>
      </c>
    </row>
    <row r="12" spans="1:5" x14ac:dyDescent="0.2">
      <c r="A12" t="str">
        <f t="shared" si="1"/>
        <v>acctNumber</v>
      </c>
      <c r="B12" t="s">
        <v>42</v>
      </c>
      <c r="C12" t="s">
        <v>27</v>
      </c>
    </row>
    <row r="13" spans="1:5" x14ac:dyDescent="0.2">
      <c r="A13" t="str">
        <f t="shared" si="1"/>
        <v>acctHolderName</v>
      </c>
      <c r="B13" t="s">
        <v>43</v>
      </c>
      <c r="C13" t="s">
        <v>44</v>
      </c>
    </row>
    <row r="14" spans="1:5" x14ac:dyDescent="0.2">
      <c r="A14" t="str">
        <f t="shared" si="1"/>
        <v>acctStreet</v>
      </c>
      <c r="B14" t="s">
        <v>45</v>
      </c>
      <c r="C14" t="s">
        <v>44</v>
      </c>
    </row>
    <row r="15" spans="1:5" x14ac:dyDescent="0.2">
      <c r="A15" t="str">
        <f t="shared" si="1"/>
        <v>acctCity</v>
      </c>
      <c r="B15" t="s">
        <v>46</v>
      </c>
      <c r="C15" t="s">
        <v>44</v>
      </c>
    </row>
    <row r="16" spans="1:5" x14ac:dyDescent="0.2">
      <c r="A16" t="str">
        <f t="shared" si="1"/>
        <v>acctState</v>
      </c>
      <c r="B16" t="s">
        <v>47</v>
      </c>
      <c r="C16" t="s">
        <v>44</v>
      </c>
    </row>
    <row r="17" spans="1:5" x14ac:dyDescent="0.2">
      <c r="A17" t="str">
        <f t="shared" si="1"/>
        <v>acctZip</v>
      </c>
      <c r="B17" t="s">
        <v>48</v>
      </c>
      <c r="C17" t="s">
        <v>44</v>
      </c>
    </row>
    <row r="18" spans="1:5" x14ac:dyDescent="0.2">
      <c r="A18" t="str">
        <f t="shared" si="1"/>
        <v>idCustomer</v>
      </c>
      <c r="B18" t="s">
        <v>26</v>
      </c>
      <c r="C18" t="s">
        <v>49</v>
      </c>
    </row>
    <row r="20" spans="1:5" x14ac:dyDescent="0.2">
      <c r="A20" t="str">
        <f>B20&amp;C20&amp;D20</f>
        <v>PizzaPicadilly.contact</v>
      </c>
      <c r="B20" t="s">
        <v>15</v>
      </c>
      <c r="C20" t="s">
        <v>19</v>
      </c>
      <c r="D20" t="s">
        <v>54</v>
      </c>
      <c r="E20" t="s">
        <v>22</v>
      </c>
    </row>
    <row r="21" spans="1:5" x14ac:dyDescent="0.2">
      <c r="A21" t="str">
        <f>B21</f>
        <v>idContact</v>
      </c>
      <c r="B21" t="s">
        <v>55</v>
      </c>
      <c r="C21" t="s">
        <v>56</v>
      </c>
    </row>
    <row r="22" spans="1:5" x14ac:dyDescent="0.2">
      <c r="A22" t="str">
        <f t="shared" ref="A22:A32" si="2">B22</f>
        <v>contactType</v>
      </c>
      <c r="B22" t="s">
        <v>57</v>
      </c>
      <c r="C22" t="s">
        <v>58</v>
      </c>
    </row>
    <row r="23" spans="1:5" x14ac:dyDescent="0.2">
      <c r="A23" t="str">
        <f t="shared" si="2"/>
        <v>contactStreet1</v>
      </c>
      <c r="B23" t="s">
        <v>59</v>
      </c>
      <c r="C23" t="s">
        <v>44</v>
      </c>
    </row>
    <row r="24" spans="1:5" x14ac:dyDescent="0.2">
      <c r="A24" t="str">
        <f t="shared" si="2"/>
        <v>contactStreet2</v>
      </c>
      <c r="B24" t="s">
        <v>60</v>
      </c>
      <c r="C24" t="s">
        <v>44</v>
      </c>
    </row>
    <row r="25" spans="1:5" x14ac:dyDescent="0.2">
      <c r="A25" t="str">
        <f t="shared" si="2"/>
        <v>contactCity</v>
      </c>
      <c r="B25" t="s">
        <v>61</v>
      </c>
      <c r="C25" t="s">
        <v>44</v>
      </c>
    </row>
    <row r="26" spans="1:5" x14ac:dyDescent="0.2">
      <c r="A26" t="str">
        <f t="shared" si="2"/>
        <v>contactState</v>
      </c>
      <c r="B26" t="s">
        <v>62</v>
      </c>
      <c r="C26" t="s">
        <v>63</v>
      </c>
    </row>
    <row r="27" spans="1:5" x14ac:dyDescent="0.2">
      <c r="A27" t="str">
        <f t="shared" si="2"/>
        <v>contactZip</v>
      </c>
      <c r="B27" t="s">
        <v>64</v>
      </c>
      <c r="C27" t="s">
        <v>65</v>
      </c>
    </row>
    <row r="28" spans="1:5" x14ac:dyDescent="0.2">
      <c r="A28" t="str">
        <f t="shared" si="2"/>
        <v>contactPhone1</v>
      </c>
      <c r="B28" t="s">
        <v>66</v>
      </c>
      <c r="C28" t="s">
        <v>44</v>
      </c>
    </row>
    <row r="29" spans="1:5" x14ac:dyDescent="0.2">
      <c r="A29" t="str">
        <f t="shared" si="2"/>
        <v>contactPhone2</v>
      </c>
      <c r="B29" t="s">
        <v>67</v>
      </c>
      <c r="C29" t="s">
        <v>44</v>
      </c>
    </row>
    <row r="30" spans="1:5" x14ac:dyDescent="0.2">
      <c r="A30" t="str">
        <f t="shared" si="2"/>
        <v>contactEmail</v>
      </c>
      <c r="B30" t="s">
        <v>68</v>
      </c>
      <c r="C30" t="s">
        <v>44</v>
      </c>
    </row>
    <row r="31" spans="1:5" x14ac:dyDescent="0.2">
      <c r="A31" t="str">
        <f t="shared" si="2"/>
        <v>idCustomer</v>
      </c>
      <c r="B31" t="s">
        <v>26</v>
      </c>
      <c r="C31" t="s">
        <v>69</v>
      </c>
    </row>
    <row r="32" spans="1:5" x14ac:dyDescent="0.2">
      <c r="A32" t="str">
        <f t="shared" si="2"/>
        <v>idSupplier</v>
      </c>
      <c r="B32" t="s">
        <v>116</v>
      </c>
      <c r="C32" t="s">
        <v>71</v>
      </c>
    </row>
    <row r="34" spans="1:5" x14ac:dyDescent="0.2">
      <c r="A34" t="str">
        <f>B34&amp;C34&amp;D34</f>
        <v>PizzaPicadilly.CustomerProfile</v>
      </c>
      <c r="B34" t="s">
        <v>15</v>
      </c>
      <c r="C34" t="s">
        <v>19</v>
      </c>
      <c r="D34" t="s">
        <v>73</v>
      </c>
      <c r="E34" t="s">
        <v>22</v>
      </c>
    </row>
    <row r="35" spans="1:5" x14ac:dyDescent="0.2">
      <c r="A35" t="str">
        <f>B35</f>
        <v>idCustomerProfile</v>
      </c>
      <c r="B35" t="s">
        <v>74</v>
      </c>
      <c r="C35" t="s">
        <v>75</v>
      </c>
    </row>
    <row r="38" spans="1:5" x14ac:dyDescent="0.2">
      <c r="A38" t="str">
        <f>B38&amp;C38&amp;D38</f>
        <v>PizzaPicadilly.customer</v>
      </c>
      <c r="B38" t="s">
        <v>15</v>
      </c>
      <c r="C38" t="s">
        <v>19</v>
      </c>
      <c r="D38" t="s">
        <v>76</v>
      </c>
      <c r="E38" t="s">
        <v>22</v>
      </c>
    </row>
    <row r="39" spans="1:5" x14ac:dyDescent="0.2">
      <c r="A39" t="str">
        <f>B39</f>
        <v>idCustomer</v>
      </c>
      <c r="B39" t="s">
        <v>26</v>
      </c>
      <c r="C39" t="s">
        <v>77</v>
      </c>
    </row>
    <row r="40" spans="1:5" x14ac:dyDescent="0.2">
      <c r="A40" t="str">
        <f t="shared" ref="A40:A47" si="3">B40</f>
        <v>customerName</v>
      </c>
      <c r="B40" t="s">
        <v>78</v>
      </c>
      <c r="C40" t="s">
        <v>44</v>
      </c>
    </row>
    <row r="41" spans="1:5" x14ac:dyDescent="0.2">
      <c r="A41" t="str">
        <f t="shared" si="3"/>
        <v>user_idUserName</v>
      </c>
      <c r="B41" t="s">
        <v>79</v>
      </c>
      <c r="C41" t="s">
        <v>75</v>
      </c>
    </row>
    <row r="42" spans="1:5" x14ac:dyDescent="0.2">
      <c r="A42" t="str">
        <f t="shared" si="3"/>
        <v>creditCard1ID</v>
      </c>
      <c r="B42" t="s">
        <v>80</v>
      </c>
      <c r="C42" t="s">
        <v>81</v>
      </c>
    </row>
    <row r="43" spans="1:5" x14ac:dyDescent="0.2">
      <c r="A43" t="str">
        <f t="shared" si="3"/>
        <v>creditCard2ID</v>
      </c>
      <c r="B43" t="s">
        <v>82</v>
      </c>
      <c r="C43" t="s">
        <v>81</v>
      </c>
    </row>
    <row r="44" spans="1:5" x14ac:dyDescent="0.2">
      <c r="A44" t="str">
        <f t="shared" si="3"/>
        <v>creditCard3ID</v>
      </c>
      <c r="B44" t="s">
        <v>83</v>
      </c>
      <c r="C44" t="s">
        <v>27</v>
      </c>
    </row>
    <row r="45" spans="1:5" x14ac:dyDescent="0.2">
      <c r="A45" t="str">
        <f t="shared" si="3"/>
        <v>checkingAcctID</v>
      </c>
      <c r="B45" t="s">
        <v>84</v>
      </c>
      <c r="C45" t="s">
        <v>44</v>
      </c>
    </row>
    <row r="46" spans="1:5" x14ac:dyDescent="0.2">
      <c r="A46" t="str">
        <f t="shared" si="3"/>
        <v>checkingAcct_idcheckingAcct</v>
      </c>
      <c r="B46" t="s">
        <v>85</v>
      </c>
      <c r="C46" t="s">
        <v>75</v>
      </c>
    </row>
    <row r="47" spans="1:5" x14ac:dyDescent="0.2">
      <c r="A47" t="str">
        <f t="shared" si="3"/>
        <v>contact_idcontacts</v>
      </c>
      <c r="B47" t="s">
        <v>86</v>
      </c>
      <c r="C47" t="s">
        <v>56</v>
      </c>
    </row>
    <row r="49" spans="1:5" x14ac:dyDescent="0.2">
      <c r="A49" t="str">
        <f>B49&amp;C49&amp;D49</f>
        <v>PizzaPicadilly.otherProduct</v>
      </c>
      <c r="B49" t="s">
        <v>15</v>
      </c>
      <c r="C49" t="s">
        <v>19</v>
      </c>
      <c r="D49" t="s">
        <v>108</v>
      </c>
      <c r="E49" t="s">
        <v>22</v>
      </c>
    </row>
    <row r="50" spans="1:5" x14ac:dyDescent="0.2">
      <c r="A50" t="str">
        <f>B50</f>
        <v>idotherProducts</v>
      </c>
      <c r="B50" t="s">
        <v>109</v>
      </c>
      <c r="C50" t="s">
        <v>110</v>
      </c>
    </row>
    <row r="51" spans="1:5" x14ac:dyDescent="0.2">
      <c r="A51" t="str">
        <f t="shared" ref="A51:A60" si="4">B51</f>
        <v>productType</v>
      </c>
      <c r="B51" t="s">
        <v>111</v>
      </c>
      <c r="C51" t="s">
        <v>112</v>
      </c>
    </row>
    <row r="52" spans="1:5" x14ac:dyDescent="0.2">
      <c r="A52" t="str">
        <f t="shared" si="4"/>
        <v>productName</v>
      </c>
      <c r="B52" t="s">
        <v>113</v>
      </c>
      <c r="C52" t="s">
        <v>44</v>
      </c>
    </row>
    <row r="53" spans="1:5" x14ac:dyDescent="0.2">
      <c r="A53" t="str">
        <f t="shared" si="4"/>
        <v>Description</v>
      </c>
      <c r="B53" t="s">
        <v>114</v>
      </c>
      <c r="C53" t="s">
        <v>44</v>
      </c>
    </row>
    <row r="54" spans="1:5" x14ac:dyDescent="0.2">
      <c r="A54" t="str">
        <f t="shared" si="4"/>
        <v>Brand</v>
      </c>
      <c r="B54" t="s">
        <v>115</v>
      </c>
      <c r="C54" t="s">
        <v>44</v>
      </c>
    </row>
    <row r="55" spans="1:5" x14ac:dyDescent="0.2">
      <c r="A55" t="str">
        <f t="shared" si="4"/>
        <v>idSupplier</v>
      </c>
      <c r="B55" t="s">
        <v>116</v>
      </c>
      <c r="C55" t="s">
        <v>44</v>
      </c>
    </row>
    <row r="56" spans="1:5" x14ac:dyDescent="0.2">
      <c r="A56" t="str">
        <f t="shared" si="4"/>
        <v>Cost</v>
      </c>
      <c r="B56" t="s">
        <v>117</v>
      </c>
      <c r="C56" t="s">
        <v>118</v>
      </c>
    </row>
    <row r="57" spans="1:5" x14ac:dyDescent="0.2">
      <c r="A57" t="str">
        <f t="shared" si="4"/>
        <v>Price</v>
      </c>
      <c r="B57" t="s">
        <v>119</v>
      </c>
      <c r="C57" t="s">
        <v>118</v>
      </c>
    </row>
    <row r="58" spans="1:5" x14ac:dyDescent="0.2">
      <c r="A58" t="str">
        <f t="shared" si="4"/>
        <v>Markup</v>
      </c>
      <c r="B58" t="s">
        <v>120</v>
      </c>
      <c r="C58" t="s">
        <v>121</v>
      </c>
    </row>
    <row r="59" spans="1:5" x14ac:dyDescent="0.2">
      <c r="A59" t="str">
        <f t="shared" si="4"/>
        <v>barCode</v>
      </c>
      <c r="B59" t="s">
        <v>122</v>
      </c>
      <c r="C59" t="s">
        <v>123</v>
      </c>
    </row>
    <row r="60" spans="1:5" x14ac:dyDescent="0.2">
      <c r="A60" t="str">
        <f t="shared" si="4"/>
        <v>productSKU</v>
      </c>
      <c r="B60" t="s">
        <v>124</v>
      </c>
      <c r="C60" t="s">
        <v>125</v>
      </c>
    </row>
    <row r="64" spans="1:5" x14ac:dyDescent="0.2">
      <c r="A64" t="str">
        <f>B64&amp;C64&amp;D64</f>
        <v>PizzaPicadilly.recipe</v>
      </c>
      <c r="B64" t="s">
        <v>15</v>
      </c>
      <c r="C64" t="s">
        <v>19</v>
      </c>
      <c r="D64" t="s">
        <v>127</v>
      </c>
      <c r="E64" t="s">
        <v>22</v>
      </c>
    </row>
    <row r="65" spans="1:5" x14ac:dyDescent="0.2">
      <c r="A65" t="str">
        <f>B65</f>
        <v>idRecipes</v>
      </c>
      <c r="B65" t="s">
        <v>128</v>
      </c>
      <c r="C65" t="s">
        <v>129</v>
      </c>
    </row>
    <row r="66" spans="1:5" x14ac:dyDescent="0.2">
      <c r="A66" t="str">
        <f t="shared" ref="A66:A69" si="5">B66</f>
        <v>pizzaName</v>
      </c>
      <c r="B66" t="s">
        <v>130</v>
      </c>
      <c r="C66" t="s">
        <v>131</v>
      </c>
    </row>
    <row r="67" spans="1:5" x14ac:dyDescent="0.2">
      <c r="A67" t="str">
        <f t="shared" si="5"/>
        <v>crustStandard</v>
      </c>
      <c r="B67" t="s">
        <v>132</v>
      </c>
      <c r="C67" t="s">
        <v>44</v>
      </c>
    </row>
    <row r="68" spans="1:5" x14ac:dyDescent="0.2">
      <c r="A68" t="str">
        <f t="shared" si="5"/>
        <v>cheeseType</v>
      </c>
      <c r="B68" t="s">
        <v>133</v>
      </c>
      <c r="C68" t="s">
        <v>44</v>
      </c>
    </row>
    <row r="69" spans="1:5" x14ac:dyDescent="0.2">
      <c r="A69" t="str">
        <f t="shared" si="5"/>
        <v>toppings</v>
      </c>
      <c r="B69" t="s">
        <v>134</v>
      </c>
      <c r="C69" t="s">
        <v>31</v>
      </c>
    </row>
    <row r="71" spans="1:5" x14ac:dyDescent="0.2">
      <c r="A71" t="str">
        <f>B71&amp;C71&amp;D71</f>
        <v>PizzaPicadilly.deliveryAddress</v>
      </c>
      <c r="B71" t="s">
        <v>15</v>
      </c>
      <c r="C71" t="s">
        <v>19</v>
      </c>
      <c r="D71" t="s">
        <v>136</v>
      </c>
      <c r="E71" t="s">
        <v>22</v>
      </c>
    </row>
    <row r="72" spans="1:5" x14ac:dyDescent="0.2">
      <c r="A72" t="str">
        <f>B72</f>
        <v>idDelivery</v>
      </c>
      <c r="B72" t="s">
        <v>137</v>
      </c>
      <c r="C72" t="s">
        <v>25</v>
      </c>
    </row>
    <row r="73" spans="1:5" x14ac:dyDescent="0.2">
      <c r="A73" t="str">
        <f t="shared" ref="A73:A84" si="6">B73</f>
        <v>deliveryStreet1</v>
      </c>
      <c r="B73" t="s">
        <v>138</v>
      </c>
      <c r="C73" t="s">
        <v>44</v>
      </c>
    </row>
    <row r="74" spans="1:5" x14ac:dyDescent="0.2">
      <c r="A74" t="str">
        <f t="shared" si="6"/>
        <v>deliveryStreet2</v>
      </c>
      <c r="B74" t="s">
        <v>139</v>
      </c>
      <c r="C74" t="s">
        <v>44</v>
      </c>
    </row>
    <row r="75" spans="1:5" x14ac:dyDescent="0.2">
      <c r="A75" t="str">
        <f t="shared" si="6"/>
        <v>deliveryCity</v>
      </c>
      <c r="B75" t="s">
        <v>140</v>
      </c>
      <c r="C75" t="s">
        <v>44</v>
      </c>
    </row>
    <row r="76" spans="1:5" x14ac:dyDescent="0.2">
      <c r="A76" t="str">
        <f t="shared" si="6"/>
        <v>deliveryState</v>
      </c>
      <c r="B76" t="s">
        <v>141</v>
      </c>
      <c r="C76" t="s">
        <v>63</v>
      </c>
    </row>
    <row r="77" spans="1:5" x14ac:dyDescent="0.2">
      <c r="A77" t="str">
        <f t="shared" si="6"/>
        <v>deliveryZip</v>
      </c>
      <c r="B77" t="s">
        <v>142</v>
      </c>
      <c r="C77" t="s">
        <v>65</v>
      </c>
    </row>
    <row r="78" spans="1:5" x14ac:dyDescent="0.2">
      <c r="A78" t="str">
        <f t="shared" si="6"/>
        <v>deliveryPhone1</v>
      </c>
      <c r="B78" t="s">
        <v>143</v>
      </c>
      <c r="C78" t="s">
        <v>44</v>
      </c>
    </row>
    <row r="79" spans="1:5" x14ac:dyDescent="0.2">
      <c r="A79" t="str">
        <f t="shared" si="6"/>
        <v>deliveryPhone2</v>
      </c>
      <c r="B79" t="s">
        <v>144</v>
      </c>
      <c r="C79" t="s">
        <v>44</v>
      </c>
    </row>
    <row r="80" spans="1:5" x14ac:dyDescent="0.2">
      <c r="A80" t="str">
        <f t="shared" si="6"/>
        <v>idCustomer</v>
      </c>
      <c r="B80" t="s">
        <v>26</v>
      </c>
      <c r="C80" t="s">
        <v>145</v>
      </c>
    </row>
    <row r="81" spans="1:5" x14ac:dyDescent="0.2">
      <c r="A81" t="str">
        <f t="shared" si="6"/>
        <v>customer_idCustomer</v>
      </c>
      <c r="B81" t="s">
        <v>146</v>
      </c>
      <c r="C81" t="s">
        <v>56</v>
      </c>
    </row>
    <row r="82" spans="1:5" x14ac:dyDescent="0.2">
      <c r="A82" t="str">
        <f t="shared" si="6"/>
        <v>customer_user_idUserName</v>
      </c>
      <c r="B82" t="s">
        <v>147</v>
      </c>
      <c r="C82" t="s">
        <v>75</v>
      </c>
    </row>
    <row r="83" spans="1:5" x14ac:dyDescent="0.2">
      <c r="A83" t="str">
        <f t="shared" si="6"/>
        <v>customer_checkingAcct_idcheckingAcct</v>
      </c>
      <c r="B83" t="s">
        <v>148</v>
      </c>
      <c r="C83" t="s">
        <v>75</v>
      </c>
    </row>
    <row r="84" spans="1:5" x14ac:dyDescent="0.2">
      <c r="A84" t="str">
        <f t="shared" si="6"/>
        <v>customer_contact_idcontacts</v>
      </c>
      <c r="B84" t="s">
        <v>149</v>
      </c>
      <c r="C84" t="s">
        <v>56</v>
      </c>
    </row>
    <row r="86" spans="1:5" x14ac:dyDescent="0.2">
      <c r="A86" t="str">
        <f>B86&amp;C86&amp;D86</f>
        <v>PizzaPicadilly.paymentType</v>
      </c>
      <c r="B86" t="s">
        <v>15</v>
      </c>
      <c r="C86" t="s">
        <v>19</v>
      </c>
      <c r="D86" t="s">
        <v>154</v>
      </c>
      <c r="E86" t="s">
        <v>22</v>
      </c>
    </row>
    <row r="87" spans="1:5" x14ac:dyDescent="0.2">
      <c r="A87" t="str">
        <f>B87</f>
        <v>idpaymentType</v>
      </c>
      <c r="B87" t="s">
        <v>155</v>
      </c>
      <c r="C87" t="s">
        <v>75</v>
      </c>
    </row>
    <row r="88" spans="1:5" x14ac:dyDescent="0.2">
      <c r="A88" t="s">
        <v>23</v>
      </c>
      <c r="B88" t="s">
        <v>154</v>
      </c>
      <c r="C88" t="s">
        <v>44</v>
      </c>
    </row>
    <row r="89" spans="1:5" x14ac:dyDescent="0.2">
      <c r="A89" t="s">
        <v>23</v>
      </c>
      <c r="B89" t="s">
        <v>26</v>
      </c>
      <c r="C89" t="s">
        <v>156</v>
      </c>
    </row>
    <row r="91" spans="1:5" x14ac:dyDescent="0.2">
      <c r="A91" t="str">
        <f>B91&amp;C91&amp;D91</f>
        <v>PizzaPicadilly.pizzaPriceList</v>
      </c>
      <c r="B91" t="s">
        <v>15</v>
      </c>
      <c r="C91" t="s">
        <v>19</v>
      </c>
      <c r="D91" t="s">
        <v>157</v>
      </c>
      <c r="E91" t="s">
        <v>22</v>
      </c>
    </row>
    <row r="92" spans="1:5" x14ac:dyDescent="0.2">
      <c r="A92" t="str">
        <f>B92</f>
        <v>idpizzaPriceList</v>
      </c>
      <c r="B92" t="s">
        <v>158</v>
      </c>
      <c r="C92" t="s">
        <v>159</v>
      </c>
    </row>
    <row r="93" spans="1:5" x14ac:dyDescent="0.2">
      <c r="A93" t="str">
        <f t="shared" ref="A93:A99" si="7">B93</f>
        <v>idPizzaProduct</v>
      </c>
      <c r="B93" t="s">
        <v>160</v>
      </c>
      <c r="C93" t="s">
        <v>27</v>
      </c>
    </row>
    <row r="94" spans="1:5" x14ac:dyDescent="0.2">
      <c r="A94" t="str">
        <f t="shared" si="7"/>
        <v>pieSize</v>
      </c>
      <c r="B94" t="s">
        <v>161</v>
      </c>
      <c r="C94" t="s">
        <v>27</v>
      </c>
    </row>
    <row r="95" spans="1:5" x14ac:dyDescent="0.2">
      <c r="A95" t="str">
        <f t="shared" si="7"/>
        <v>pizzaCode</v>
      </c>
      <c r="B95" t="s">
        <v>162</v>
      </c>
      <c r="C95" t="s">
        <v>163</v>
      </c>
    </row>
    <row r="96" spans="1:5" x14ac:dyDescent="0.2">
      <c r="A96" t="str">
        <f t="shared" si="7"/>
        <v>cost</v>
      </c>
      <c r="B96" t="s">
        <v>164</v>
      </c>
      <c r="C96" t="s">
        <v>118</v>
      </c>
    </row>
    <row r="97" spans="1:5" x14ac:dyDescent="0.2">
      <c r="A97" t="str">
        <f t="shared" si="7"/>
        <v>markup</v>
      </c>
      <c r="B97" t="s">
        <v>165</v>
      </c>
      <c r="C97" t="s">
        <v>118</v>
      </c>
    </row>
    <row r="98" spans="1:5" x14ac:dyDescent="0.2">
      <c r="A98" t="str">
        <f t="shared" si="7"/>
        <v>discount</v>
      </c>
      <c r="B98" t="s">
        <v>166</v>
      </c>
      <c r="C98" t="s">
        <v>118</v>
      </c>
    </row>
    <row r="99" spans="1:5" x14ac:dyDescent="0.2">
      <c r="A99" t="str">
        <f t="shared" si="7"/>
        <v>price</v>
      </c>
      <c r="B99" t="s">
        <v>167</v>
      </c>
      <c r="C99" t="s">
        <v>118</v>
      </c>
    </row>
    <row r="101" spans="1:5" x14ac:dyDescent="0.2">
      <c r="A101" t="str">
        <f>B101&amp;C101&amp;D101</f>
        <v>PizzaPicadilly.Ingredients</v>
      </c>
      <c r="B101" t="s">
        <v>15</v>
      </c>
      <c r="C101" t="s">
        <v>19</v>
      </c>
      <c r="D101" t="s">
        <v>168</v>
      </c>
      <c r="E101" t="s">
        <v>22</v>
      </c>
    </row>
    <row r="102" spans="1:5" x14ac:dyDescent="0.2">
      <c r="A102" t="str">
        <f>B102</f>
        <v>idIngredients</v>
      </c>
      <c r="B102" t="s">
        <v>169</v>
      </c>
      <c r="C102" t="s">
        <v>170</v>
      </c>
    </row>
    <row r="103" spans="1:5" x14ac:dyDescent="0.2">
      <c r="A103" t="str">
        <f t="shared" ref="A103:A110" si="8">B103</f>
        <v>ingredientName</v>
      </c>
      <c r="B103" t="s">
        <v>171</v>
      </c>
      <c r="C103" t="s">
        <v>44</v>
      </c>
    </row>
    <row r="104" spans="1:5" x14ac:dyDescent="0.2">
      <c r="A104" t="str">
        <f t="shared" si="8"/>
        <v>costPerOz</v>
      </c>
      <c r="B104" t="s">
        <v>172</v>
      </c>
      <c r="C104" t="s">
        <v>118</v>
      </c>
    </row>
    <row r="105" spans="1:5" x14ac:dyDescent="0.2">
      <c r="A105" t="str">
        <f t="shared" si="8"/>
        <v>ozInSmall</v>
      </c>
      <c r="B105" t="s">
        <v>173</v>
      </c>
      <c r="C105" t="s">
        <v>118</v>
      </c>
    </row>
    <row r="106" spans="1:5" x14ac:dyDescent="0.2">
      <c r="A106" t="str">
        <f t="shared" si="8"/>
        <v>ozInMedium</v>
      </c>
      <c r="B106" t="s">
        <v>174</v>
      </c>
      <c r="C106" t="s">
        <v>118</v>
      </c>
    </row>
    <row r="107" spans="1:5" x14ac:dyDescent="0.2">
      <c r="A107" t="str">
        <f t="shared" si="8"/>
        <v>ozInLarge</v>
      </c>
      <c r="B107" t="s">
        <v>175</v>
      </c>
      <c r="C107" t="s">
        <v>118</v>
      </c>
    </row>
    <row r="108" spans="1:5" x14ac:dyDescent="0.2">
      <c r="A108" t="str">
        <f t="shared" si="8"/>
        <v>ozInExtraLarge</v>
      </c>
      <c r="B108" t="s">
        <v>176</v>
      </c>
      <c r="C108" t="s">
        <v>118</v>
      </c>
    </row>
    <row r="109" spans="1:5" x14ac:dyDescent="0.2">
      <c r="A109" t="str">
        <f t="shared" si="8"/>
        <v>idSupplier</v>
      </c>
      <c r="B109" t="s">
        <v>116</v>
      </c>
      <c r="C109" t="s">
        <v>44</v>
      </c>
    </row>
    <row r="110" spans="1:5" x14ac:dyDescent="0.2">
      <c r="A110" t="str">
        <f t="shared" si="8"/>
        <v>productSKU</v>
      </c>
      <c r="B110" t="s">
        <v>124</v>
      </c>
      <c r="C110" t="s">
        <v>44</v>
      </c>
    </row>
    <row r="112" spans="1:5" x14ac:dyDescent="0.2">
      <c r="A112" t="str">
        <f>B112&amp;C112&amp;D112</f>
        <v>PizzaPicadilly.extraIngredientList</v>
      </c>
      <c r="B112" t="s">
        <v>15</v>
      </c>
      <c r="C112" t="s">
        <v>19</v>
      </c>
      <c r="D112" t="s">
        <v>177</v>
      </c>
      <c r="E112" t="s">
        <v>22</v>
      </c>
    </row>
    <row r="113" spans="1:5" x14ac:dyDescent="0.2">
      <c r="A113" t="str">
        <f>B113</f>
        <v>idaddOn</v>
      </c>
      <c r="B113" t="s">
        <v>178</v>
      </c>
      <c r="C113" t="s">
        <v>179</v>
      </c>
    </row>
    <row r="114" spans="1:5" x14ac:dyDescent="0.2">
      <c r="A114" t="str">
        <f t="shared" ref="A114:A115" si="9">B114</f>
        <v>ingredients</v>
      </c>
      <c r="B114" t="s">
        <v>180</v>
      </c>
      <c r="C114" t="s">
        <v>44</v>
      </c>
    </row>
    <row r="115" spans="1:5" x14ac:dyDescent="0.2">
      <c r="A115" t="str">
        <f t="shared" si="9"/>
        <v>Ingredients_idIngredients</v>
      </c>
      <c r="B115" t="s">
        <v>181</v>
      </c>
      <c r="C115" t="s">
        <v>75</v>
      </c>
    </row>
    <row r="117" spans="1:5" x14ac:dyDescent="0.2">
      <c r="A117" t="str">
        <f>B117&amp;C117&amp;D117</f>
        <v>PizzaPicadilly.order</v>
      </c>
      <c r="B117" t="s">
        <v>15</v>
      </c>
      <c r="C117" t="s">
        <v>19</v>
      </c>
      <c r="D117" t="s">
        <v>184</v>
      </c>
      <c r="E117" t="s">
        <v>22</v>
      </c>
    </row>
    <row r="118" spans="1:5" x14ac:dyDescent="0.2">
      <c r="A118" t="str">
        <f>B118</f>
        <v>idorder</v>
      </c>
      <c r="B118" t="s">
        <v>185</v>
      </c>
      <c r="C118" t="s">
        <v>75</v>
      </c>
    </row>
    <row r="119" spans="1:5" x14ac:dyDescent="0.2">
      <c r="A119" t="str">
        <f t="shared" ref="A119:A140" si="10">B119</f>
        <v>pizzaCode</v>
      </c>
      <c r="B119" t="s">
        <v>162</v>
      </c>
      <c r="C119" t="s">
        <v>27</v>
      </c>
    </row>
    <row r="120" spans="1:5" x14ac:dyDescent="0.2">
      <c r="A120" t="str">
        <f t="shared" si="10"/>
        <v>productName</v>
      </c>
      <c r="B120" t="s">
        <v>113</v>
      </c>
      <c r="C120" t="s">
        <v>44</v>
      </c>
    </row>
    <row r="121" spans="1:5" x14ac:dyDescent="0.2">
      <c r="A121" t="str">
        <f t="shared" si="10"/>
        <v>idRecipe</v>
      </c>
      <c r="B121" t="s">
        <v>186</v>
      </c>
      <c r="C121" t="s">
        <v>44</v>
      </c>
    </row>
    <row r="122" spans="1:5" x14ac:dyDescent="0.2">
      <c r="A122" t="str">
        <f t="shared" si="10"/>
        <v>size</v>
      </c>
      <c r="B122" t="s">
        <v>187</v>
      </c>
      <c r="C122" t="s">
        <v>27</v>
      </c>
    </row>
    <row r="123" spans="1:5" x14ac:dyDescent="0.2">
      <c r="A123" t="str">
        <f t="shared" si="10"/>
        <v>crustType</v>
      </c>
      <c r="B123" t="s">
        <v>188</v>
      </c>
      <c r="C123" t="s">
        <v>44</v>
      </c>
    </row>
    <row r="124" spans="1:5" x14ac:dyDescent="0.2">
      <c r="A124" t="str">
        <f t="shared" si="10"/>
        <v>customer_idCustomer</v>
      </c>
      <c r="B124" t="s">
        <v>146</v>
      </c>
      <c r="C124" t="s">
        <v>56</v>
      </c>
    </row>
    <row r="125" spans="1:5" x14ac:dyDescent="0.2">
      <c r="A125" t="str">
        <f t="shared" si="10"/>
        <v>customer_user_idUserName</v>
      </c>
      <c r="B125" t="s">
        <v>147</v>
      </c>
      <c r="C125" t="s">
        <v>75</v>
      </c>
    </row>
    <row r="126" spans="1:5" x14ac:dyDescent="0.2">
      <c r="A126" t="str">
        <f t="shared" si="10"/>
        <v>customer_checkingAcct_idcheckingAcct</v>
      </c>
      <c r="B126" t="s">
        <v>148</v>
      </c>
      <c r="C126" t="s">
        <v>75</v>
      </c>
    </row>
    <row r="127" spans="1:5" x14ac:dyDescent="0.2">
      <c r="A127" t="str">
        <f t="shared" si="10"/>
        <v>customer_contact_idcontacts</v>
      </c>
      <c r="B127" t="s">
        <v>149</v>
      </c>
      <c r="C127" t="s">
        <v>56</v>
      </c>
    </row>
    <row r="128" spans="1:5" x14ac:dyDescent="0.2">
      <c r="A128" t="str">
        <f t="shared" si="10"/>
        <v>idDeliveryAddress</v>
      </c>
      <c r="B128" t="s">
        <v>189</v>
      </c>
      <c r="C128" t="s">
        <v>27</v>
      </c>
    </row>
    <row r="129" spans="1:5" x14ac:dyDescent="0.2">
      <c r="A129" t="str">
        <f t="shared" si="10"/>
        <v>idOtherProducts</v>
      </c>
      <c r="B129" t="s">
        <v>190</v>
      </c>
      <c r="C129" t="s">
        <v>27</v>
      </c>
    </row>
    <row r="130" spans="1:5" x14ac:dyDescent="0.2">
      <c r="A130" t="str">
        <f t="shared" si="10"/>
        <v>quantity</v>
      </c>
      <c r="B130" t="s">
        <v>191</v>
      </c>
      <c r="C130" t="s">
        <v>27</v>
      </c>
    </row>
    <row r="131" spans="1:5" x14ac:dyDescent="0.2">
      <c r="A131" t="str">
        <f t="shared" si="10"/>
        <v>deliveryAddress_idDelivery</v>
      </c>
      <c r="B131" t="s">
        <v>192</v>
      </c>
      <c r="C131" t="s">
        <v>75</v>
      </c>
    </row>
    <row r="132" spans="1:5" x14ac:dyDescent="0.2">
      <c r="A132" t="str">
        <f t="shared" si="10"/>
        <v>deliveryAddress_customer_idCustomer</v>
      </c>
      <c r="B132" t="s">
        <v>193</v>
      </c>
      <c r="C132" t="s">
        <v>56</v>
      </c>
    </row>
    <row r="133" spans="1:5" x14ac:dyDescent="0.2">
      <c r="A133" t="str">
        <f t="shared" si="10"/>
        <v>deliveryAddress_customer_user_idUserName</v>
      </c>
      <c r="B133" t="s">
        <v>194</v>
      </c>
      <c r="C133" t="s">
        <v>75</v>
      </c>
    </row>
    <row r="134" spans="1:5" x14ac:dyDescent="0.2">
      <c r="A134" t="str">
        <f t="shared" si="10"/>
        <v>deliveryAddress_customer_checkingAcct_idcheckingAcct</v>
      </c>
      <c r="B134" t="s">
        <v>195</v>
      </c>
      <c r="C134" t="s">
        <v>75</v>
      </c>
    </row>
    <row r="135" spans="1:5" x14ac:dyDescent="0.2">
      <c r="A135" t="str">
        <f t="shared" si="10"/>
        <v>deliveryAddress_customer_contact_idcontacts</v>
      </c>
      <c r="B135" t="s">
        <v>196</v>
      </c>
      <c r="C135" t="s">
        <v>56</v>
      </c>
    </row>
    <row r="136" spans="1:5" x14ac:dyDescent="0.2">
      <c r="A136" t="str">
        <f t="shared" si="10"/>
        <v>contact_idContact</v>
      </c>
      <c r="B136" t="s">
        <v>197</v>
      </c>
      <c r="C136" t="s">
        <v>56</v>
      </c>
    </row>
    <row r="137" spans="1:5" x14ac:dyDescent="0.2">
      <c r="A137" t="str">
        <f t="shared" si="10"/>
        <v>paymentType_idpaymentType</v>
      </c>
      <c r="B137" t="s">
        <v>198</v>
      </c>
      <c r="C137" t="s">
        <v>75</v>
      </c>
    </row>
    <row r="138" spans="1:5" x14ac:dyDescent="0.2">
      <c r="A138" t="str">
        <f>B138</f>
        <v>otherProduct_idotherProducts</v>
      </c>
      <c r="B138" t="s">
        <v>199</v>
      </c>
      <c r="C138" t="s">
        <v>75</v>
      </c>
    </row>
    <row r="139" spans="1:5" x14ac:dyDescent="0.2">
      <c r="A139" t="str">
        <f t="shared" si="10"/>
        <v>pizzaPriceList_idpizzaPriceList</v>
      </c>
      <c r="B139" t="s">
        <v>200</v>
      </c>
      <c r="C139" t="s">
        <v>75</v>
      </c>
    </row>
    <row r="140" spans="1:5" x14ac:dyDescent="0.2">
      <c r="A140" t="str">
        <f t="shared" si="10"/>
        <v>extraIngredientList_idaddOn</v>
      </c>
      <c r="B140" t="s">
        <v>201</v>
      </c>
      <c r="C140" t="s">
        <v>75</v>
      </c>
    </row>
    <row r="142" spans="1:5" x14ac:dyDescent="0.2">
      <c r="A142" t="str">
        <f>B142&amp;C142&amp;D142</f>
        <v>PizzaPicadilly.pieType</v>
      </c>
      <c r="B142" t="s">
        <v>15</v>
      </c>
      <c r="C142" t="s">
        <v>19</v>
      </c>
      <c r="D142" t="s">
        <v>216</v>
      </c>
      <c r="E142" t="s">
        <v>22</v>
      </c>
    </row>
    <row r="143" spans="1:5" x14ac:dyDescent="0.2">
      <c r="A143" t="str">
        <f>B143</f>
        <v>idpieType</v>
      </c>
      <c r="B143" t="s">
        <v>217</v>
      </c>
      <c r="C143" t="s">
        <v>218</v>
      </c>
    </row>
    <row r="144" spans="1:5" x14ac:dyDescent="0.2">
      <c r="A144" t="str">
        <f t="shared" ref="A144:A157" si="11">B144</f>
        <v>pieTypeName</v>
      </c>
      <c r="B144" t="s">
        <v>290</v>
      </c>
      <c r="C144" t="s">
        <v>219</v>
      </c>
    </row>
    <row r="145" spans="1:5" x14ac:dyDescent="0.2">
      <c r="A145" t="str">
        <f t="shared" si="11"/>
        <v>order_idorder</v>
      </c>
      <c r="B145" t="s">
        <v>220</v>
      </c>
      <c r="C145" t="s">
        <v>75</v>
      </c>
    </row>
    <row r="146" spans="1:5" x14ac:dyDescent="0.2">
      <c r="A146" t="str">
        <f t="shared" si="11"/>
        <v>order_customer_idCustomer</v>
      </c>
      <c r="B146" t="s">
        <v>221</v>
      </c>
      <c r="C146" t="s">
        <v>56</v>
      </c>
    </row>
    <row r="147" spans="1:5" x14ac:dyDescent="0.2">
      <c r="A147" t="str">
        <f t="shared" si="11"/>
        <v>order_customer_user_idUserName</v>
      </c>
      <c r="B147" t="s">
        <v>222</v>
      </c>
      <c r="C147" t="s">
        <v>75</v>
      </c>
    </row>
    <row r="148" spans="1:5" x14ac:dyDescent="0.2">
      <c r="A148" t="str">
        <f t="shared" si="11"/>
        <v>order_customer_checkingAcct_idcheckingAcct</v>
      </c>
      <c r="B148" t="s">
        <v>223</v>
      </c>
      <c r="C148" t="s">
        <v>75</v>
      </c>
    </row>
    <row r="149" spans="1:5" x14ac:dyDescent="0.2">
      <c r="A149" t="str">
        <f t="shared" si="11"/>
        <v>order_customer_contact_idcontacts</v>
      </c>
      <c r="B149" t="s">
        <v>224</v>
      </c>
      <c r="C149" t="s">
        <v>56</v>
      </c>
    </row>
    <row r="150" spans="1:5" x14ac:dyDescent="0.2">
      <c r="A150" t="str">
        <f t="shared" si="11"/>
        <v>order_deliveryAddress_idDelivery</v>
      </c>
      <c r="B150" t="s">
        <v>225</v>
      </c>
      <c r="C150" t="s">
        <v>75</v>
      </c>
    </row>
    <row r="151" spans="1:5" x14ac:dyDescent="0.2">
      <c r="A151" t="str">
        <f t="shared" si="11"/>
        <v>order_deliveryAddress_customer_idCustomer</v>
      </c>
      <c r="B151" t="s">
        <v>226</v>
      </c>
      <c r="C151" t="s">
        <v>56</v>
      </c>
    </row>
    <row r="152" spans="1:5" x14ac:dyDescent="0.2">
      <c r="A152" t="str">
        <f t="shared" si="11"/>
        <v>order_deliveryAddress_customer_user_idUserName</v>
      </c>
      <c r="B152" t="s">
        <v>227</v>
      </c>
      <c r="C152" t="s">
        <v>75</v>
      </c>
    </row>
    <row r="153" spans="1:5" x14ac:dyDescent="0.2">
      <c r="A153" t="str">
        <f t="shared" si="11"/>
        <v>order_deliveryAddress_customer_checkingAcct_idcheckingAcct</v>
      </c>
      <c r="B153" t="s">
        <v>228</v>
      </c>
      <c r="C153" t="s">
        <v>75</v>
      </c>
    </row>
    <row r="154" spans="1:5" x14ac:dyDescent="0.2">
      <c r="A154" t="str">
        <f t="shared" si="11"/>
        <v>order_deliveryAddress_customer_contact_idcontacts</v>
      </c>
      <c r="B154" t="s">
        <v>229</v>
      </c>
      <c r="C154" t="s">
        <v>56</v>
      </c>
    </row>
    <row r="155" spans="1:5" x14ac:dyDescent="0.2">
      <c r="A155" t="str">
        <f t="shared" si="11"/>
        <v>order_contact_idContact</v>
      </c>
      <c r="B155" t="s">
        <v>230</v>
      </c>
      <c r="C155" t="s">
        <v>56</v>
      </c>
    </row>
    <row r="156" spans="1:5" x14ac:dyDescent="0.2">
      <c r="A156" t="str">
        <f t="shared" si="11"/>
        <v>order_paymentType_idpaymentType</v>
      </c>
      <c r="B156" t="s">
        <v>231</v>
      </c>
      <c r="C156" t="s">
        <v>75</v>
      </c>
    </row>
    <row r="157" spans="1:5" x14ac:dyDescent="0.2">
      <c r="A157" t="str">
        <f t="shared" si="11"/>
        <v>order_otherProduct_idotherProducts</v>
      </c>
      <c r="B157" t="s">
        <v>232</v>
      </c>
      <c r="C157" t="s">
        <v>75</v>
      </c>
    </row>
    <row r="159" spans="1:5" x14ac:dyDescent="0.2">
      <c r="A159" t="str">
        <f>B159&amp;C159&amp;D159</f>
        <v>PizzaPicadilly.pizzaProduct</v>
      </c>
      <c r="B159" t="s">
        <v>15</v>
      </c>
      <c r="C159" t="s">
        <v>19</v>
      </c>
      <c r="D159" t="s">
        <v>235</v>
      </c>
      <c r="E159" t="s">
        <v>22</v>
      </c>
    </row>
    <row r="160" spans="1:5" x14ac:dyDescent="0.2">
      <c r="A160" t="str">
        <f>B160</f>
        <v>idpizzaProducts</v>
      </c>
      <c r="B160" t="s">
        <v>236</v>
      </c>
      <c r="C160" t="s">
        <v>25</v>
      </c>
    </row>
    <row r="161" spans="1:5" x14ac:dyDescent="0.2">
      <c r="A161" t="str">
        <f t="shared" ref="A161:A164" si="12">B161</f>
        <v>pizzaName</v>
      </c>
      <c r="B161" t="s">
        <v>130</v>
      </c>
      <c r="C161" t="s">
        <v>44</v>
      </c>
    </row>
    <row r="162" spans="1:5" x14ac:dyDescent="0.2">
      <c r="A162" t="str">
        <f t="shared" si="12"/>
        <v>idRecipe</v>
      </c>
      <c r="B162" t="s">
        <v>186</v>
      </c>
      <c r="C162" t="s">
        <v>27</v>
      </c>
    </row>
    <row r="163" spans="1:5" x14ac:dyDescent="0.2">
      <c r="A163" t="str">
        <f t="shared" si="12"/>
        <v>recipe_idRecipes</v>
      </c>
      <c r="B163" t="s">
        <v>237</v>
      </c>
      <c r="C163" t="s">
        <v>75</v>
      </c>
    </row>
    <row r="164" spans="1:5" x14ac:dyDescent="0.2">
      <c r="A164" t="str">
        <f t="shared" si="12"/>
        <v>pieType_idpieType</v>
      </c>
      <c r="B164" t="s">
        <v>238</v>
      </c>
      <c r="C164" t="s">
        <v>75</v>
      </c>
    </row>
    <row r="166" spans="1:5" x14ac:dyDescent="0.2">
      <c r="A166" t="str">
        <f>B166&amp;C166&amp;D166</f>
        <v>PizzaPicadilly.creditCard</v>
      </c>
      <c r="B166" t="s">
        <v>15</v>
      </c>
      <c r="C166" t="s">
        <v>19</v>
      </c>
      <c r="D166" t="s">
        <v>244</v>
      </c>
      <c r="E166" t="s">
        <v>22</v>
      </c>
    </row>
    <row r="167" spans="1:5" x14ac:dyDescent="0.2">
      <c r="A167" t="str">
        <f>B167</f>
        <v>idcreditCards</v>
      </c>
      <c r="B167" t="s">
        <v>245</v>
      </c>
      <c r="C167" t="s">
        <v>25</v>
      </c>
    </row>
    <row r="168" spans="1:5" x14ac:dyDescent="0.2">
      <c r="A168" t="str">
        <f t="shared" ref="A168:A177" si="13">B168</f>
        <v>cardNumber</v>
      </c>
      <c r="B168" t="s">
        <v>246</v>
      </c>
      <c r="C168" t="s">
        <v>75</v>
      </c>
    </row>
    <row r="169" spans="1:5" x14ac:dyDescent="0.2">
      <c r="A169" t="str">
        <f t="shared" si="13"/>
        <v>cvvNumber</v>
      </c>
      <c r="B169" t="s">
        <v>247</v>
      </c>
      <c r="C169" t="s">
        <v>27</v>
      </c>
    </row>
    <row r="170" spans="1:5" x14ac:dyDescent="0.2">
      <c r="A170" t="str">
        <f t="shared" si="13"/>
        <v>cardName</v>
      </c>
      <c r="B170" t="s">
        <v>248</v>
      </c>
      <c r="C170" t="s">
        <v>44</v>
      </c>
    </row>
    <row r="171" spans="1:5" x14ac:dyDescent="0.2">
      <c r="A171" t="str">
        <f t="shared" si="13"/>
        <v>billStreet</v>
      </c>
      <c r="B171" t="s">
        <v>249</v>
      </c>
      <c r="C171" t="s">
        <v>44</v>
      </c>
    </row>
    <row r="172" spans="1:5" x14ac:dyDescent="0.2">
      <c r="A172" t="str">
        <f t="shared" si="13"/>
        <v>billCity</v>
      </c>
      <c r="B172" t="s">
        <v>250</v>
      </c>
      <c r="C172" t="s">
        <v>44</v>
      </c>
    </row>
    <row r="173" spans="1:5" x14ac:dyDescent="0.2">
      <c r="A173" t="str">
        <f t="shared" si="13"/>
        <v>billState</v>
      </c>
      <c r="B173" t="s">
        <v>251</v>
      </c>
      <c r="C173" t="s">
        <v>44</v>
      </c>
    </row>
    <row r="174" spans="1:5" x14ac:dyDescent="0.2">
      <c r="A174" t="str">
        <f t="shared" si="13"/>
        <v>billZip</v>
      </c>
      <c r="B174" t="s">
        <v>252</v>
      </c>
      <c r="C174" t="s">
        <v>253</v>
      </c>
    </row>
    <row r="175" spans="1:5" x14ac:dyDescent="0.2">
      <c r="A175" t="str">
        <f t="shared" si="13"/>
        <v>idCustomer</v>
      </c>
      <c r="B175" t="s">
        <v>26</v>
      </c>
      <c r="C175" t="s">
        <v>49</v>
      </c>
    </row>
    <row r="176" spans="1:5" x14ac:dyDescent="0.2">
      <c r="A176" t="str">
        <f t="shared" si="13"/>
        <v>customer_idCustomer</v>
      </c>
      <c r="B176" t="s">
        <v>146</v>
      </c>
      <c r="C176" t="s">
        <v>56</v>
      </c>
    </row>
    <row r="177" spans="1:5" x14ac:dyDescent="0.2">
      <c r="A177" t="str">
        <f t="shared" si="13"/>
        <v>customer_user_idUserName</v>
      </c>
      <c r="B177" t="s">
        <v>147</v>
      </c>
      <c r="C177" t="s">
        <v>75</v>
      </c>
    </row>
    <row r="179" spans="1:5" x14ac:dyDescent="0.2">
      <c r="A179" t="str">
        <f>B179&amp;C179&amp;D179</f>
        <v>PizzaPicadilly.productSupplier</v>
      </c>
      <c r="B179" t="s">
        <v>15</v>
      </c>
      <c r="C179" t="s">
        <v>19</v>
      </c>
      <c r="D179" t="s">
        <v>256</v>
      </c>
      <c r="E179" t="s">
        <v>22</v>
      </c>
    </row>
    <row r="180" spans="1:5" x14ac:dyDescent="0.2">
      <c r="A180" t="str">
        <f>B180</f>
        <v>idSupplier</v>
      </c>
      <c r="B180" t="s">
        <v>116</v>
      </c>
      <c r="C180" t="s">
        <v>25</v>
      </c>
    </row>
    <row r="181" spans="1:5" x14ac:dyDescent="0.2">
      <c r="A181" t="str">
        <f t="shared" ref="A181:A183" si="14">B181</f>
        <v>supplierName</v>
      </c>
      <c r="B181" t="s">
        <v>257</v>
      </c>
      <c r="C181" t="s">
        <v>44</v>
      </c>
    </row>
    <row r="182" spans="1:5" x14ac:dyDescent="0.2">
      <c r="A182" t="str">
        <f t="shared" si="14"/>
        <v>idContact</v>
      </c>
      <c r="B182" t="s">
        <v>55</v>
      </c>
      <c r="C182" t="s">
        <v>44</v>
      </c>
    </row>
    <row r="183" spans="1:5" x14ac:dyDescent="0.2">
      <c r="A183" t="str">
        <f t="shared" si="14"/>
        <v>productSKU</v>
      </c>
      <c r="B183" t="s">
        <v>124</v>
      </c>
      <c r="C183" t="s">
        <v>44</v>
      </c>
    </row>
    <row r="185" spans="1:5" x14ac:dyDescent="0.2">
      <c r="A185" t="str">
        <f>B185&amp;C185&amp;D185</f>
        <v>PizzaPicadilly.recipe_has_Ingredients</v>
      </c>
      <c r="B185" t="s">
        <v>15</v>
      </c>
      <c r="C185" t="s">
        <v>19</v>
      </c>
      <c r="D185" t="s">
        <v>258</v>
      </c>
      <c r="E185" t="s">
        <v>22</v>
      </c>
    </row>
    <row r="186" spans="1:5" x14ac:dyDescent="0.2">
      <c r="A186" t="str">
        <f>B186</f>
        <v>recipe_idRecipes</v>
      </c>
      <c r="B186" t="s">
        <v>237</v>
      </c>
      <c r="C186" t="s">
        <v>75</v>
      </c>
    </row>
    <row r="187" spans="1:5" x14ac:dyDescent="0.2">
      <c r="A187" t="str">
        <f>B187</f>
        <v>Ingredients_idIngredients</v>
      </c>
      <c r="B187" t="s">
        <v>181</v>
      </c>
      <c r="C187" t="s">
        <v>75</v>
      </c>
    </row>
    <row r="207" spans="1:5" x14ac:dyDescent="0.2">
      <c r="A207" t="str">
        <f>B207&amp;C207&amp;D207</f>
        <v>PizzaPicadilly.otherProductSupplier_has_otherProduct</v>
      </c>
      <c r="B207" t="s">
        <v>15</v>
      </c>
      <c r="C207" t="s">
        <v>19</v>
      </c>
      <c r="D207" t="s">
        <v>263</v>
      </c>
      <c r="E207" t="s">
        <v>22</v>
      </c>
    </row>
    <row r="208" spans="1:5" x14ac:dyDescent="0.2">
      <c r="A208" t="str">
        <f>B208</f>
        <v>otherProductSupplier_idSupplier</v>
      </c>
      <c r="B208" t="s">
        <v>264</v>
      </c>
      <c r="C208" t="s">
        <v>75</v>
      </c>
    </row>
    <row r="209" spans="1:5" x14ac:dyDescent="0.2">
      <c r="A209" t="str">
        <f t="shared" ref="A209:A211" si="15">B209</f>
        <v>otherProduct_idotherProducts</v>
      </c>
      <c r="B209" t="s">
        <v>199</v>
      </c>
      <c r="C209" t="s">
        <v>75</v>
      </c>
    </row>
    <row r="210" spans="1:5" x14ac:dyDescent="0.2">
      <c r="A210" t="str">
        <f t="shared" si="15"/>
        <v>otherProductSupplier_has_otherProduct_otherProductSupplier_idSupplier</v>
      </c>
      <c r="B210" t="s">
        <v>265</v>
      </c>
      <c r="C210" t="s">
        <v>75</v>
      </c>
    </row>
    <row r="211" spans="1:5" x14ac:dyDescent="0.2">
      <c r="A211" t="str">
        <f t="shared" si="15"/>
        <v>otherProductSupplier_has_otherProduct_otherProduct_idotherProducts</v>
      </c>
      <c r="B211" t="s">
        <v>266</v>
      </c>
      <c r="C211" t="s">
        <v>75</v>
      </c>
    </row>
    <row r="213" spans="1:5" x14ac:dyDescent="0.2">
      <c r="A213" t="str">
        <f>B213&amp;C213&amp;D213</f>
        <v>PizzaPicadilly.productSupplier_has_Ingredients</v>
      </c>
      <c r="B213" t="s">
        <v>15</v>
      </c>
      <c r="C213" t="s">
        <v>19</v>
      </c>
      <c r="D213" t="s">
        <v>273</v>
      </c>
      <c r="E213" t="s">
        <v>22</v>
      </c>
    </row>
    <row r="214" spans="1:5" x14ac:dyDescent="0.2">
      <c r="A214" t="str">
        <f>B214</f>
        <v>productSupplier_idSupplier</v>
      </c>
      <c r="B214" t="s">
        <v>274</v>
      </c>
      <c r="C214" t="s">
        <v>75</v>
      </c>
    </row>
    <row r="215" spans="1:5" x14ac:dyDescent="0.2">
      <c r="A215" t="str">
        <f>B215</f>
        <v>Ingredients_idIngredients</v>
      </c>
      <c r="B215" t="s">
        <v>181</v>
      </c>
      <c r="C215" t="s">
        <v>75</v>
      </c>
    </row>
    <row r="217" spans="1:5" x14ac:dyDescent="0.2">
      <c r="A217" t="str">
        <f>B217&amp;C217&amp;D217</f>
        <v>PizzaPicadilly.stateSalesTax</v>
      </c>
      <c r="B217" t="s">
        <v>15</v>
      </c>
      <c r="C217" t="s">
        <v>19</v>
      </c>
      <c r="D217" t="s">
        <v>279</v>
      </c>
      <c r="E217" t="s">
        <v>22</v>
      </c>
    </row>
    <row r="218" spans="1:5" x14ac:dyDescent="0.2">
      <c r="A218" t="str">
        <f>B218</f>
        <v>idstateTax</v>
      </c>
      <c r="B218" t="s">
        <v>280</v>
      </c>
      <c r="C218" t="s">
        <v>281</v>
      </c>
    </row>
    <row r="219" spans="1:5" x14ac:dyDescent="0.2">
      <c r="A219" t="str">
        <f t="shared" ref="A219:A221" si="16">B219</f>
        <v>stateName</v>
      </c>
      <c r="B219" t="s">
        <v>282</v>
      </c>
      <c r="C219" t="s">
        <v>44</v>
      </c>
    </row>
    <row r="220" spans="1:5" x14ac:dyDescent="0.2">
      <c r="A220" t="str">
        <f t="shared" si="16"/>
        <v>stateAbbeviation</v>
      </c>
      <c r="B220" t="s">
        <v>283</v>
      </c>
      <c r="C220" t="s">
        <v>63</v>
      </c>
    </row>
    <row r="221" spans="1:5" x14ac:dyDescent="0.2">
      <c r="A221" t="str">
        <f t="shared" si="16"/>
        <v>taxRate</v>
      </c>
      <c r="B221" t="s">
        <v>284</v>
      </c>
      <c r="C221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A1048576"/>
    </sheetView>
  </sheetViews>
  <sheetFormatPr baseColWidth="10" defaultRowHeight="16" x14ac:dyDescent="0.2"/>
  <sheetData>
    <row r="1" spans="1:9" x14ac:dyDescent="0.2">
      <c r="A1" t="s">
        <v>291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116</v>
      </c>
      <c r="I1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9"/>
  <sheetViews>
    <sheetView topLeftCell="A274" workbookViewId="0">
      <selection activeCell="A257" sqref="A257"/>
    </sheetView>
  </sheetViews>
  <sheetFormatPr baseColWidth="10" defaultRowHeight="16" x14ac:dyDescent="0.2"/>
  <cols>
    <col min="1" max="1" width="70" customWidth="1"/>
    <col min="2" max="2" width="35.5" customWidth="1"/>
  </cols>
  <sheetData>
    <row r="1" spans="1:1" x14ac:dyDescent="0.2">
      <c r="A1" t="e">
        <f>-- MySQL Script generated by MySQL Workbench</f>
        <v>#NAME?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e">
        <f>-- MySQL Workbench Forward Engineering</f>
        <v>#NAME?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10" spans="1:1" x14ac:dyDescent="0.2">
      <c r="A10" t="s">
        <v>5</v>
      </c>
    </row>
    <row r="11" spans="1:1" x14ac:dyDescent="0.2">
      <c r="A11" t="e">
        <f>-- Schema PizzaPicadilly</f>
        <v>#NAME?</v>
      </c>
    </row>
    <row r="12" spans="1:1" x14ac:dyDescent="0.2">
      <c r="A12" t="s">
        <v>5</v>
      </c>
    </row>
    <row r="13" spans="1:1" x14ac:dyDescent="0.2">
      <c r="A13" t="e">
        <f>-- 98-Pizza Shop exercise</f>
        <v>#NAME?</v>
      </c>
    </row>
    <row r="15" spans="1:1" x14ac:dyDescent="0.2">
      <c r="A15" t="s">
        <v>5</v>
      </c>
    </row>
    <row r="16" spans="1:1" x14ac:dyDescent="0.2">
      <c r="A16" t="e">
        <f>-- Schema PizzaPicadilly</f>
        <v>#NAME?</v>
      </c>
    </row>
    <row r="17" spans="1:5" x14ac:dyDescent="0.2">
      <c r="A17" t="s">
        <v>6</v>
      </c>
    </row>
    <row r="18" spans="1:5" x14ac:dyDescent="0.2">
      <c r="A18" t="e">
        <f>-- 98-Pizza Shop exercise</f>
        <v>#NAME?</v>
      </c>
    </row>
    <row r="19" spans="1:5" x14ac:dyDescent="0.2">
      <c r="A19" t="s">
        <v>5</v>
      </c>
    </row>
    <row r="20" spans="1:5" x14ac:dyDescent="0.2">
      <c r="A20" t="s">
        <v>14</v>
      </c>
      <c r="B20" t="s">
        <v>15</v>
      </c>
      <c r="C20" t="s">
        <v>16</v>
      </c>
    </row>
    <row r="21" spans="1:5" x14ac:dyDescent="0.2">
      <c r="A21" t="s">
        <v>17</v>
      </c>
      <c r="B21" t="s">
        <v>15</v>
      </c>
      <c r="C21" t="s">
        <v>18</v>
      </c>
    </row>
    <row r="23" spans="1:5" x14ac:dyDescent="0.2">
      <c r="A23" t="s">
        <v>5</v>
      </c>
    </row>
    <row r="24" spans="1:5" x14ac:dyDescent="0.2">
      <c r="A24" t="e">
        <f>-- Table</f>
        <v>#NAME?</v>
      </c>
      <c r="B24" t="s">
        <v>15</v>
      </c>
      <c r="C24" t="s">
        <v>19</v>
      </c>
      <c r="D24" t="s">
        <v>20</v>
      </c>
    </row>
    <row r="25" spans="1:5" x14ac:dyDescent="0.2">
      <c r="A25" t="s">
        <v>5</v>
      </c>
    </row>
    <row r="26" spans="1:5" x14ac:dyDescent="0.2">
      <c r="A26" t="str">
        <f>B26&amp;C26&amp;D26</f>
        <v>PizzaPicadilly.user</v>
      </c>
      <c r="B26" t="s">
        <v>15</v>
      </c>
      <c r="C26" t="s">
        <v>19</v>
      </c>
      <c r="D26" t="s">
        <v>20</v>
      </c>
      <c r="E26" t="s">
        <v>22</v>
      </c>
    </row>
    <row r="27" spans="1:5" x14ac:dyDescent="0.2">
      <c r="A27" t="str">
        <f>B27</f>
        <v>idUserName</v>
      </c>
      <c r="B27" t="s">
        <v>24</v>
      </c>
      <c r="C27" t="s">
        <v>25</v>
      </c>
    </row>
    <row r="28" spans="1:5" x14ac:dyDescent="0.2">
      <c r="A28" t="str">
        <f t="shared" ref="A28:A32" si="0">B28</f>
        <v>idCustomer</v>
      </c>
      <c r="B28" t="s">
        <v>26</v>
      </c>
      <c r="C28" t="s">
        <v>27</v>
      </c>
    </row>
    <row r="29" spans="1:5" x14ac:dyDescent="0.2">
      <c r="A29" t="str">
        <f t="shared" si="0"/>
        <v>username</v>
      </c>
      <c r="B29" t="s">
        <v>28</v>
      </c>
      <c r="C29" t="s">
        <v>29</v>
      </c>
    </row>
    <row r="30" spans="1:5" x14ac:dyDescent="0.2">
      <c r="A30" t="str">
        <f t="shared" si="0"/>
        <v>email</v>
      </c>
      <c r="B30" t="s">
        <v>30</v>
      </c>
      <c r="C30" t="s">
        <v>31</v>
      </c>
    </row>
    <row r="31" spans="1:5" x14ac:dyDescent="0.2">
      <c r="A31" t="str">
        <f t="shared" si="0"/>
        <v>password</v>
      </c>
      <c r="B31" t="s">
        <v>32</v>
      </c>
      <c r="C31" t="s">
        <v>33</v>
      </c>
    </row>
    <row r="32" spans="1:5" x14ac:dyDescent="0.2">
      <c r="A32" t="str">
        <f t="shared" si="0"/>
        <v>create_time</v>
      </c>
      <c r="B32" t="s">
        <v>34</v>
      </c>
      <c r="C32" t="s">
        <v>35</v>
      </c>
    </row>
    <row r="33" spans="1:5" x14ac:dyDescent="0.2">
      <c r="A33" t="s">
        <v>36</v>
      </c>
      <c r="B33" t="s">
        <v>24</v>
      </c>
      <c r="C33" t="s">
        <v>37</v>
      </c>
    </row>
    <row r="36" spans="1:5" x14ac:dyDescent="0.2">
      <c r="A36" t="s">
        <v>5</v>
      </c>
    </row>
    <row r="37" spans="1:5" x14ac:dyDescent="0.2">
      <c r="A37" t="e">
        <f>-- Table</f>
        <v>#NAME?</v>
      </c>
      <c r="B37" t="s">
        <v>15</v>
      </c>
      <c r="C37" t="s">
        <v>19</v>
      </c>
      <c r="D37" t="s">
        <v>38</v>
      </c>
    </row>
    <row r="38" spans="1:5" x14ac:dyDescent="0.2">
      <c r="A38" t="s">
        <v>5</v>
      </c>
    </row>
    <row r="39" spans="1:5" x14ac:dyDescent="0.2">
      <c r="A39" t="str">
        <f>B39&amp;C39&amp;D39</f>
        <v>PizzaPicadilly.checkingAcct</v>
      </c>
      <c r="B39" t="s">
        <v>15</v>
      </c>
      <c r="C39" t="s">
        <v>19</v>
      </c>
      <c r="D39" t="s">
        <v>38</v>
      </c>
      <c r="E39" t="s">
        <v>22</v>
      </c>
    </row>
    <row r="40" spans="1:5" x14ac:dyDescent="0.2">
      <c r="A40" t="str">
        <f>B40</f>
        <v>idcheckingAcct</v>
      </c>
      <c r="B40" t="s">
        <v>39</v>
      </c>
      <c r="C40" t="s">
        <v>25</v>
      </c>
    </row>
    <row r="41" spans="1:5" x14ac:dyDescent="0.2">
      <c r="A41" t="str">
        <f t="shared" ref="A41:A48" si="1">B41</f>
        <v>bankNumber</v>
      </c>
      <c r="B41" t="s">
        <v>40</v>
      </c>
      <c r="C41" t="s">
        <v>41</v>
      </c>
    </row>
    <row r="42" spans="1:5" x14ac:dyDescent="0.2">
      <c r="A42" t="str">
        <f t="shared" si="1"/>
        <v>acctNumber</v>
      </c>
      <c r="B42" t="s">
        <v>42</v>
      </c>
      <c r="C42" t="s">
        <v>27</v>
      </c>
    </row>
    <row r="43" spans="1:5" x14ac:dyDescent="0.2">
      <c r="A43" t="str">
        <f t="shared" si="1"/>
        <v>acctHolderName</v>
      </c>
      <c r="B43" t="s">
        <v>43</v>
      </c>
      <c r="C43" t="s">
        <v>44</v>
      </c>
    </row>
    <row r="44" spans="1:5" x14ac:dyDescent="0.2">
      <c r="A44" t="str">
        <f t="shared" si="1"/>
        <v>acctStreet</v>
      </c>
      <c r="B44" t="s">
        <v>45</v>
      </c>
      <c r="C44" t="s">
        <v>44</v>
      </c>
    </row>
    <row r="45" spans="1:5" x14ac:dyDescent="0.2">
      <c r="A45" t="str">
        <f t="shared" si="1"/>
        <v>acctCity</v>
      </c>
      <c r="B45" t="s">
        <v>46</v>
      </c>
      <c r="C45" t="s">
        <v>44</v>
      </c>
    </row>
    <row r="46" spans="1:5" x14ac:dyDescent="0.2">
      <c r="A46" t="str">
        <f t="shared" si="1"/>
        <v>acctState</v>
      </c>
      <c r="B46" t="s">
        <v>47</v>
      </c>
      <c r="C46" t="s">
        <v>44</v>
      </c>
    </row>
    <row r="47" spans="1:5" x14ac:dyDescent="0.2">
      <c r="A47" t="str">
        <f t="shared" si="1"/>
        <v>acctZip</v>
      </c>
      <c r="B47" t="s">
        <v>48</v>
      </c>
      <c r="C47" t="s">
        <v>44</v>
      </c>
    </row>
    <row r="48" spans="1:5" x14ac:dyDescent="0.2">
      <c r="A48" t="str">
        <f t="shared" si="1"/>
        <v>idCustomer</v>
      </c>
      <c r="B48" t="s">
        <v>26</v>
      </c>
      <c r="C48" t="s">
        <v>49</v>
      </c>
    </row>
    <row r="49" spans="1:5" x14ac:dyDescent="0.2">
      <c r="A49" t="s">
        <v>36</v>
      </c>
      <c r="B49" t="s">
        <v>39</v>
      </c>
      <c r="C49" t="s">
        <v>50</v>
      </c>
    </row>
    <row r="50" spans="1:5" x14ac:dyDescent="0.2">
      <c r="A50" t="s">
        <v>51</v>
      </c>
      <c r="B50" t="s">
        <v>52</v>
      </c>
      <c r="C50" t="s">
        <v>22</v>
      </c>
      <c r="D50" t="s">
        <v>39</v>
      </c>
      <c r="E50" t="s">
        <v>53</v>
      </c>
    </row>
    <row r="51" spans="1:5" x14ac:dyDescent="0.2">
      <c r="A51" t="s">
        <v>7</v>
      </c>
    </row>
    <row r="54" spans="1:5" x14ac:dyDescent="0.2">
      <c r="A54" t="s">
        <v>5</v>
      </c>
    </row>
    <row r="55" spans="1:5" x14ac:dyDescent="0.2">
      <c r="A55" t="e">
        <f>-- Table</f>
        <v>#NAME?</v>
      </c>
      <c r="B55" t="s">
        <v>15</v>
      </c>
      <c r="C55" t="s">
        <v>19</v>
      </c>
      <c r="D55" t="s">
        <v>54</v>
      </c>
    </row>
    <row r="56" spans="1:5" x14ac:dyDescent="0.2">
      <c r="A56" t="s">
        <v>5</v>
      </c>
    </row>
    <row r="57" spans="1:5" x14ac:dyDescent="0.2">
      <c r="A57" t="str">
        <f>B57&amp;C57&amp;D57</f>
        <v>PizzaPicadilly.contact</v>
      </c>
      <c r="B57" t="s">
        <v>15</v>
      </c>
      <c r="C57" t="s">
        <v>19</v>
      </c>
      <c r="D57" t="s">
        <v>54</v>
      </c>
      <c r="E57" t="s">
        <v>22</v>
      </c>
    </row>
    <row r="58" spans="1:5" x14ac:dyDescent="0.2">
      <c r="A58" t="str">
        <f>B58</f>
        <v>idContact</v>
      </c>
      <c r="B58" t="s">
        <v>55</v>
      </c>
      <c r="C58" t="s">
        <v>56</v>
      </c>
    </row>
    <row r="59" spans="1:5" x14ac:dyDescent="0.2">
      <c r="A59" t="str">
        <f t="shared" ref="A59:A69" si="2">B59</f>
        <v>contactType</v>
      </c>
      <c r="B59" t="s">
        <v>57</v>
      </c>
      <c r="C59" t="s">
        <v>58</v>
      </c>
    </row>
    <row r="60" spans="1:5" x14ac:dyDescent="0.2">
      <c r="A60" t="str">
        <f t="shared" si="2"/>
        <v>contactStreet1</v>
      </c>
      <c r="B60" t="s">
        <v>59</v>
      </c>
      <c r="C60" t="s">
        <v>44</v>
      </c>
    </row>
    <row r="61" spans="1:5" x14ac:dyDescent="0.2">
      <c r="A61" t="str">
        <f t="shared" si="2"/>
        <v>contactStreet2</v>
      </c>
      <c r="B61" t="s">
        <v>60</v>
      </c>
      <c r="C61" t="s">
        <v>44</v>
      </c>
    </row>
    <row r="62" spans="1:5" x14ac:dyDescent="0.2">
      <c r="A62" t="str">
        <f t="shared" si="2"/>
        <v>contactCity</v>
      </c>
      <c r="B62" t="s">
        <v>61</v>
      </c>
      <c r="C62" t="s">
        <v>44</v>
      </c>
    </row>
    <row r="63" spans="1:5" x14ac:dyDescent="0.2">
      <c r="A63" t="str">
        <f t="shared" si="2"/>
        <v>contactState</v>
      </c>
      <c r="B63" t="s">
        <v>62</v>
      </c>
      <c r="C63" t="s">
        <v>63</v>
      </c>
    </row>
    <row r="64" spans="1:5" x14ac:dyDescent="0.2">
      <c r="A64" t="str">
        <f t="shared" si="2"/>
        <v>contactZip</v>
      </c>
      <c r="B64" t="s">
        <v>64</v>
      </c>
      <c r="C64" t="s">
        <v>65</v>
      </c>
    </row>
    <row r="65" spans="1:5" x14ac:dyDescent="0.2">
      <c r="A65" t="str">
        <f t="shared" si="2"/>
        <v>contactPhone1</v>
      </c>
      <c r="B65" t="s">
        <v>66</v>
      </c>
      <c r="C65" t="s">
        <v>44</v>
      </c>
    </row>
    <row r="66" spans="1:5" x14ac:dyDescent="0.2">
      <c r="A66" t="str">
        <f t="shared" si="2"/>
        <v>contactPhone2</v>
      </c>
      <c r="B66" t="s">
        <v>67</v>
      </c>
      <c r="C66" t="s">
        <v>44</v>
      </c>
    </row>
    <row r="67" spans="1:5" x14ac:dyDescent="0.2">
      <c r="A67" t="str">
        <f t="shared" si="2"/>
        <v>contactEmail</v>
      </c>
      <c r="B67" t="s">
        <v>68</v>
      </c>
      <c r="C67" t="s">
        <v>44</v>
      </c>
    </row>
    <row r="68" spans="1:5" x14ac:dyDescent="0.2">
      <c r="A68" t="str">
        <f t="shared" si="2"/>
        <v>idCustomer</v>
      </c>
      <c r="B68" t="s">
        <v>26</v>
      </c>
      <c r="C68" t="s">
        <v>69</v>
      </c>
    </row>
    <row r="69" spans="1:5" x14ac:dyDescent="0.2">
      <c r="A69" t="str">
        <f t="shared" si="2"/>
        <v>supplierID</v>
      </c>
      <c r="B69" t="s">
        <v>70</v>
      </c>
      <c r="C69" t="s">
        <v>71</v>
      </c>
    </row>
    <row r="70" spans="1:5" x14ac:dyDescent="0.2">
      <c r="A70" t="s">
        <v>36</v>
      </c>
      <c r="B70" t="s">
        <v>55</v>
      </c>
      <c r="C70" t="s">
        <v>72</v>
      </c>
    </row>
    <row r="71" spans="1:5" x14ac:dyDescent="0.2">
      <c r="A71" t="s">
        <v>7</v>
      </c>
    </row>
    <row r="74" spans="1:5" x14ac:dyDescent="0.2">
      <c r="A74" t="s">
        <v>5</v>
      </c>
    </row>
    <row r="75" spans="1:5" x14ac:dyDescent="0.2">
      <c r="A75" t="e">
        <f>-- Table</f>
        <v>#NAME?</v>
      </c>
      <c r="B75" t="s">
        <v>15</v>
      </c>
      <c r="C75" t="s">
        <v>19</v>
      </c>
      <c r="D75" t="s">
        <v>73</v>
      </c>
    </row>
    <row r="76" spans="1:5" x14ac:dyDescent="0.2">
      <c r="A76" t="s">
        <v>5</v>
      </c>
    </row>
    <row r="77" spans="1:5" x14ac:dyDescent="0.2">
      <c r="A77" t="str">
        <f>B77&amp;C77&amp;D77</f>
        <v>PizzaPicadilly.CustomerProfile</v>
      </c>
      <c r="B77" t="s">
        <v>15</v>
      </c>
      <c r="C77" t="s">
        <v>19</v>
      </c>
      <c r="D77" t="s">
        <v>73</v>
      </c>
      <c r="E77" t="s">
        <v>22</v>
      </c>
    </row>
    <row r="78" spans="1:5" x14ac:dyDescent="0.2">
      <c r="A78" t="str">
        <f>B78</f>
        <v>idCustomerProfile</v>
      </c>
      <c r="B78" t="s">
        <v>74</v>
      </c>
      <c r="C78" t="s">
        <v>75</v>
      </c>
    </row>
    <row r="79" spans="1:5" x14ac:dyDescent="0.2">
      <c r="A79" t="s">
        <v>36</v>
      </c>
      <c r="B79" t="s">
        <v>74</v>
      </c>
      <c r="C79" t="s">
        <v>72</v>
      </c>
    </row>
    <row r="80" spans="1:5" x14ac:dyDescent="0.2">
      <c r="A80" t="s">
        <v>7</v>
      </c>
    </row>
    <row r="83" spans="1:5" x14ac:dyDescent="0.2">
      <c r="A83" t="s">
        <v>5</v>
      </c>
    </row>
    <row r="84" spans="1:5" x14ac:dyDescent="0.2">
      <c r="A84" t="e">
        <f>-- Table</f>
        <v>#NAME?</v>
      </c>
      <c r="B84" t="s">
        <v>15</v>
      </c>
      <c r="C84" t="s">
        <v>19</v>
      </c>
      <c r="D84" t="s">
        <v>76</v>
      </c>
    </row>
    <row r="85" spans="1:5" x14ac:dyDescent="0.2">
      <c r="A85" t="s">
        <v>5</v>
      </c>
    </row>
    <row r="86" spans="1:5" x14ac:dyDescent="0.2">
      <c r="A86" t="str">
        <f>B86&amp;C86&amp;D86</f>
        <v>PizzaPicadilly.customer</v>
      </c>
      <c r="B86" t="s">
        <v>15</v>
      </c>
      <c r="C86" t="s">
        <v>19</v>
      </c>
      <c r="D86" t="s">
        <v>76</v>
      </c>
      <c r="E86" t="s">
        <v>22</v>
      </c>
    </row>
    <row r="87" spans="1:5" x14ac:dyDescent="0.2">
      <c r="A87" t="str">
        <f>B87</f>
        <v>idCustomer</v>
      </c>
      <c r="B87" t="s">
        <v>26</v>
      </c>
      <c r="C87" t="s">
        <v>77</v>
      </c>
    </row>
    <row r="88" spans="1:5" x14ac:dyDescent="0.2">
      <c r="A88" t="s">
        <v>23</v>
      </c>
      <c r="B88" t="s">
        <v>78</v>
      </c>
      <c r="C88" t="s">
        <v>44</v>
      </c>
    </row>
    <row r="89" spans="1:5" x14ac:dyDescent="0.2">
      <c r="A89" t="s">
        <v>23</v>
      </c>
      <c r="B89" t="s">
        <v>79</v>
      </c>
      <c r="C89" t="s">
        <v>75</v>
      </c>
    </row>
    <row r="90" spans="1:5" x14ac:dyDescent="0.2">
      <c r="A90" t="s">
        <v>23</v>
      </c>
      <c r="B90" t="s">
        <v>80</v>
      </c>
      <c r="C90" t="s">
        <v>81</v>
      </c>
    </row>
    <row r="91" spans="1:5" x14ac:dyDescent="0.2">
      <c r="A91" t="s">
        <v>23</v>
      </c>
      <c r="B91" t="s">
        <v>82</v>
      </c>
      <c r="C91" t="s">
        <v>81</v>
      </c>
    </row>
    <row r="92" spans="1:5" x14ac:dyDescent="0.2">
      <c r="A92" t="s">
        <v>23</v>
      </c>
      <c r="B92" t="s">
        <v>83</v>
      </c>
      <c r="C92" t="s">
        <v>27</v>
      </c>
    </row>
    <row r="93" spans="1:5" x14ac:dyDescent="0.2">
      <c r="A93" t="s">
        <v>23</v>
      </c>
      <c r="B93" t="s">
        <v>84</v>
      </c>
      <c r="C93" t="s">
        <v>44</v>
      </c>
    </row>
    <row r="94" spans="1:5" x14ac:dyDescent="0.2">
      <c r="A94" t="s">
        <v>23</v>
      </c>
      <c r="B94" t="s">
        <v>85</v>
      </c>
      <c r="C94" t="s">
        <v>75</v>
      </c>
    </row>
    <row r="95" spans="1:5" x14ac:dyDescent="0.2">
      <c r="A95" t="s">
        <v>23</v>
      </c>
      <c r="B95" t="s">
        <v>86</v>
      </c>
      <c r="C95" t="s">
        <v>56</v>
      </c>
    </row>
    <row r="96" spans="1:5" x14ac:dyDescent="0.2">
      <c r="A96" t="s">
        <v>23</v>
      </c>
      <c r="B96" t="s">
        <v>87</v>
      </c>
      <c r="C96" t="s">
        <v>75</v>
      </c>
    </row>
    <row r="97" spans="1:11" x14ac:dyDescent="0.2">
      <c r="A97" t="s">
        <v>36</v>
      </c>
      <c r="B97" t="s">
        <v>26</v>
      </c>
      <c r="C97" t="s">
        <v>88</v>
      </c>
      <c r="D97" t="s">
        <v>79</v>
      </c>
      <c r="E97" t="s">
        <v>88</v>
      </c>
      <c r="F97" t="s">
        <v>85</v>
      </c>
      <c r="G97" t="s">
        <v>88</v>
      </c>
      <c r="H97" t="s">
        <v>86</v>
      </c>
      <c r="I97" t="s">
        <v>88</v>
      </c>
      <c r="J97" t="s">
        <v>87</v>
      </c>
      <c r="K97" t="s">
        <v>50</v>
      </c>
    </row>
    <row r="98" spans="1:11" x14ac:dyDescent="0.2">
      <c r="A98" t="s">
        <v>51</v>
      </c>
      <c r="B98" t="s">
        <v>89</v>
      </c>
      <c r="C98" t="s">
        <v>22</v>
      </c>
      <c r="D98" t="s">
        <v>26</v>
      </c>
      <c r="E98" t="s">
        <v>90</v>
      </c>
    </row>
    <row r="99" spans="1:11" x14ac:dyDescent="0.2">
      <c r="A99" t="s">
        <v>51</v>
      </c>
      <c r="B99" t="s">
        <v>91</v>
      </c>
      <c r="C99" t="s">
        <v>22</v>
      </c>
      <c r="D99" t="s">
        <v>80</v>
      </c>
      <c r="E99" t="s">
        <v>90</v>
      </c>
    </row>
    <row r="100" spans="1:11" x14ac:dyDescent="0.2">
      <c r="A100" t="s">
        <v>51</v>
      </c>
      <c r="B100" t="s">
        <v>92</v>
      </c>
      <c r="C100" t="s">
        <v>22</v>
      </c>
      <c r="D100" t="s">
        <v>82</v>
      </c>
      <c r="E100" t="s">
        <v>90</v>
      </c>
    </row>
    <row r="101" spans="1:11" x14ac:dyDescent="0.2">
      <c r="A101" t="s">
        <v>51</v>
      </c>
      <c r="B101" t="s">
        <v>93</v>
      </c>
      <c r="C101" t="s">
        <v>22</v>
      </c>
      <c r="D101" t="s">
        <v>83</v>
      </c>
      <c r="E101" t="s">
        <v>90</v>
      </c>
    </row>
    <row r="102" spans="1:11" x14ac:dyDescent="0.2">
      <c r="A102" t="s">
        <v>51</v>
      </c>
      <c r="B102" t="s">
        <v>94</v>
      </c>
      <c r="C102" t="s">
        <v>22</v>
      </c>
      <c r="D102" t="s">
        <v>84</v>
      </c>
      <c r="E102" t="s">
        <v>90</v>
      </c>
    </row>
    <row r="103" spans="1:11" x14ac:dyDescent="0.2">
      <c r="A103" t="s">
        <v>95</v>
      </c>
      <c r="B103" t="s">
        <v>96</v>
      </c>
      <c r="C103" t="s">
        <v>22</v>
      </c>
      <c r="D103" t="s">
        <v>79</v>
      </c>
      <c r="E103" t="s">
        <v>90</v>
      </c>
    </row>
    <row r="104" spans="1:11" x14ac:dyDescent="0.2">
      <c r="A104" t="s">
        <v>95</v>
      </c>
      <c r="B104" t="s">
        <v>97</v>
      </c>
      <c r="C104" t="s">
        <v>22</v>
      </c>
      <c r="D104" t="s">
        <v>85</v>
      </c>
      <c r="E104" t="s">
        <v>90</v>
      </c>
    </row>
    <row r="105" spans="1:11" x14ac:dyDescent="0.2">
      <c r="A105" t="s">
        <v>95</v>
      </c>
      <c r="B105" t="s">
        <v>98</v>
      </c>
      <c r="C105" t="s">
        <v>22</v>
      </c>
      <c r="D105" t="s">
        <v>86</v>
      </c>
      <c r="E105" t="s">
        <v>90</v>
      </c>
    </row>
    <row r="106" spans="1:11" x14ac:dyDescent="0.2">
      <c r="A106" t="s">
        <v>95</v>
      </c>
      <c r="B106" t="s">
        <v>99</v>
      </c>
      <c r="C106" t="s">
        <v>22</v>
      </c>
      <c r="D106" t="s">
        <v>87</v>
      </c>
      <c r="E106" t="s">
        <v>90</v>
      </c>
    </row>
    <row r="107" spans="1:11" x14ac:dyDescent="0.2">
      <c r="A107" t="s">
        <v>100</v>
      </c>
      <c r="B107" t="s">
        <v>101</v>
      </c>
    </row>
    <row r="108" spans="1:11" x14ac:dyDescent="0.2">
      <c r="A108" t="s">
        <v>102</v>
      </c>
      <c r="B108" t="s">
        <v>79</v>
      </c>
      <c r="C108" t="s">
        <v>103</v>
      </c>
    </row>
    <row r="109" spans="1:11" x14ac:dyDescent="0.2">
      <c r="A109" t="s">
        <v>104</v>
      </c>
      <c r="B109" t="s">
        <v>15</v>
      </c>
      <c r="C109" t="s">
        <v>19</v>
      </c>
      <c r="D109" t="s">
        <v>20</v>
      </c>
      <c r="E109" t="s">
        <v>22</v>
      </c>
      <c r="F109" t="s">
        <v>24</v>
      </c>
      <c r="G109" t="s">
        <v>103</v>
      </c>
    </row>
    <row r="110" spans="1:11" x14ac:dyDescent="0.2">
      <c r="A110" t="s">
        <v>8</v>
      </c>
    </row>
    <row r="111" spans="1:11" x14ac:dyDescent="0.2">
      <c r="A111" t="s">
        <v>9</v>
      </c>
    </row>
    <row r="112" spans="1:11" x14ac:dyDescent="0.2">
      <c r="A112" t="s">
        <v>100</v>
      </c>
      <c r="B112" t="s">
        <v>105</v>
      </c>
    </row>
    <row r="113" spans="1:7" x14ac:dyDescent="0.2">
      <c r="A113" t="s">
        <v>102</v>
      </c>
      <c r="B113" t="s">
        <v>85</v>
      </c>
      <c r="C113" t="s">
        <v>103</v>
      </c>
    </row>
    <row r="114" spans="1:7" x14ac:dyDescent="0.2">
      <c r="A114" t="s">
        <v>104</v>
      </c>
      <c r="B114" t="s">
        <v>15</v>
      </c>
      <c r="C114" t="s">
        <v>19</v>
      </c>
      <c r="D114" t="s">
        <v>38</v>
      </c>
      <c r="E114" t="s">
        <v>22</v>
      </c>
      <c r="F114" t="s">
        <v>39</v>
      </c>
      <c r="G114" t="s">
        <v>103</v>
      </c>
    </row>
    <row r="115" spans="1:7" x14ac:dyDescent="0.2">
      <c r="A115" t="s">
        <v>8</v>
      </c>
    </row>
    <row r="116" spans="1:7" x14ac:dyDescent="0.2">
      <c r="A116" t="s">
        <v>9</v>
      </c>
    </row>
    <row r="117" spans="1:7" x14ac:dyDescent="0.2">
      <c r="A117" t="s">
        <v>100</v>
      </c>
      <c r="B117" t="s">
        <v>106</v>
      </c>
    </row>
    <row r="118" spans="1:7" x14ac:dyDescent="0.2">
      <c r="A118" t="s">
        <v>102</v>
      </c>
      <c r="B118" t="s">
        <v>86</v>
      </c>
      <c r="C118" t="s">
        <v>103</v>
      </c>
    </row>
    <row r="119" spans="1:7" x14ac:dyDescent="0.2">
      <c r="A119" t="s">
        <v>104</v>
      </c>
      <c r="B119" t="s">
        <v>15</v>
      </c>
      <c r="C119" t="s">
        <v>19</v>
      </c>
      <c r="D119" t="s">
        <v>54</v>
      </c>
      <c r="E119" t="s">
        <v>22</v>
      </c>
      <c r="F119" t="s">
        <v>55</v>
      </c>
      <c r="G119" t="s">
        <v>103</v>
      </c>
    </row>
    <row r="120" spans="1:7" x14ac:dyDescent="0.2">
      <c r="A120" t="s">
        <v>8</v>
      </c>
    </row>
    <row r="121" spans="1:7" x14ac:dyDescent="0.2">
      <c r="A121" t="s">
        <v>9</v>
      </c>
    </row>
    <row r="122" spans="1:7" x14ac:dyDescent="0.2">
      <c r="A122" t="s">
        <v>100</v>
      </c>
      <c r="B122" t="s">
        <v>107</v>
      </c>
    </row>
    <row r="123" spans="1:7" x14ac:dyDescent="0.2">
      <c r="A123" t="s">
        <v>102</v>
      </c>
      <c r="B123" t="s">
        <v>87</v>
      </c>
      <c r="C123" t="s">
        <v>103</v>
      </c>
    </row>
    <row r="124" spans="1:7" x14ac:dyDescent="0.2">
      <c r="A124" t="s">
        <v>104</v>
      </c>
      <c r="B124" t="s">
        <v>15</v>
      </c>
      <c r="C124" t="s">
        <v>19</v>
      </c>
      <c r="D124" t="s">
        <v>73</v>
      </c>
      <c r="E124" t="s">
        <v>22</v>
      </c>
      <c r="F124" t="s">
        <v>74</v>
      </c>
      <c r="G124" t="s">
        <v>103</v>
      </c>
    </row>
    <row r="125" spans="1:7" x14ac:dyDescent="0.2">
      <c r="A125" t="s">
        <v>8</v>
      </c>
    </row>
    <row r="126" spans="1:7" x14ac:dyDescent="0.2">
      <c r="A126" t="s">
        <v>10</v>
      </c>
    </row>
    <row r="127" spans="1:7" x14ac:dyDescent="0.2">
      <c r="A127" t="s">
        <v>7</v>
      </c>
    </row>
    <row r="130" spans="1:5" x14ac:dyDescent="0.2">
      <c r="A130" t="s">
        <v>5</v>
      </c>
    </row>
    <row r="131" spans="1:5" x14ac:dyDescent="0.2">
      <c r="A131" t="e">
        <f>-- Table</f>
        <v>#NAME?</v>
      </c>
      <c r="B131" t="s">
        <v>15</v>
      </c>
      <c r="C131" t="s">
        <v>19</v>
      </c>
      <c r="D131" t="s">
        <v>108</v>
      </c>
    </row>
    <row r="132" spans="1:5" x14ac:dyDescent="0.2">
      <c r="A132" t="s">
        <v>5</v>
      </c>
    </row>
    <row r="133" spans="1:5" x14ac:dyDescent="0.2">
      <c r="A133" t="str">
        <f>B133&amp;C133&amp;D133</f>
        <v>PizzaPicadilly.otherProduct</v>
      </c>
      <c r="B133" t="s">
        <v>15</v>
      </c>
      <c r="C133" t="s">
        <v>19</v>
      </c>
      <c r="D133" t="s">
        <v>108</v>
      </c>
      <c r="E133" t="s">
        <v>22</v>
      </c>
    </row>
    <row r="134" spans="1:5" x14ac:dyDescent="0.2">
      <c r="A134" t="str">
        <f>B134</f>
        <v>idotherProducts</v>
      </c>
      <c r="B134" t="s">
        <v>109</v>
      </c>
      <c r="C134" t="s">
        <v>110</v>
      </c>
    </row>
    <row r="135" spans="1:5" x14ac:dyDescent="0.2">
      <c r="A135" t="s">
        <v>23</v>
      </c>
      <c r="B135" t="s">
        <v>111</v>
      </c>
      <c r="C135" t="s">
        <v>112</v>
      </c>
    </row>
    <row r="136" spans="1:5" x14ac:dyDescent="0.2">
      <c r="A136" t="s">
        <v>23</v>
      </c>
      <c r="B136" t="s">
        <v>113</v>
      </c>
      <c r="C136" t="s">
        <v>44</v>
      </c>
    </row>
    <row r="137" spans="1:5" x14ac:dyDescent="0.2">
      <c r="A137" t="s">
        <v>23</v>
      </c>
      <c r="B137" t="s">
        <v>114</v>
      </c>
      <c r="C137" t="s">
        <v>44</v>
      </c>
    </row>
    <row r="138" spans="1:5" x14ac:dyDescent="0.2">
      <c r="A138" t="s">
        <v>23</v>
      </c>
      <c r="B138" t="s">
        <v>115</v>
      </c>
      <c r="C138" t="s">
        <v>44</v>
      </c>
    </row>
    <row r="139" spans="1:5" x14ac:dyDescent="0.2">
      <c r="A139" t="s">
        <v>23</v>
      </c>
      <c r="B139" t="s">
        <v>116</v>
      </c>
      <c r="C139" t="s">
        <v>44</v>
      </c>
    </row>
    <row r="140" spans="1:5" x14ac:dyDescent="0.2">
      <c r="A140" t="s">
        <v>23</v>
      </c>
      <c r="B140" t="s">
        <v>117</v>
      </c>
      <c r="C140" t="s">
        <v>118</v>
      </c>
    </row>
    <row r="141" spans="1:5" x14ac:dyDescent="0.2">
      <c r="A141" t="s">
        <v>23</v>
      </c>
      <c r="B141" t="s">
        <v>119</v>
      </c>
      <c r="C141" t="s">
        <v>118</v>
      </c>
    </row>
    <row r="142" spans="1:5" x14ac:dyDescent="0.2">
      <c r="A142" t="s">
        <v>23</v>
      </c>
      <c r="B142" t="s">
        <v>120</v>
      </c>
      <c r="C142" t="s">
        <v>121</v>
      </c>
    </row>
    <row r="143" spans="1:5" x14ac:dyDescent="0.2">
      <c r="A143" t="s">
        <v>23</v>
      </c>
      <c r="B143" t="s">
        <v>122</v>
      </c>
      <c r="C143" t="s">
        <v>123</v>
      </c>
    </row>
    <row r="144" spans="1:5" x14ac:dyDescent="0.2">
      <c r="A144" t="s">
        <v>23</v>
      </c>
      <c r="B144" t="s">
        <v>124</v>
      </c>
      <c r="C144" t="s">
        <v>125</v>
      </c>
    </row>
    <row r="145" spans="1:5" x14ac:dyDescent="0.2">
      <c r="A145" t="s">
        <v>36</v>
      </c>
      <c r="B145" t="s">
        <v>109</v>
      </c>
      <c r="C145" t="s">
        <v>50</v>
      </c>
    </row>
    <row r="146" spans="1:5" x14ac:dyDescent="0.2">
      <c r="A146" t="s">
        <v>51</v>
      </c>
      <c r="B146" t="s">
        <v>126</v>
      </c>
      <c r="C146" t="s">
        <v>22</v>
      </c>
      <c r="D146" t="s">
        <v>109</v>
      </c>
      <c r="E146" t="s">
        <v>53</v>
      </c>
    </row>
    <row r="147" spans="1:5" x14ac:dyDescent="0.2">
      <c r="A147" t="s">
        <v>7</v>
      </c>
    </row>
    <row r="150" spans="1:5" x14ac:dyDescent="0.2">
      <c r="A150" t="s">
        <v>5</v>
      </c>
    </row>
    <row r="151" spans="1:5" x14ac:dyDescent="0.2">
      <c r="A151" t="e">
        <f>-- Table</f>
        <v>#NAME?</v>
      </c>
      <c r="B151" t="s">
        <v>15</v>
      </c>
      <c r="C151" t="s">
        <v>19</v>
      </c>
      <c r="D151" t="s">
        <v>127</v>
      </c>
    </row>
    <row r="152" spans="1:5" x14ac:dyDescent="0.2">
      <c r="A152" t="s">
        <v>5</v>
      </c>
    </row>
    <row r="153" spans="1:5" x14ac:dyDescent="0.2">
      <c r="A153" t="str">
        <f>B153&amp;C153&amp;D153</f>
        <v>PizzaPicadilly.recipe</v>
      </c>
      <c r="B153" t="s">
        <v>15</v>
      </c>
      <c r="C153" t="s">
        <v>19</v>
      </c>
      <c r="D153" t="s">
        <v>127</v>
      </c>
      <c r="E153" t="s">
        <v>22</v>
      </c>
    </row>
    <row r="154" spans="1:5" x14ac:dyDescent="0.2">
      <c r="A154" t="str">
        <f>B154</f>
        <v>idRecipes</v>
      </c>
      <c r="B154" t="s">
        <v>128</v>
      </c>
      <c r="C154" t="s">
        <v>129</v>
      </c>
    </row>
    <row r="155" spans="1:5" x14ac:dyDescent="0.2">
      <c r="A155" t="s">
        <v>23</v>
      </c>
      <c r="B155" t="s">
        <v>130</v>
      </c>
      <c r="C155" t="s">
        <v>131</v>
      </c>
    </row>
    <row r="156" spans="1:5" x14ac:dyDescent="0.2">
      <c r="A156" t="s">
        <v>23</v>
      </c>
      <c r="B156" t="s">
        <v>132</v>
      </c>
      <c r="C156" t="s">
        <v>44</v>
      </c>
    </row>
    <row r="157" spans="1:5" x14ac:dyDescent="0.2">
      <c r="A157" t="s">
        <v>23</v>
      </c>
      <c r="B157" t="s">
        <v>133</v>
      </c>
      <c r="C157" t="s">
        <v>44</v>
      </c>
    </row>
    <row r="158" spans="1:5" x14ac:dyDescent="0.2">
      <c r="A158" t="s">
        <v>23</v>
      </c>
      <c r="B158" t="s">
        <v>134</v>
      </c>
      <c r="C158" t="s">
        <v>31</v>
      </c>
    </row>
    <row r="159" spans="1:5" x14ac:dyDescent="0.2">
      <c r="A159" t="s">
        <v>36</v>
      </c>
      <c r="B159" t="s">
        <v>128</v>
      </c>
      <c r="C159" t="s">
        <v>50</v>
      </c>
    </row>
    <row r="160" spans="1:5" x14ac:dyDescent="0.2">
      <c r="A160" t="s">
        <v>51</v>
      </c>
      <c r="B160" t="s">
        <v>135</v>
      </c>
      <c r="C160" t="s">
        <v>22</v>
      </c>
      <c r="D160" t="s">
        <v>128</v>
      </c>
      <c r="E160" t="s">
        <v>53</v>
      </c>
    </row>
    <row r="161" spans="1:5" x14ac:dyDescent="0.2">
      <c r="A161" t="s">
        <v>7</v>
      </c>
    </row>
    <row r="164" spans="1:5" x14ac:dyDescent="0.2">
      <c r="A164" t="s">
        <v>5</v>
      </c>
    </row>
    <row r="165" spans="1:5" x14ac:dyDescent="0.2">
      <c r="A165" t="e">
        <f>-- Table</f>
        <v>#NAME?</v>
      </c>
      <c r="B165" t="s">
        <v>15</v>
      </c>
      <c r="C165" t="s">
        <v>19</v>
      </c>
      <c r="D165" t="s">
        <v>136</v>
      </c>
    </row>
    <row r="166" spans="1:5" x14ac:dyDescent="0.2">
      <c r="A166" t="s">
        <v>5</v>
      </c>
    </row>
    <row r="167" spans="1:5" x14ac:dyDescent="0.2">
      <c r="A167" t="str">
        <f>B167&amp;C167&amp;D167</f>
        <v>PizzaPicadilly.deliveryAddress</v>
      </c>
      <c r="B167" t="s">
        <v>15</v>
      </c>
      <c r="C167" t="s">
        <v>19</v>
      </c>
      <c r="D167" t="s">
        <v>136</v>
      </c>
      <c r="E167" t="s">
        <v>22</v>
      </c>
    </row>
    <row r="168" spans="1:5" x14ac:dyDescent="0.2">
      <c r="A168" t="str">
        <f>B168</f>
        <v>idDelivery</v>
      </c>
      <c r="B168" t="s">
        <v>137</v>
      </c>
      <c r="C168" t="s">
        <v>25</v>
      </c>
    </row>
    <row r="169" spans="1:5" x14ac:dyDescent="0.2">
      <c r="A169" t="s">
        <v>23</v>
      </c>
      <c r="B169" t="s">
        <v>138</v>
      </c>
      <c r="C169" t="s">
        <v>44</v>
      </c>
    </row>
    <row r="170" spans="1:5" x14ac:dyDescent="0.2">
      <c r="A170" t="s">
        <v>23</v>
      </c>
      <c r="B170" t="s">
        <v>139</v>
      </c>
      <c r="C170" t="s">
        <v>44</v>
      </c>
    </row>
    <row r="171" spans="1:5" x14ac:dyDescent="0.2">
      <c r="A171" t="s">
        <v>23</v>
      </c>
      <c r="B171" t="s">
        <v>140</v>
      </c>
      <c r="C171" t="s">
        <v>44</v>
      </c>
    </row>
    <row r="172" spans="1:5" x14ac:dyDescent="0.2">
      <c r="A172" t="s">
        <v>23</v>
      </c>
      <c r="B172" t="s">
        <v>141</v>
      </c>
      <c r="C172" t="s">
        <v>63</v>
      </c>
    </row>
    <row r="173" spans="1:5" x14ac:dyDescent="0.2">
      <c r="A173" t="s">
        <v>23</v>
      </c>
      <c r="B173" t="s">
        <v>142</v>
      </c>
      <c r="C173" t="s">
        <v>65</v>
      </c>
    </row>
    <row r="174" spans="1:5" x14ac:dyDescent="0.2">
      <c r="A174" t="s">
        <v>23</v>
      </c>
      <c r="B174" t="s">
        <v>143</v>
      </c>
      <c r="C174" t="s">
        <v>44</v>
      </c>
    </row>
    <row r="175" spans="1:5" x14ac:dyDescent="0.2">
      <c r="A175" t="s">
        <v>23</v>
      </c>
      <c r="B175" t="s">
        <v>144</v>
      </c>
      <c r="C175" t="s">
        <v>44</v>
      </c>
    </row>
    <row r="176" spans="1:5" x14ac:dyDescent="0.2">
      <c r="A176" t="s">
        <v>23</v>
      </c>
      <c r="B176" t="s">
        <v>26</v>
      </c>
      <c r="C176" t="s">
        <v>145</v>
      </c>
    </row>
    <row r="177" spans="1:13" x14ac:dyDescent="0.2">
      <c r="A177" t="s">
        <v>23</v>
      </c>
      <c r="B177" t="s">
        <v>146</v>
      </c>
      <c r="C177" t="s">
        <v>56</v>
      </c>
    </row>
    <row r="178" spans="1:13" x14ac:dyDescent="0.2">
      <c r="A178" t="s">
        <v>23</v>
      </c>
      <c r="B178" t="s">
        <v>147</v>
      </c>
      <c r="C178" t="s">
        <v>75</v>
      </c>
    </row>
    <row r="179" spans="1:13" x14ac:dyDescent="0.2">
      <c r="A179" t="s">
        <v>23</v>
      </c>
      <c r="B179" t="s">
        <v>148</v>
      </c>
      <c r="C179" t="s">
        <v>75</v>
      </c>
    </row>
    <row r="180" spans="1:13" x14ac:dyDescent="0.2">
      <c r="A180" t="s">
        <v>23</v>
      </c>
      <c r="B180" t="s">
        <v>149</v>
      </c>
      <c r="C180" t="s">
        <v>56</v>
      </c>
    </row>
    <row r="181" spans="1:13" x14ac:dyDescent="0.2">
      <c r="A181" t="s">
        <v>36</v>
      </c>
      <c r="B181" t="s">
        <v>137</v>
      </c>
      <c r="C181" t="s">
        <v>88</v>
      </c>
      <c r="D181" t="s">
        <v>146</v>
      </c>
      <c r="E181" t="s">
        <v>88</v>
      </c>
      <c r="F181" t="s">
        <v>147</v>
      </c>
      <c r="G181" t="s">
        <v>88</v>
      </c>
      <c r="H181" t="s">
        <v>148</v>
      </c>
      <c r="I181" t="s">
        <v>88</v>
      </c>
      <c r="J181" t="s">
        <v>149</v>
      </c>
      <c r="K181" t="s">
        <v>50</v>
      </c>
    </row>
    <row r="182" spans="1:13" x14ac:dyDescent="0.2">
      <c r="A182" t="s">
        <v>95</v>
      </c>
      <c r="B182" t="s">
        <v>150</v>
      </c>
      <c r="C182" t="s">
        <v>22</v>
      </c>
      <c r="D182" t="s">
        <v>146</v>
      </c>
      <c r="E182" t="s">
        <v>151</v>
      </c>
      <c r="F182" t="s">
        <v>147</v>
      </c>
      <c r="G182" t="s">
        <v>151</v>
      </c>
      <c r="H182" t="s">
        <v>148</v>
      </c>
      <c r="I182" t="s">
        <v>151</v>
      </c>
      <c r="J182" t="s">
        <v>149</v>
      </c>
      <c r="K182" t="s">
        <v>90</v>
      </c>
    </row>
    <row r="183" spans="1:13" x14ac:dyDescent="0.2">
      <c r="A183" t="s">
        <v>100</v>
      </c>
      <c r="B183" t="s">
        <v>152</v>
      </c>
    </row>
    <row r="184" spans="1:13" x14ac:dyDescent="0.2">
      <c r="A184" t="s">
        <v>102</v>
      </c>
      <c r="B184" t="s">
        <v>146</v>
      </c>
      <c r="C184" t="s">
        <v>153</v>
      </c>
      <c r="D184" t="s">
        <v>147</v>
      </c>
      <c r="E184" t="s">
        <v>153</v>
      </c>
      <c r="F184" t="s">
        <v>148</v>
      </c>
      <c r="G184" t="s">
        <v>153</v>
      </c>
      <c r="H184" t="s">
        <v>149</v>
      </c>
      <c r="I184" t="s">
        <v>103</v>
      </c>
    </row>
    <row r="185" spans="1:13" x14ac:dyDescent="0.2">
      <c r="A185" t="s">
        <v>104</v>
      </c>
      <c r="B185" t="s">
        <v>15</v>
      </c>
      <c r="C185" t="s">
        <v>19</v>
      </c>
      <c r="D185" t="s">
        <v>76</v>
      </c>
      <c r="E185" t="s">
        <v>22</v>
      </c>
      <c r="F185" t="s">
        <v>26</v>
      </c>
      <c r="G185" t="s">
        <v>153</v>
      </c>
      <c r="H185" t="s">
        <v>79</v>
      </c>
      <c r="I185" t="s">
        <v>153</v>
      </c>
      <c r="J185" t="s">
        <v>85</v>
      </c>
      <c r="K185" t="s">
        <v>153</v>
      </c>
      <c r="L185" t="s">
        <v>86</v>
      </c>
      <c r="M185" t="s">
        <v>103</v>
      </c>
    </row>
    <row r="186" spans="1:13" x14ac:dyDescent="0.2">
      <c r="A186" t="s">
        <v>8</v>
      </c>
    </row>
    <row r="187" spans="1:13" x14ac:dyDescent="0.2">
      <c r="A187" t="s">
        <v>10</v>
      </c>
    </row>
    <row r="188" spans="1:13" x14ac:dyDescent="0.2">
      <c r="A188" t="s">
        <v>7</v>
      </c>
    </row>
    <row r="191" spans="1:13" x14ac:dyDescent="0.2">
      <c r="A191" t="s">
        <v>5</v>
      </c>
    </row>
    <row r="192" spans="1:13" x14ac:dyDescent="0.2">
      <c r="A192" t="e">
        <f>-- Table</f>
        <v>#NAME?</v>
      </c>
      <c r="B192" t="s">
        <v>15</v>
      </c>
      <c r="C192" t="s">
        <v>19</v>
      </c>
      <c r="D192" t="s">
        <v>154</v>
      </c>
    </row>
    <row r="193" spans="1:5" x14ac:dyDescent="0.2">
      <c r="A193" t="s">
        <v>5</v>
      </c>
    </row>
    <row r="194" spans="1:5" x14ac:dyDescent="0.2">
      <c r="A194" t="str">
        <f>B194&amp;C194&amp;D194</f>
        <v>PizzaPicadilly.paymentType</v>
      </c>
      <c r="B194" t="s">
        <v>15</v>
      </c>
      <c r="C194" t="s">
        <v>19</v>
      </c>
      <c r="D194" t="s">
        <v>154</v>
      </c>
      <c r="E194" t="s">
        <v>22</v>
      </c>
    </row>
    <row r="195" spans="1:5" x14ac:dyDescent="0.2">
      <c r="A195" t="str">
        <f>B195</f>
        <v>idpaymentType</v>
      </c>
      <c r="B195" t="s">
        <v>155</v>
      </c>
      <c r="C195" t="s">
        <v>75</v>
      </c>
    </row>
    <row r="196" spans="1:5" x14ac:dyDescent="0.2">
      <c r="A196" t="s">
        <v>23</v>
      </c>
      <c r="B196" t="s">
        <v>154</v>
      </c>
      <c r="C196" t="s">
        <v>44</v>
      </c>
    </row>
    <row r="197" spans="1:5" x14ac:dyDescent="0.2">
      <c r="A197" t="s">
        <v>23</v>
      </c>
      <c r="B197" t="s">
        <v>26</v>
      </c>
      <c r="C197" t="s">
        <v>156</v>
      </c>
    </row>
    <row r="198" spans="1:5" x14ac:dyDescent="0.2">
      <c r="A198" t="s">
        <v>36</v>
      </c>
      <c r="B198" t="s">
        <v>155</v>
      </c>
      <c r="C198" t="s">
        <v>72</v>
      </c>
    </row>
    <row r="199" spans="1:5" x14ac:dyDescent="0.2">
      <c r="A199" t="s">
        <v>7</v>
      </c>
    </row>
    <row r="202" spans="1:5" x14ac:dyDescent="0.2">
      <c r="A202" t="s">
        <v>5</v>
      </c>
    </row>
    <row r="203" spans="1:5" x14ac:dyDescent="0.2">
      <c r="A203" t="e">
        <f>-- Table</f>
        <v>#NAME?</v>
      </c>
      <c r="B203" t="s">
        <v>15</v>
      </c>
      <c r="C203" t="s">
        <v>19</v>
      </c>
      <c r="D203" t="s">
        <v>157</v>
      </c>
    </row>
    <row r="204" spans="1:5" x14ac:dyDescent="0.2">
      <c r="A204" t="s">
        <v>5</v>
      </c>
    </row>
    <row r="205" spans="1:5" x14ac:dyDescent="0.2">
      <c r="A205" t="str">
        <f>B205&amp;C205&amp;D205</f>
        <v>PizzaPicadilly.pizzaPriceList</v>
      </c>
      <c r="B205" t="s">
        <v>15</v>
      </c>
      <c r="C205" t="s">
        <v>19</v>
      </c>
      <c r="D205" t="s">
        <v>157</v>
      </c>
      <c r="E205" t="s">
        <v>22</v>
      </c>
    </row>
    <row r="206" spans="1:5" x14ac:dyDescent="0.2">
      <c r="A206" t="str">
        <f>B206</f>
        <v>idpizzaPriceList</v>
      </c>
      <c r="B206" t="s">
        <v>158</v>
      </c>
      <c r="C206" t="s">
        <v>159</v>
      </c>
    </row>
    <row r="207" spans="1:5" x14ac:dyDescent="0.2">
      <c r="A207" t="s">
        <v>23</v>
      </c>
      <c r="B207" t="s">
        <v>160</v>
      </c>
      <c r="C207" t="s">
        <v>27</v>
      </c>
    </row>
    <row r="208" spans="1:5" x14ac:dyDescent="0.2">
      <c r="A208" t="s">
        <v>23</v>
      </c>
      <c r="B208" t="s">
        <v>161</v>
      </c>
      <c r="C208" t="s">
        <v>27</v>
      </c>
    </row>
    <row r="209" spans="1:5" x14ac:dyDescent="0.2">
      <c r="A209" t="s">
        <v>23</v>
      </c>
      <c r="B209" t="s">
        <v>162</v>
      </c>
      <c r="C209" t="s">
        <v>163</v>
      </c>
    </row>
    <row r="210" spans="1:5" x14ac:dyDescent="0.2">
      <c r="A210" t="s">
        <v>23</v>
      </c>
      <c r="B210" t="s">
        <v>164</v>
      </c>
      <c r="C210" t="s">
        <v>118</v>
      </c>
    </row>
    <row r="211" spans="1:5" x14ac:dyDescent="0.2">
      <c r="A211" t="s">
        <v>23</v>
      </c>
      <c r="B211" t="s">
        <v>165</v>
      </c>
      <c r="C211" t="s">
        <v>118</v>
      </c>
    </row>
    <row r="212" spans="1:5" x14ac:dyDescent="0.2">
      <c r="A212" t="s">
        <v>23</v>
      </c>
      <c r="B212" t="s">
        <v>166</v>
      </c>
      <c r="C212" t="s">
        <v>118</v>
      </c>
    </row>
    <row r="213" spans="1:5" x14ac:dyDescent="0.2">
      <c r="A213" t="s">
        <v>23</v>
      </c>
      <c r="B213" t="s">
        <v>167</v>
      </c>
      <c r="C213" t="s">
        <v>118</v>
      </c>
    </row>
    <row r="214" spans="1:5" x14ac:dyDescent="0.2">
      <c r="A214" t="s">
        <v>36</v>
      </c>
      <c r="B214" t="s">
        <v>158</v>
      </c>
      <c r="C214" t="s">
        <v>72</v>
      </c>
    </row>
    <row r="215" spans="1:5" x14ac:dyDescent="0.2">
      <c r="A215" t="s">
        <v>7</v>
      </c>
    </row>
    <row r="218" spans="1:5" x14ac:dyDescent="0.2">
      <c r="A218" t="s">
        <v>5</v>
      </c>
    </row>
    <row r="219" spans="1:5" x14ac:dyDescent="0.2">
      <c r="A219" t="e">
        <f>-- Table</f>
        <v>#NAME?</v>
      </c>
      <c r="B219" t="s">
        <v>15</v>
      </c>
      <c r="C219" t="s">
        <v>19</v>
      </c>
      <c r="D219" t="s">
        <v>168</v>
      </c>
    </row>
    <row r="220" spans="1:5" x14ac:dyDescent="0.2">
      <c r="A220" t="s">
        <v>5</v>
      </c>
    </row>
    <row r="221" spans="1:5" x14ac:dyDescent="0.2">
      <c r="A221" t="str">
        <f>B221&amp;C221&amp;D221</f>
        <v>PizzaPicadilly.Ingredients</v>
      </c>
      <c r="B221" t="s">
        <v>15</v>
      </c>
      <c r="C221" t="s">
        <v>19</v>
      </c>
      <c r="D221" t="s">
        <v>168</v>
      </c>
      <c r="E221" t="s">
        <v>22</v>
      </c>
    </row>
    <row r="222" spans="1:5" x14ac:dyDescent="0.2">
      <c r="A222" t="str">
        <f>B222</f>
        <v>idIngredients</v>
      </c>
      <c r="B222" t="s">
        <v>169</v>
      </c>
      <c r="C222" t="s">
        <v>170</v>
      </c>
    </row>
    <row r="223" spans="1:5" x14ac:dyDescent="0.2">
      <c r="A223" t="s">
        <v>23</v>
      </c>
      <c r="B223" t="s">
        <v>171</v>
      </c>
      <c r="C223" t="s">
        <v>44</v>
      </c>
    </row>
    <row r="224" spans="1:5" x14ac:dyDescent="0.2">
      <c r="A224" t="s">
        <v>23</v>
      </c>
      <c r="B224" t="s">
        <v>172</v>
      </c>
      <c r="C224" t="s">
        <v>118</v>
      </c>
    </row>
    <row r="225" spans="1:5" x14ac:dyDescent="0.2">
      <c r="A225" t="s">
        <v>23</v>
      </c>
      <c r="B225" t="s">
        <v>173</v>
      </c>
      <c r="C225" t="s">
        <v>118</v>
      </c>
    </row>
    <row r="226" spans="1:5" x14ac:dyDescent="0.2">
      <c r="A226" t="s">
        <v>23</v>
      </c>
      <c r="B226" t="s">
        <v>174</v>
      </c>
      <c r="C226" t="s">
        <v>118</v>
      </c>
    </row>
    <row r="227" spans="1:5" x14ac:dyDescent="0.2">
      <c r="A227" t="s">
        <v>23</v>
      </c>
      <c r="B227" t="s">
        <v>175</v>
      </c>
      <c r="C227" t="s">
        <v>118</v>
      </c>
    </row>
    <row r="228" spans="1:5" x14ac:dyDescent="0.2">
      <c r="A228" t="s">
        <v>23</v>
      </c>
      <c r="B228" t="s">
        <v>176</v>
      </c>
      <c r="C228" t="s">
        <v>118</v>
      </c>
    </row>
    <row r="229" spans="1:5" x14ac:dyDescent="0.2">
      <c r="A229" t="s">
        <v>23</v>
      </c>
      <c r="B229" t="s">
        <v>116</v>
      </c>
      <c r="C229" t="s">
        <v>44</v>
      </c>
    </row>
    <row r="230" spans="1:5" x14ac:dyDescent="0.2">
      <c r="A230" t="s">
        <v>23</v>
      </c>
      <c r="B230" t="s">
        <v>124</v>
      </c>
      <c r="C230" t="s">
        <v>44</v>
      </c>
    </row>
    <row r="231" spans="1:5" x14ac:dyDescent="0.2">
      <c r="A231" t="s">
        <v>36</v>
      </c>
      <c r="B231" t="s">
        <v>169</v>
      </c>
      <c r="C231" t="s">
        <v>72</v>
      </c>
    </row>
    <row r="232" spans="1:5" x14ac:dyDescent="0.2">
      <c r="A232" t="s">
        <v>7</v>
      </c>
    </row>
    <row r="235" spans="1:5" x14ac:dyDescent="0.2">
      <c r="A235" t="s">
        <v>5</v>
      </c>
    </row>
    <row r="236" spans="1:5" x14ac:dyDescent="0.2">
      <c r="A236" t="e">
        <f>-- Table</f>
        <v>#NAME?</v>
      </c>
      <c r="B236" t="s">
        <v>15</v>
      </c>
      <c r="C236" t="s">
        <v>19</v>
      </c>
      <c r="D236" t="s">
        <v>177</v>
      </c>
    </row>
    <row r="237" spans="1:5" x14ac:dyDescent="0.2">
      <c r="A237" t="s">
        <v>5</v>
      </c>
    </row>
    <row r="238" spans="1:5" x14ac:dyDescent="0.2">
      <c r="A238" t="str">
        <f>B238&amp;C238&amp;D238</f>
        <v>PizzaPicadilly.extraIngredientList</v>
      </c>
      <c r="B238" t="s">
        <v>15</v>
      </c>
      <c r="C238" t="s">
        <v>19</v>
      </c>
      <c r="D238" t="s">
        <v>177</v>
      </c>
      <c r="E238" t="s">
        <v>22</v>
      </c>
    </row>
    <row r="239" spans="1:5" x14ac:dyDescent="0.2">
      <c r="A239" t="str">
        <f>B239</f>
        <v>idaddOn</v>
      </c>
      <c r="B239" t="s">
        <v>178</v>
      </c>
      <c r="C239" t="s">
        <v>179</v>
      </c>
    </row>
    <row r="240" spans="1:5" x14ac:dyDescent="0.2">
      <c r="A240" t="s">
        <v>23</v>
      </c>
      <c r="B240" t="s">
        <v>180</v>
      </c>
      <c r="C240" t="s">
        <v>44</v>
      </c>
    </row>
    <row r="241" spans="1:7" x14ac:dyDescent="0.2">
      <c r="A241" t="s">
        <v>23</v>
      </c>
      <c r="B241" t="s">
        <v>181</v>
      </c>
      <c r="C241" t="s">
        <v>75</v>
      </c>
    </row>
    <row r="242" spans="1:7" x14ac:dyDescent="0.2">
      <c r="A242" t="s">
        <v>36</v>
      </c>
      <c r="B242" t="s">
        <v>178</v>
      </c>
      <c r="C242" t="s">
        <v>88</v>
      </c>
      <c r="D242" t="s">
        <v>181</v>
      </c>
      <c r="E242" t="s">
        <v>50</v>
      </c>
    </row>
    <row r="243" spans="1:7" x14ac:dyDescent="0.2">
      <c r="A243" t="s">
        <v>95</v>
      </c>
      <c r="B243" t="s">
        <v>182</v>
      </c>
      <c r="C243" t="s">
        <v>22</v>
      </c>
      <c r="D243" t="s">
        <v>181</v>
      </c>
      <c r="E243" t="s">
        <v>90</v>
      </c>
    </row>
    <row r="244" spans="1:7" x14ac:dyDescent="0.2">
      <c r="A244" t="s">
        <v>100</v>
      </c>
      <c r="B244" t="s">
        <v>183</v>
      </c>
    </row>
    <row r="245" spans="1:7" x14ac:dyDescent="0.2">
      <c r="A245" t="s">
        <v>102</v>
      </c>
      <c r="B245" t="s">
        <v>181</v>
      </c>
      <c r="C245" t="s">
        <v>103</v>
      </c>
    </row>
    <row r="246" spans="1:7" x14ac:dyDescent="0.2">
      <c r="A246" t="s">
        <v>104</v>
      </c>
      <c r="B246" t="s">
        <v>15</v>
      </c>
      <c r="C246" t="s">
        <v>19</v>
      </c>
      <c r="D246" t="s">
        <v>168</v>
      </c>
      <c r="E246" t="s">
        <v>22</v>
      </c>
      <c r="F246" t="s">
        <v>169</v>
      </c>
      <c r="G246" t="s">
        <v>103</v>
      </c>
    </row>
    <row r="247" spans="1:7" x14ac:dyDescent="0.2">
      <c r="A247" t="s">
        <v>8</v>
      </c>
    </row>
    <row r="248" spans="1:7" x14ac:dyDescent="0.2">
      <c r="A248" t="s">
        <v>10</v>
      </c>
    </row>
    <row r="249" spans="1:7" x14ac:dyDescent="0.2">
      <c r="A249" t="s">
        <v>7</v>
      </c>
    </row>
    <row r="252" spans="1:7" x14ac:dyDescent="0.2">
      <c r="A252" t="s">
        <v>5</v>
      </c>
    </row>
    <row r="253" spans="1:7" x14ac:dyDescent="0.2">
      <c r="A253" t="e">
        <f>-- Table</f>
        <v>#NAME?</v>
      </c>
      <c r="B253" t="s">
        <v>15</v>
      </c>
      <c r="C253" t="s">
        <v>19</v>
      </c>
      <c r="D253" t="s">
        <v>184</v>
      </c>
    </row>
    <row r="254" spans="1:7" x14ac:dyDescent="0.2">
      <c r="A254" t="s">
        <v>5</v>
      </c>
    </row>
    <row r="255" spans="1:7" x14ac:dyDescent="0.2">
      <c r="A255" t="str">
        <f>B255&amp;C255&amp;D255</f>
        <v>PizzaPicadilly.order</v>
      </c>
      <c r="B255" t="s">
        <v>15</v>
      </c>
      <c r="C255" t="s">
        <v>19</v>
      </c>
      <c r="D255" t="s">
        <v>184</v>
      </c>
      <c r="E255" t="s">
        <v>22</v>
      </c>
    </row>
    <row r="256" spans="1:7" x14ac:dyDescent="0.2">
      <c r="A256" t="str">
        <f>B256</f>
        <v>idorder</v>
      </c>
      <c r="B256" t="s">
        <v>185</v>
      </c>
      <c r="C256" t="s">
        <v>75</v>
      </c>
    </row>
    <row r="257" spans="1:3" x14ac:dyDescent="0.2">
      <c r="A257" t="s">
        <v>23</v>
      </c>
      <c r="B257" t="s">
        <v>162</v>
      </c>
      <c r="C257" t="s">
        <v>27</v>
      </c>
    </row>
    <row r="258" spans="1:3" x14ac:dyDescent="0.2">
      <c r="A258" t="s">
        <v>23</v>
      </c>
      <c r="B258" t="s">
        <v>113</v>
      </c>
      <c r="C258" t="s">
        <v>44</v>
      </c>
    </row>
    <row r="259" spans="1:3" x14ac:dyDescent="0.2">
      <c r="A259" t="s">
        <v>23</v>
      </c>
      <c r="B259" t="s">
        <v>186</v>
      </c>
      <c r="C259" t="s">
        <v>44</v>
      </c>
    </row>
    <row r="260" spans="1:3" x14ac:dyDescent="0.2">
      <c r="A260" t="s">
        <v>23</v>
      </c>
      <c r="B260" t="s">
        <v>187</v>
      </c>
      <c r="C260" t="s">
        <v>27</v>
      </c>
    </row>
    <row r="261" spans="1:3" x14ac:dyDescent="0.2">
      <c r="A261" t="s">
        <v>23</v>
      </c>
      <c r="B261" t="s">
        <v>188</v>
      </c>
      <c r="C261" t="s">
        <v>44</v>
      </c>
    </row>
    <row r="262" spans="1:3" x14ac:dyDescent="0.2">
      <c r="A262" t="s">
        <v>23</v>
      </c>
      <c r="B262" t="s">
        <v>146</v>
      </c>
      <c r="C262" t="s">
        <v>56</v>
      </c>
    </row>
    <row r="263" spans="1:3" x14ac:dyDescent="0.2">
      <c r="A263" t="s">
        <v>23</v>
      </c>
      <c r="B263" t="s">
        <v>147</v>
      </c>
      <c r="C263" t="s">
        <v>75</v>
      </c>
    </row>
    <row r="264" spans="1:3" x14ac:dyDescent="0.2">
      <c r="A264" t="s">
        <v>23</v>
      </c>
      <c r="B264" t="s">
        <v>148</v>
      </c>
      <c r="C264" t="s">
        <v>75</v>
      </c>
    </row>
    <row r="265" spans="1:3" x14ac:dyDescent="0.2">
      <c r="A265" t="s">
        <v>23</v>
      </c>
      <c r="B265" t="s">
        <v>149</v>
      </c>
      <c r="C265" t="s">
        <v>56</v>
      </c>
    </row>
    <row r="266" spans="1:3" x14ac:dyDescent="0.2">
      <c r="A266" t="s">
        <v>23</v>
      </c>
      <c r="B266" t="s">
        <v>189</v>
      </c>
      <c r="C266" t="s">
        <v>27</v>
      </c>
    </row>
    <row r="267" spans="1:3" x14ac:dyDescent="0.2">
      <c r="A267" t="s">
        <v>23</v>
      </c>
      <c r="B267" t="s">
        <v>190</v>
      </c>
      <c r="C267" t="s">
        <v>27</v>
      </c>
    </row>
    <row r="268" spans="1:3" x14ac:dyDescent="0.2">
      <c r="A268" t="s">
        <v>23</v>
      </c>
      <c r="B268" t="s">
        <v>191</v>
      </c>
      <c r="C268" t="s">
        <v>27</v>
      </c>
    </row>
    <row r="269" spans="1:3" x14ac:dyDescent="0.2">
      <c r="A269" t="s">
        <v>23</v>
      </c>
      <c r="B269" t="s">
        <v>192</v>
      </c>
      <c r="C269" t="s">
        <v>75</v>
      </c>
    </row>
    <row r="270" spans="1:3" x14ac:dyDescent="0.2">
      <c r="A270" t="s">
        <v>23</v>
      </c>
      <c r="B270" t="s">
        <v>193</v>
      </c>
      <c r="C270" t="s">
        <v>56</v>
      </c>
    </row>
    <row r="271" spans="1:3" x14ac:dyDescent="0.2">
      <c r="A271" t="s">
        <v>23</v>
      </c>
      <c r="B271" t="s">
        <v>194</v>
      </c>
      <c r="C271" t="s">
        <v>75</v>
      </c>
    </row>
    <row r="272" spans="1:3" x14ac:dyDescent="0.2">
      <c r="A272" t="s">
        <v>23</v>
      </c>
      <c r="B272" t="s">
        <v>195</v>
      </c>
      <c r="C272" t="s">
        <v>75</v>
      </c>
    </row>
    <row r="273" spans="1:31" x14ac:dyDescent="0.2">
      <c r="A273" t="s">
        <v>23</v>
      </c>
      <c r="B273" t="s">
        <v>196</v>
      </c>
      <c r="C273" t="s">
        <v>56</v>
      </c>
    </row>
    <row r="274" spans="1:31" x14ac:dyDescent="0.2">
      <c r="A274" t="s">
        <v>23</v>
      </c>
      <c r="B274" t="s">
        <v>197</v>
      </c>
      <c r="C274" t="s">
        <v>56</v>
      </c>
    </row>
    <row r="275" spans="1:31" x14ac:dyDescent="0.2">
      <c r="A275" t="s">
        <v>23</v>
      </c>
      <c r="B275" t="s">
        <v>198</v>
      </c>
      <c r="C275" t="s">
        <v>75</v>
      </c>
    </row>
    <row r="276" spans="1:31" x14ac:dyDescent="0.2">
      <c r="A276" t="s">
        <v>23</v>
      </c>
      <c r="B276" t="s">
        <v>199</v>
      </c>
      <c r="C276" t="s">
        <v>75</v>
      </c>
    </row>
    <row r="277" spans="1:31" x14ac:dyDescent="0.2">
      <c r="A277" t="s">
        <v>23</v>
      </c>
      <c r="B277" t="s">
        <v>200</v>
      </c>
      <c r="C277" t="s">
        <v>75</v>
      </c>
    </row>
    <row r="278" spans="1:31" x14ac:dyDescent="0.2">
      <c r="A278" t="s">
        <v>23</v>
      </c>
      <c r="B278" t="s">
        <v>201</v>
      </c>
      <c r="C278" t="s">
        <v>75</v>
      </c>
    </row>
    <row r="279" spans="1:31" x14ac:dyDescent="0.2">
      <c r="A279" t="s">
        <v>36</v>
      </c>
      <c r="B279" t="s">
        <v>185</v>
      </c>
      <c r="C279" t="s">
        <v>88</v>
      </c>
      <c r="D279" t="s">
        <v>146</v>
      </c>
      <c r="E279" t="s">
        <v>88</v>
      </c>
      <c r="F279" t="s">
        <v>147</v>
      </c>
      <c r="G279" t="s">
        <v>88</v>
      </c>
      <c r="H279" t="s">
        <v>148</v>
      </c>
      <c r="I279" t="s">
        <v>88</v>
      </c>
      <c r="J279" t="s">
        <v>149</v>
      </c>
      <c r="K279" t="s">
        <v>88</v>
      </c>
      <c r="L279" t="s">
        <v>192</v>
      </c>
      <c r="M279" t="s">
        <v>88</v>
      </c>
      <c r="N279" t="s">
        <v>193</v>
      </c>
      <c r="O279" t="s">
        <v>88</v>
      </c>
      <c r="P279" t="s">
        <v>194</v>
      </c>
      <c r="Q279" t="s">
        <v>88</v>
      </c>
      <c r="R279" t="s">
        <v>195</v>
      </c>
      <c r="S279" t="s">
        <v>88</v>
      </c>
      <c r="T279" t="s">
        <v>196</v>
      </c>
      <c r="U279" t="s">
        <v>88</v>
      </c>
      <c r="V279" t="s">
        <v>197</v>
      </c>
      <c r="W279" t="s">
        <v>88</v>
      </c>
      <c r="X279" t="s">
        <v>198</v>
      </c>
      <c r="Y279" t="s">
        <v>88</v>
      </c>
      <c r="Z279" t="s">
        <v>199</v>
      </c>
      <c r="AA279" t="s">
        <v>88</v>
      </c>
      <c r="AB279" t="s">
        <v>200</v>
      </c>
      <c r="AC279" t="s">
        <v>88</v>
      </c>
      <c r="AD279" t="s">
        <v>201</v>
      </c>
      <c r="AE279" t="s">
        <v>50</v>
      </c>
    </row>
    <row r="280" spans="1:31" x14ac:dyDescent="0.2">
      <c r="A280" t="s">
        <v>95</v>
      </c>
      <c r="B280" t="s">
        <v>202</v>
      </c>
      <c r="C280" t="s">
        <v>22</v>
      </c>
      <c r="D280" t="s">
        <v>146</v>
      </c>
      <c r="E280" t="s">
        <v>151</v>
      </c>
      <c r="F280" t="s">
        <v>147</v>
      </c>
      <c r="G280" t="s">
        <v>151</v>
      </c>
      <c r="H280" t="s">
        <v>148</v>
      </c>
      <c r="I280" t="s">
        <v>151</v>
      </c>
      <c r="J280" t="s">
        <v>149</v>
      </c>
      <c r="K280" t="s">
        <v>90</v>
      </c>
    </row>
    <row r="281" spans="1:31" x14ac:dyDescent="0.2">
      <c r="A281" t="s">
        <v>95</v>
      </c>
      <c r="B281" t="s">
        <v>203</v>
      </c>
      <c r="C281" t="s">
        <v>22</v>
      </c>
      <c r="D281" t="s">
        <v>192</v>
      </c>
      <c r="E281" t="s">
        <v>151</v>
      </c>
      <c r="F281" t="s">
        <v>193</v>
      </c>
      <c r="G281" t="s">
        <v>151</v>
      </c>
      <c r="H281" t="s">
        <v>194</v>
      </c>
      <c r="I281" t="s">
        <v>151</v>
      </c>
      <c r="J281" t="s">
        <v>195</v>
      </c>
      <c r="K281" t="s">
        <v>151</v>
      </c>
      <c r="L281" t="s">
        <v>196</v>
      </c>
      <c r="M281" t="s">
        <v>90</v>
      </c>
    </row>
    <row r="282" spans="1:31" x14ac:dyDescent="0.2">
      <c r="A282" t="s">
        <v>95</v>
      </c>
      <c r="B282" t="s">
        <v>204</v>
      </c>
      <c r="C282" t="s">
        <v>22</v>
      </c>
      <c r="D282" t="s">
        <v>197</v>
      </c>
      <c r="E282" t="s">
        <v>90</v>
      </c>
    </row>
    <row r="283" spans="1:31" x14ac:dyDescent="0.2">
      <c r="A283" t="s">
        <v>95</v>
      </c>
      <c r="B283" t="s">
        <v>205</v>
      </c>
      <c r="C283" t="s">
        <v>22</v>
      </c>
      <c r="D283" t="s">
        <v>198</v>
      </c>
      <c r="E283" t="s">
        <v>90</v>
      </c>
    </row>
    <row r="284" spans="1:31" x14ac:dyDescent="0.2">
      <c r="A284" t="s">
        <v>95</v>
      </c>
      <c r="B284" t="s">
        <v>206</v>
      </c>
      <c r="C284" t="s">
        <v>22</v>
      </c>
      <c r="D284" t="s">
        <v>199</v>
      </c>
      <c r="E284" t="s">
        <v>90</v>
      </c>
    </row>
    <row r="285" spans="1:31" x14ac:dyDescent="0.2">
      <c r="A285" t="s">
        <v>95</v>
      </c>
      <c r="B285" t="s">
        <v>207</v>
      </c>
      <c r="C285" t="s">
        <v>22</v>
      </c>
      <c r="D285" t="s">
        <v>200</v>
      </c>
      <c r="E285" t="s">
        <v>90</v>
      </c>
    </row>
    <row r="286" spans="1:31" x14ac:dyDescent="0.2">
      <c r="A286" t="s">
        <v>95</v>
      </c>
      <c r="B286" t="s">
        <v>208</v>
      </c>
      <c r="C286" t="s">
        <v>22</v>
      </c>
      <c r="D286" t="s">
        <v>201</v>
      </c>
      <c r="E286" t="s">
        <v>90</v>
      </c>
    </row>
    <row r="287" spans="1:31" x14ac:dyDescent="0.2">
      <c r="A287" t="s">
        <v>100</v>
      </c>
      <c r="B287" t="s">
        <v>209</v>
      </c>
    </row>
    <row r="288" spans="1:31" x14ac:dyDescent="0.2">
      <c r="A288" t="s">
        <v>102</v>
      </c>
      <c r="B288" t="s">
        <v>146</v>
      </c>
      <c r="C288" t="s">
        <v>153</v>
      </c>
      <c r="D288" t="s">
        <v>147</v>
      </c>
      <c r="E288" t="s">
        <v>153</v>
      </c>
      <c r="F288" t="s">
        <v>148</v>
      </c>
      <c r="G288" t="s">
        <v>153</v>
      </c>
      <c r="H288" t="s">
        <v>149</v>
      </c>
      <c r="I288" t="s">
        <v>103</v>
      </c>
    </row>
    <row r="289" spans="1:15" x14ac:dyDescent="0.2">
      <c r="A289" t="s">
        <v>104</v>
      </c>
      <c r="B289" t="s">
        <v>15</v>
      </c>
      <c r="C289" t="s">
        <v>19</v>
      </c>
      <c r="D289" t="s">
        <v>76</v>
      </c>
      <c r="E289" t="s">
        <v>22</v>
      </c>
      <c r="F289" t="s">
        <v>26</v>
      </c>
      <c r="G289" t="s">
        <v>153</v>
      </c>
      <c r="H289" t="s">
        <v>79</v>
      </c>
      <c r="I289" t="s">
        <v>153</v>
      </c>
      <c r="J289" t="s">
        <v>85</v>
      </c>
      <c r="K289" t="s">
        <v>153</v>
      </c>
      <c r="L289" t="s">
        <v>86</v>
      </c>
      <c r="M289" t="s">
        <v>103</v>
      </c>
    </row>
    <row r="290" spans="1:15" x14ac:dyDescent="0.2">
      <c r="A290" t="s">
        <v>8</v>
      </c>
    </row>
    <row r="291" spans="1:15" x14ac:dyDescent="0.2">
      <c r="A291" t="s">
        <v>9</v>
      </c>
    </row>
    <row r="292" spans="1:15" x14ac:dyDescent="0.2">
      <c r="A292" t="s">
        <v>100</v>
      </c>
      <c r="B292" t="s">
        <v>210</v>
      </c>
    </row>
    <row r="293" spans="1:15" x14ac:dyDescent="0.2">
      <c r="A293" t="s">
        <v>102</v>
      </c>
      <c r="B293" t="s">
        <v>192</v>
      </c>
      <c r="C293" t="s">
        <v>153</v>
      </c>
      <c r="D293" t="s">
        <v>193</v>
      </c>
      <c r="E293" t="s">
        <v>153</v>
      </c>
      <c r="F293" t="s">
        <v>194</v>
      </c>
      <c r="G293" t="s">
        <v>153</v>
      </c>
      <c r="H293" t="s">
        <v>195</v>
      </c>
      <c r="I293" t="s">
        <v>153</v>
      </c>
      <c r="J293" t="s">
        <v>196</v>
      </c>
      <c r="K293" t="s">
        <v>103</v>
      </c>
    </row>
    <row r="294" spans="1:15" x14ac:dyDescent="0.2">
      <c r="A294" t="s">
        <v>104</v>
      </c>
      <c r="B294" t="s">
        <v>15</v>
      </c>
      <c r="C294" t="s">
        <v>19</v>
      </c>
      <c r="D294" t="s">
        <v>136</v>
      </c>
      <c r="E294" t="s">
        <v>22</v>
      </c>
      <c r="F294" t="s">
        <v>137</v>
      </c>
      <c r="G294" t="s">
        <v>153</v>
      </c>
      <c r="H294" t="s">
        <v>146</v>
      </c>
      <c r="I294" t="s">
        <v>153</v>
      </c>
      <c r="J294" t="s">
        <v>147</v>
      </c>
      <c r="K294" t="s">
        <v>153</v>
      </c>
      <c r="L294" t="s">
        <v>148</v>
      </c>
      <c r="M294" t="s">
        <v>153</v>
      </c>
      <c r="N294" t="s">
        <v>149</v>
      </c>
      <c r="O294" t="s">
        <v>103</v>
      </c>
    </row>
    <row r="295" spans="1:15" x14ac:dyDescent="0.2">
      <c r="A295" t="s">
        <v>8</v>
      </c>
    </row>
    <row r="296" spans="1:15" x14ac:dyDescent="0.2">
      <c r="A296" t="s">
        <v>9</v>
      </c>
    </row>
    <row r="297" spans="1:15" x14ac:dyDescent="0.2">
      <c r="A297" t="s">
        <v>100</v>
      </c>
      <c r="B297" t="s">
        <v>211</v>
      </c>
    </row>
    <row r="298" spans="1:15" x14ac:dyDescent="0.2">
      <c r="A298" t="s">
        <v>102</v>
      </c>
      <c r="B298" t="s">
        <v>197</v>
      </c>
      <c r="C298" t="s">
        <v>103</v>
      </c>
    </row>
    <row r="299" spans="1:15" x14ac:dyDescent="0.2">
      <c r="A299" t="s">
        <v>104</v>
      </c>
      <c r="B299" t="s">
        <v>15</v>
      </c>
      <c r="C299" t="s">
        <v>19</v>
      </c>
      <c r="D299" t="s">
        <v>54</v>
      </c>
      <c r="E299" t="s">
        <v>22</v>
      </c>
      <c r="F299" t="s">
        <v>55</v>
      </c>
      <c r="G299" t="s">
        <v>103</v>
      </c>
    </row>
    <row r="300" spans="1:15" x14ac:dyDescent="0.2">
      <c r="A300" t="s">
        <v>8</v>
      </c>
    </row>
    <row r="301" spans="1:15" x14ac:dyDescent="0.2">
      <c r="A301" t="s">
        <v>9</v>
      </c>
    </row>
    <row r="302" spans="1:15" x14ac:dyDescent="0.2">
      <c r="A302" t="s">
        <v>100</v>
      </c>
      <c r="B302" t="s">
        <v>212</v>
      </c>
    </row>
    <row r="303" spans="1:15" x14ac:dyDescent="0.2">
      <c r="A303" t="s">
        <v>102</v>
      </c>
      <c r="B303" t="s">
        <v>198</v>
      </c>
      <c r="C303" t="s">
        <v>103</v>
      </c>
    </row>
    <row r="304" spans="1:15" x14ac:dyDescent="0.2">
      <c r="A304" t="s">
        <v>104</v>
      </c>
      <c r="B304" t="s">
        <v>15</v>
      </c>
      <c r="C304" t="s">
        <v>19</v>
      </c>
      <c r="D304" t="s">
        <v>154</v>
      </c>
      <c r="E304" t="s">
        <v>22</v>
      </c>
      <c r="F304" t="s">
        <v>155</v>
      </c>
      <c r="G304" t="s">
        <v>103</v>
      </c>
    </row>
    <row r="305" spans="1:7" x14ac:dyDescent="0.2">
      <c r="A305" t="s">
        <v>8</v>
      </c>
    </row>
    <row r="306" spans="1:7" x14ac:dyDescent="0.2">
      <c r="A306" t="s">
        <v>9</v>
      </c>
    </row>
    <row r="307" spans="1:7" x14ac:dyDescent="0.2">
      <c r="A307" t="s">
        <v>100</v>
      </c>
      <c r="B307" t="s">
        <v>213</v>
      </c>
    </row>
    <row r="308" spans="1:7" x14ac:dyDescent="0.2">
      <c r="A308" t="s">
        <v>102</v>
      </c>
      <c r="B308" t="s">
        <v>199</v>
      </c>
      <c r="C308" t="s">
        <v>103</v>
      </c>
    </row>
    <row r="309" spans="1:7" x14ac:dyDescent="0.2">
      <c r="A309" t="s">
        <v>104</v>
      </c>
      <c r="B309" t="s">
        <v>15</v>
      </c>
      <c r="C309" t="s">
        <v>19</v>
      </c>
      <c r="D309" t="s">
        <v>108</v>
      </c>
      <c r="E309" t="s">
        <v>22</v>
      </c>
      <c r="F309" t="s">
        <v>109</v>
      </c>
      <c r="G309" t="s">
        <v>103</v>
      </c>
    </row>
    <row r="310" spans="1:7" x14ac:dyDescent="0.2">
      <c r="A310" t="s">
        <v>8</v>
      </c>
    </row>
    <row r="311" spans="1:7" x14ac:dyDescent="0.2">
      <c r="A311" t="s">
        <v>9</v>
      </c>
    </row>
    <row r="312" spans="1:7" x14ac:dyDescent="0.2">
      <c r="A312" t="s">
        <v>100</v>
      </c>
      <c r="B312" t="s">
        <v>214</v>
      </c>
    </row>
    <row r="313" spans="1:7" x14ac:dyDescent="0.2">
      <c r="A313" t="s">
        <v>102</v>
      </c>
      <c r="B313" t="s">
        <v>200</v>
      </c>
      <c r="C313" t="s">
        <v>103</v>
      </c>
    </row>
    <row r="314" spans="1:7" x14ac:dyDescent="0.2">
      <c r="A314" t="s">
        <v>104</v>
      </c>
      <c r="B314" t="s">
        <v>15</v>
      </c>
      <c r="C314" t="s">
        <v>19</v>
      </c>
      <c r="D314" t="s">
        <v>157</v>
      </c>
      <c r="E314" t="s">
        <v>22</v>
      </c>
      <c r="F314" t="s">
        <v>158</v>
      </c>
      <c r="G314" t="s">
        <v>103</v>
      </c>
    </row>
    <row r="315" spans="1:7" x14ac:dyDescent="0.2">
      <c r="A315" t="s">
        <v>8</v>
      </c>
    </row>
    <row r="316" spans="1:7" x14ac:dyDescent="0.2">
      <c r="A316" t="s">
        <v>9</v>
      </c>
    </row>
    <row r="317" spans="1:7" x14ac:dyDescent="0.2">
      <c r="A317" t="s">
        <v>100</v>
      </c>
      <c r="B317" t="s">
        <v>215</v>
      </c>
    </row>
    <row r="318" spans="1:7" x14ac:dyDescent="0.2">
      <c r="A318" t="s">
        <v>102</v>
      </c>
      <c r="B318" t="s">
        <v>201</v>
      </c>
      <c r="C318" t="s">
        <v>103</v>
      </c>
    </row>
    <row r="319" spans="1:7" x14ac:dyDescent="0.2">
      <c r="A319" t="s">
        <v>104</v>
      </c>
      <c r="B319" t="s">
        <v>15</v>
      </c>
      <c r="C319" t="s">
        <v>19</v>
      </c>
      <c r="D319" t="s">
        <v>177</v>
      </c>
      <c r="E319" t="s">
        <v>22</v>
      </c>
      <c r="F319" t="s">
        <v>178</v>
      </c>
      <c r="G319" t="s">
        <v>103</v>
      </c>
    </row>
    <row r="320" spans="1:7" x14ac:dyDescent="0.2">
      <c r="A320" t="s">
        <v>8</v>
      </c>
    </row>
    <row r="321" spans="1:5" x14ac:dyDescent="0.2">
      <c r="A321" t="s">
        <v>10</v>
      </c>
    </row>
    <row r="322" spans="1:5" x14ac:dyDescent="0.2">
      <c r="A322" t="s">
        <v>7</v>
      </c>
    </row>
    <row r="325" spans="1:5" x14ac:dyDescent="0.2">
      <c r="A325" t="s">
        <v>5</v>
      </c>
    </row>
    <row r="326" spans="1:5" x14ac:dyDescent="0.2">
      <c r="A326" t="e">
        <f>-- Table</f>
        <v>#NAME?</v>
      </c>
      <c r="B326" t="s">
        <v>15</v>
      </c>
      <c r="C326" t="s">
        <v>19</v>
      </c>
      <c r="D326" t="s">
        <v>216</v>
      </c>
    </row>
    <row r="327" spans="1:5" x14ac:dyDescent="0.2">
      <c r="A327" t="s">
        <v>5</v>
      </c>
    </row>
    <row r="328" spans="1:5" x14ac:dyDescent="0.2">
      <c r="A328" t="str">
        <f>B328&amp;C328&amp;D328</f>
        <v>PizzaPicadilly.pieType</v>
      </c>
      <c r="B328" t="s">
        <v>15</v>
      </c>
      <c r="C328" t="s">
        <v>19</v>
      </c>
      <c r="D328" t="s">
        <v>216</v>
      </c>
      <c r="E328" t="s">
        <v>22</v>
      </c>
    </row>
    <row r="329" spans="1:5" x14ac:dyDescent="0.2">
      <c r="A329" t="str">
        <f>B329</f>
        <v>idpieType</v>
      </c>
      <c r="B329" t="s">
        <v>217</v>
      </c>
      <c r="C329" t="s">
        <v>218</v>
      </c>
    </row>
    <row r="330" spans="1:5" x14ac:dyDescent="0.2">
      <c r="A330" t="s">
        <v>23</v>
      </c>
      <c r="B330" t="s">
        <v>216</v>
      </c>
      <c r="C330" t="s">
        <v>219</v>
      </c>
    </row>
    <row r="331" spans="1:5" x14ac:dyDescent="0.2">
      <c r="A331" t="s">
        <v>23</v>
      </c>
      <c r="B331" t="s">
        <v>220</v>
      </c>
      <c r="C331" t="s">
        <v>75</v>
      </c>
    </row>
    <row r="332" spans="1:5" x14ac:dyDescent="0.2">
      <c r="A332" t="s">
        <v>23</v>
      </c>
      <c r="B332" t="s">
        <v>221</v>
      </c>
      <c r="C332" t="s">
        <v>56</v>
      </c>
    </row>
    <row r="333" spans="1:5" x14ac:dyDescent="0.2">
      <c r="A333" t="s">
        <v>23</v>
      </c>
      <c r="B333" t="s">
        <v>222</v>
      </c>
      <c r="C333" t="s">
        <v>75</v>
      </c>
    </row>
    <row r="334" spans="1:5" x14ac:dyDescent="0.2">
      <c r="A334" t="s">
        <v>23</v>
      </c>
      <c r="B334" t="s">
        <v>223</v>
      </c>
      <c r="C334" t="s">
        <v>75</v>
      </c>
    </row>
    <row r="335" spans="1:5" x14ac:dyDescent="0.2">
      <c r="A335" t="s">
        <v>23</v>
      </c>
      <c r="B335" t="s">
        <v>224</v>
      </c>
      <c r="C335" t="s">
        <v>56</v>
      </c>
    </row>
    <row r="336" spans="1:5" x14ac:dyDescent="0.2">
      <c r="A336" t="s">
        <v>23</v>
      </c>
      <c r="B336" t="s">
        <v>225</v>
      </c>
      <c r="C336" t="s">
        <v>75</v>
      </c>
    </row>
    <row r="337" spans="1:31" x14ac:dyDescent="0.2">
      <c r="A337" t="s">
        <v>23</v>
      </c>
      <c r="B337" t="s">
        <v>226</v>
      </c>
      <c r="C337" t="s">
        <v>56</v>
      </c>
    </row>
    <row r="338" spans="1:31" x14ac:dyDescent="0.2">
      <c r="A338" t="s">
        <v>23</v>
      </c>
      <c r="B338" t="s">
        <v>227</v>
      </c>
      <c r="C338" t="s">
        <v>75</v>
      </c>
    </row>
    <row r="339" spans="1:31" x14ac:dyDescent="0.2">
      <c r="A339" t="s">
        <v>23</v>
      </c>
      <c r="B339" t="s">
        <v>228</v>
      </c>
      <c r="C339" t="s">
        <v>75</v>
      </c>
    </row>
    <row r="340" spans="1:31" x14ac:dyDescent="0.2">
      <c r="A340" t="s">
        <v>23</v>
      </c>
      <c r="B340" t="s">
        <v>229</v>
      </c>
      <c r="C340" t="s">
        <v>56</v>
      </c>
    </row>
    <row r="341" spans="1:31" x14ac:dyDescent="0.2">
      <c r="A341" t="s">
        <v>23</v>
      </c>
      <c r="B341" t="s">
        <v>230</v>
      </c>
      <c r="C341" t="s">
        <v>56</v>
      </c>
    </row>
    <row r="342" spans="1:31" x14ac:dyDescent="0.2">
      <c r="A342" t="s">
        <v>23</v>
      </c>
      <c r="B342" t="s">
        <v>231</v>
      </c>
      <c r="C342" t="s">
        <v>75</v>
      </c>
    </row>
    <row r="343" spans="1:31" x14ac:dyDescent="0.2">
      <c r="A343" t="s">
        <v>23</v>
      </c>
      <c r="B343" t="s">
        <v>232</v>
      </c>
      <c r="C343" t="s">
        <v>75</v>
      </c>
    </row>
    <row r="344" spans="1:31" x14ac:dyDescent="0.2">
      <c r="A344" t="s">
        <v>36</v>
      </c>
      <c r="B344" t="s">
        <v>217</v>
      </c>
      <c r="C344" t="s">
        <v>88</v>
      </c>
      <c r="D344" t="s">
        <v>220</v>
      </c>
      <c r="E344" t="s">
        <v>88</v>
      </c>
      <c r="F344" t="s">
        <v>221</v>
      </c>
      <c r="G344" t="s">
        <v>88</v>
      </c>
      <c r="H344" t="s">
        <v>222</v>
      </c>
      <c r="I344" t="s">
        <v>88</v>
      </c>
      <c r="J344" t="s">
        <v>223</v>
      </c>
      <c r="K344" t="s">
        <v>88</v>
      </c>
      <c r="L344" t="s">
        <v>224</v>
      </c>
      <c r="M344" t="s">
        <v>88</v>
      </c>
      <c r="N344" t="s">
        <v>225</v>
      </c>
      <c r="O344" t="s">
        <v>88</v>
      </c>
      <c r="P344" t="s">
        <v>226</v>
      </c>
      <c r="Q344" t="s">
        <v>88</v>
      </c>
      <c r="R344" t="s">
        <v>227</v>
      </c>
      <c r="S344" t="s">
        <v>88</v>
      </c>
      <c r="T344" t="s">
        <v>228</v>
      </c>
      <c r="U344" t="s">
        <v>88</v>
      </c>
      <c r="V344" t="s">
        <v>229</v>
      </c>
      <c r="W344" t="s">
        <v>88</v>
      </c>
      <c r="X344" t="s">
        <v>230</v>
      </c>
      <c r="Y344" t="s">
        <v>88</v>
      </c>
      <c r="Z344" t="s">
        <v>231</v>
      </c>
      <c r="AA344" t="s">
        <v>88</v>
      </c>
      <c r="AB344" t="s">
        <v>232</v>
      </c>
      <c r="AC344" t="s">
        <v>50</v>
      </c>
    </row>
    <row r="345" spans="1:31" x14ac:dyDescent="0.2">
      <c r="A345" t="s">
        <v>95</v>
      </c>
      <c r="B345" t="s">
        <v>233</v>
      </c>
      <c r="C345" t="s">
        <v>22</v>
      </c>
      <c r="D345" t="s">
        <v>220</v>
      </c>
      <c r="E345" t="s">
        <v>151</v>
      </c>
      <c r="F345" t="s">
        <v>221</v>
      </c>
      <c r="G345" t="s">
        <v>151</v>
      </c>
      <c r="H345" t="s">
        <v>222</v>
      </c>
      <c r="I345" t="s">
        <v>151</v>
      </c>
      <c r="J345" t="s">
        <v>223</v>
      </c>
      <c r="K345" t="s">
        <v>151</v>
      </c>
      <c r="L345" t="s">
        <v>224</v>
      </c>
      <c r="M345" t="s">
        <v>151</v>
      </c>
      <c r="N345" t="s">
        <v>225</v>
      </c>
      <c r="O345" t="s">
        <v>151</v>
      </c>
      <c r="P345" t="s">
        <v>226</v>
      </c>
      <c r="Q345" t="s">
        <v>151</v>
      </c>
      <c r="R345" t="s">
        <v>227</v>
      </c>
      <c r="S345" t="s">
        <v>151</v>
      </c>
      <c r="T345" t="s">
        <v>228</v>
      </c>
      <c r="U345" t="s">
        <v>151</v>
      </c>
      <c r="V345" t="s">
        <v>229</v>
      </c>
      <c r="W345" t="s">
        <v>151</v>
      </c>
      <c r="X345" t="s">
        <v>230</v>
      </c>
      <c r="Y345" t="s">
        <v>151</v>
      </c>
      <c r="Z345" t="s">
        <v>231</v>
      </c>
      <c r="AA345" t="s">
        <v>151</v>
      </c>
      <c r="AB345" t="s">
        <v>232</v>
      </c>
      <c r="AC345" t="s">
        <v>90</v>
      </c>
    </row>
    <row r="346" spans="1:31" x14ac:dyDescent="0.2">
      <c r="A346" t="s">
        <v>100</v>
      </c>
      <c r="B346" t="s">
        <v>234</v>
      </c>
    </row>
    <row r="347" spans="1:31" x14ac:dyDescent="0.2">
      <c r="A347" t="s">
        <v>102</v>
      </c>
      <c r="B347" t="s">
        <v>220</v>
      </c>
      <c r="C347" t="s">
        <v>153</v>
      </c>
      <c r="D347" t="s">
        <v>221</v>
      </c>
      <c r="E347" t="s">
        <v>153</v>
      </c>
      <c r="F347" t="s">
        <v>222</v>
      </c>
      <c r="G347" t="s">
        <v>153</v>
      </c>
      <c r="H347" t="s">
        <v>223</v>
      </c>
      <c r="I347" t="s">
        <v>153</v>
      </c>
      <c r="J347" t="s">
        <v>224</v>
      </c>
      <c r="K347" t="s">
        <v>153</v>
      </c>
      <c r="L347" t="s">
        <v>225</v>
      </c>
      <c r="M347" t="s">
        <v>153</v>
      </c>
      <c r="N347" t="s">
        <v>226</v>
      </c>
      <c r="O347" t="s">
        <v>153</v>
      </c>
      <c r="P347" t="s">
        <v>227</v>
      </c>
      <c r="Q347" t="s">
        <v>153</v>
      </c>
      <c r="R347" t="s">
        <v>228</v>
      </c>
      <c r="S347" t="s">
        <v>153</v>
      </c>
      <c r="T347" t="s">
        <v>229</v>
      </c>
      <c r="U347" t="s">
        <v>153</v>
      </c>
      <c r="V347" t="s">
        <v>230</v>
      </c>
      <c r="W347" t="s">
        <v>153</v>
      </c>
      <c r="X347" t="s">
        <v>231</v>
      </c>
      <c r="Y347" t="s">
        <v>153</v>
      </c>
      <c r="Z347" t="s">
        <v>232</v>
      </c>
      <c r="AA347" t="s">
        <v>103</v>
      </c>
    </row>
    <row r="348" spans="1:31" x14ac:dyDescent="0.2">
      <c r="A348" t="s">
        <v>104</v>
      </c>
      <c r="B348" t="s">
        <v>15</v>
      </c>
      <c r="C348" t="s">
        <v>19</v>
      </c>
      <c r="D348" t="s">
        <v>184</v>
      </c>
      <c r="E348" t="s">
        <v>22</v>
      </c>
      <c r="F348" t="s">
        <v>185</v>
      </c>
      <c r="G348" t="s">
        <v>153</v>
      </c>
      <c r="H348" t="s">
        <v>146</v>
      </c>
      <c r="I348" t="s">
        <v>153</v>
      </c>
      <c r="J348" t="s">
        <v>147</v>
      </c>
      <c r="K348" t="s">
        <v>153</v>
      </c>
      <c r="L348" t="s">
        <v>148</v>
      </c>
      <c r="M348" t="s">
        <v>153</v>
      </c>
      <c r="N348" t="s">
        <v>149</v>
      </c>
      <c r="O348" t="s">
        <v>153</v>
      </c>
      <c r="P348" t="s">
        <v>192</v>
      </c>
      <c r="Q348" t="s">
        <v>153</v>
      </c>
      <c r="R348" t="s">
        <v>193</v>
      </c>
      <c r="S348" t="s">
        <v>153</v>
      </c>
      <c r="T348" t="s">
        <v>194</v>
      </c>
      <c r="U348" t="s">
        <v>153</v>
      </c>
      <c r="V348" t="s">
        <v>195</v>
      </c>
      <c r="W348" t="s">
        <v>153</v>
      </c>
      <c r="X348" t="s">
        <v>196</v>
      </c>
      <c r="Y348" t="s">
        <v>153</v>
      </c>
      <c r="Z348" t="s">
        <v>197</v>
      </c>
      <c r="AA348" t="s">
        <v>153</v>
      </c>
      <c r="AB348" t="s">
        <v>198</v>
      </c>
      <c r="AC348" t="s">
        <v>153</v>
      </c>
      <c r="AD348" t="s">
        <v>199</v>
      </c>
      <c r="AE348" t="s">
        <v>103</v>
      </c>
    </row>
    <row r="349" spans="1:31" x14ac:dyDescent="0.2">
      <c r="A349" t="s">
        <v>8</v>
      </c>
    </row>
    <row r="350" spans="1:31" x14ac:dyDescent="0.2">
      <c r="A350" t="s">
        <v>10</v>
      </c>
    </row>
    <row r="351" spans="1:31" x14ac:dyDescent="0.2">
      <c r="A351" t="s">
        <v>7</v>
      </c>
    </row>
    <row r="354" spans="1:7" x14ac:dyDescent="0.2">
      <c r="A354" t="s">
        <v>5</v>
      </c>
    </row>
    <row r="355" spans="1:7" x14ac:dyDescent="0.2">
      <c r="A355" t="e">
        <f>-- Table</f>
        <v>#NAME?</v>
      </c>
      <c r="B355" t="s">
        <v>15</v>
      </c>
      <c r="C355" t="s">
        <v>19</v>
      </c>
      <c r="D355" t="s">
        <v>235</v>
      </c>
    </row>
    <row r="356" spans="1:7" x14ac:dyDescent="0.2">
      <c r="A356" t="s">
        <v>5</v>
      </c>
    </row>
    <row r="357" spans="1:7" x14ac:dyDescent="0.2">
      <c r="A357" t="str">
        <f>B357&amp;C357&amp;D357</f>
        <v>PizzaPicadilly.pizzaProduct</v>
      </c>
      <c r="B357" t="s">
        <v>15</v>
      </c>
      <c r="C357" t="s">
        <v>19</v>
      </c>
      <c r="D357" t="s">
        <v>235</v>
      </c>
      <c r="E357" t="s">
        <v>22</v>
      </c>
    </row>
    <row r="358" spans="1:7" x14ac:dyDescent="0.2">
      <c r="A358" t="str">
        <f>B358</f>
        <v>idpizzaProducts</v>
      </c>
      <c r="B358" t="s">
        <v>236</v>
      </c>
      <c r="C358" t="s">
        <v>25</v>
      </c>
    </row>
    <row r="359" spans="1:7" x14ac:dyDescent="0.2">
      <c r="A359" t="s">
        <v>23</v>
      </c>
      <c r="B359" t="s">
        <v>130</v>
      </c>
      <c r="C359" t="s">
        <v>44</v>
      </c>
    </row>
    <row r="360" spans="1:7" x14ac:dyDescent="0.2">
      <c r="A360" t="s">
        <v>23</v>
      </c>
      <c r="B360" t="s">
        <v>186</v>
      </c>
      <c r="C360" t="s">
        <v>27</v>
      </c>
    </row>
    <row r="361" spans="1:7" x14ac:dyDescent="0.2">
      <c r="A361" t="s">
        <v>23</v>
      </c>
      <c r="B361" t="s">
        <v>237</v>
      </c>
      <c r="C361" t="s">
        <v>75</v>
      </c>
    </row>
    <row r="362" spans="1:7" x14ac:dyDescent="0.2">
      <c r="A362" t="s">
        <v>23</v>
      </c>
      <c r="B362" t="s">
        <v>238</v>
      </c>
      <c r="C362" t="s">
        <v>75</v>
      </c>
    </row>
    <row r="363" spans="1:7" x14ac:dyDescent="0.2">
      <c r="A363" t="s">
        <v>36</v>
      </c>
      <c r="B363" t="s">
        <v>236</v>
      </c>
      <c r="C363" t="s">
        <v>88</v>
      </c>
      <c r="D363" t="s">
        <v>237</v>
      </c>
      <c r="E363" t="s">
        <v>88</v>
      </c>
      <c r="F363" t="s">
        <v>238</v>
      </c>
      <c r="G363" t="s">
        <v>50</v>
      </c>
    </row>
    <row r="364" spans="1:7" x14ac:dyDescent="0.2">
      <c r="A364" t="s">
        <v>51</v>
      </c>
      <c r="B364" t="s">
        <v>239</v>
      </c>
      <c r="C364" t="s">
        <v>22</v>
      </c>
      <c r="D364" t="s">
        <v>236</v>
      </c>
      <c r="E364" t="s">
        <v>90</v>
      </c>
    </row>
    <row r="365" spans="1:7" x14ac:dyDescent="0.2">
      <c r="A365" t="s">
        <v>95</v>
      </c>
      <c r="B365" t="s">
        <v>240</v>
      </c>
      <c r="C365" t="s">
        <v>22</v>
      </c>
      <c r="D365" t="s">
        <v>237</v>
      </c>
      <c r="E365" t="s">
        <v>90</v>
      </c>
    </row>
    <row r="366" spans="1:7" x14ac:dyDescent="0.2">
      <c r="A366" t="s">
        <v>95</v>
      </c>
      <c r="B366" t="s">
        <v>241</v>
      </c>
      <c r="C366" t="s">
        <v>22</v>
      </c>
      <c r="D366" t="s">
        <v>238</v>
      </c>
      <c r="E366" t="s">
        <v>90</v>
      </c>
    </row>
    <row r="367" spans="1:7" x14ac:dyDescent="0.2">
      <c r="A367" t="s">
        <v>100</v>
      </c>
      <c r="B367" t="s">
        <v>242</v>
      </c>
    </row>
    <row r="368" spans="1:7" x14ac:dyDescent="0.2">
      <c r="A368" t="s">
        <v>102</v>
      </c>
      <c r="B368" t="s">
        <v>237</v>
      </c>
      <c r="C368" t="s">
        <v>103</v>
      </c>
    </row>
    <row r="369" spans="1:7" x14ac:dyDescent="0.2">
      <c r="A369" t="s">
        <v>104</v>
      </c>
      <c r="B369" t="s">
        <v>15</v>
      </c>
      <c r="C369" t="s">
        <v>19</v>
      </c>
      <c r="D369" t="s">
        <v>127</v>
      </c>
      <c r="E369" t="s">
        <v>22</v>
      </c>
      <c r="F369" t="s">
        <v>128</v>
      </c>
      <c r="G369" t="s">
        <v>103</v>
      </c>
    </row>
    <row r="370" spans="1:7" x14ac:dyDescent="0.2">
      <c r="A370" t="s">
        <v>8</v>
      </c>
    </row>
    <row r="371" spans="1:7" x14ac:dyDescent="0.2">
      <c r="A371" t="s">
        <v>9</v>
      </c>
    </row>
    <row r="372" spans="1:7" x14ac:dyDescent="0.2">
      <c r="A372" t="s">
        <v>100</v>
      </c>
      <c r="B372" t="s">
        <v>243</v>
      </c>
    </row>
    <row r="373" spans="1:7" x14ac:dyDescent="0.2">
      <c r="A373" t="s">
        <v>102</v>
      </c>
      <c r="B373" t="s">
        <v>238</v>
      </c>
      <c r="C373" t="s">
        <v>103</v>
      </c>
    </row>
    <row r="374" spans="1:7" x14ac:dyDescent="0.2">
      <c r="A374" t="s">
        <v>104</v>
      </c>
      <c r="B374" t="s">
        <v>15</v>
      </c>
      <c r="C374" t="s">
        <v>19</v>
      </c>
      <c r="D374" t="s">
        <v>216</v>
      </c>
      <c r="E374" t="s">
        <v>22</v>
      </c>
      <c r="F374" t="s">
        <v>217</v>
      </c>
      <c r="G374" t="s">
        <v>103</v>
      </c>
    </row>
    <row r="375" spans="1:7" x14ac:dyDescent="0.2">
      <c r="A375" t="s">
        <v>8</v>
      </c>
    </row>
    <row r="376" spans="1:7" x14ac:dyDescent="0.2">
      <c r="A376" t="s">
        <v>10</v>
      </c>
    </row>
    <row r="377" spans="1:7" x14ac:dyDescent="0.2">
      <c r="A377" t="s">
        <v>7</v>
      </c>
    </row>
    <row r="380" spans="1:7" x14ac:dyDescent="0.2">
      <c r="A380" t="s">
        <v>5</v>
      </c>
    </row>
    <row r="381" spans="1:7" x14ac:dyDescent="0.2">
      <c r="A381" t="e">
        <f>-- Table</f>
        <v>#NAME?</v>
      </c>
      <c r="B381" t="s">
        <v>15</v>
      </c>
      <c r="C381" t="s">
        <v>19</v>
      </c>
      <c r="D381" t="s">
        <v>244</v>
      </c>
    </row>
    <row r="382" spans="1:7" x14ac:dyDescent="0.2">
      <c r="A382" t="s">
        <v>5</v>
      </c>
    </row>
    <row r="383" spans="1:7" x14ac:dyDescent="0.2">
      <c r="A383" t="str">
        <f>B383&amp;C383&amp;D383</f>
        <v>PizzaPicadilly.creditCard</v>
      </c>
      <c r="B383" t="s">
        <v>15</v>
      </c>
      <c r="C383" t="s">
        <v>19</v>
      </c>
      <c r="D383" t="s">
        <v>244</v>
      </c>
      <c r="E383" t="s">
        <v>22</v>
      </c>
    </row>
    <row r="384" spans="1:7" x14ac:dyDescent="0.2">
      <c r="A384" t="str">
        <f>B384</f>
        <v>idcreditCards</v>
      </c>
      <c r="B384" t="s">
        <v>245</v>
      </c>
      <c r="C384" t="s">
        <v>25</v>
      </c>
    </row>
    <row r="385" spans="1:9" x14ac:dyDescent="0.2">
      <c r="A385" t="s">
        <v>23</v>
      </c>
      <c r="B385" t="s">
        <v>246</v>
      </c>
      <c r="C385" t="s">
        <v>75</v>
      </c>
    </row>
    <row r="386" spans="1:9" x14ac:dyDescent="0.2">
      <c r="A386" t="s">
        <v>23</v>
      </c>
      <c r="B386" t="s">
        <v>247</v>
      </c>
      <c r="C386" t="s">
        <v>27</v>
      </c>
    </row>
    <row r="387" spans="1:9" x14ac:dyDescent="0.2">
      <c r="A387" t="s">
        <v>23</v>
      </c>
      <c r="B387" t="s">
        <v>248</v>
      </c>
      <c r="C387" t="s">
        <v>44</v>
      </c>
    </row>
    <row r="388" spans="1:9" x14ac:dyDescent="0.2">
      <c r="A388" t="s">
        <v>23</v>
      </c>
      <c r="B388" t="s">
        <v>249</v>
      </c>
      <c r="C388" t="s">
        <v>44</v>
      </c>
    </row>
    <row r="389" spans="1:9" x14ac:dyDescent="0.2">
      <c r="A389" t="s">
        <v>23</v>
      </c>
      <c r="B389" t="s">
        <v>250</v>
      </c>
      <c r="C389" t="s">
        <v>44</v>
      </c>
    </row>
    <row r="390" spans="1:9" x14ac:dyDescent="0.2">
      <c r="A390" t="s">
        <v>23</v>
      </c>
      <c r="B390" t="s">
        <v>251</v>
      </c>
      <c r="C390" t="s">
        <v>44</v>
      </c>
    </row>
    <row r="391" spans="1:9" x14ac:dyDescent="0.2">
      <c r="A391" t="s">
        <v>23</v>
      </c>
      <c r="B391" t="s">
        <v>252</v>
      </c>
      <c r="C391" t="s">
        <v>253</v>
      </c>
    </row>
    <row r="392" spans="1:9" x14ac:dyDescent="0.2">
      <c r="A392" t="s">
        <v>23</v>
      </c>
      <c r="B392" t="s">
        <v>26</v>
      </c>
      <c r="C392" t="s">
        <v>49</v>
      </c>
    </row>
    <row r="393" spans="1:9" x14ac:dyDescent="0.2">
      <c r="A393" t="s">
        <v>23</v>
      </c>
      <c r="B393" t="s">
        <v>146</v>
      </c>
      <c r="C393" t="s">
        <v>56</v>
      </c>
    </row>
    <row r="394" spans="1:9" x14ac:dyDescent="0.2">
      <c r="A394" t="s">
        <v>23</v>
      </c>
      <c r="B394" t="s">
        <v>147</v>
      </c>
      <c r="C394" t="s">
        <v>75</v>
      </c>
    </row>
    <row r="395" spans="1:9" x14ac:dyDescent="0.2">
      <c r="A395" t="s">
        <v>36</v>
      </c>
      <c r="B395" t="s">
        <v>245</v>
      </c>
      <c r="C395" t="s">
        <v>88</v>
      </c>
      <c r="D395" t="s">
        <v>146</v>
      </c>
      <c r="E395" t="s">
        <v>88</v>
      </c>
      <c r="F395" t="s">
        <v>147</v>
      </c>
      <c r="G395" t="s">
        <v>50</v>
      </c>
    </row>
    <row r="396" spans="1:9" x14ac:dyDescent="0.2">
      <c r="A396" t="s">
        <v>51</v>
      </c>
      <c r="B396" t="s">
        <v>52</v>
      </c>
      <c r="C396" t="s">
        <v>22</v>
      </c>
      <c r="D396" t="s">
        <v>245</v>
      </c>
      <c r="E396" t="s">
        <v>90</v>
      </c>
    </row>
    <row r="397" spans="1:9" x14ac:dyDescent="0.2">
      <c r="A397" t="s">
        <v>95</v>
      </c>
      <c r="B397" t="s">
        <v>254</v>
      </c>
      <c r="C397" t="s">
        <v>22</v>
      </c>
      <c r="D397" t="s">
        <v>146</v>
      </c>
      <c r="E397" t="s">
        <v>151</v>
      </c>
      <c r="F397" t="s">
        <v>147</v>
      </c>
      <c r="G397" t="s">
        <v>90</v>
      </c>
    </row>
    <row r="398" spans="1:9" x14ac:dyDescent="0.2">
      <c r="A398" t="s">
        <v>100</v>
      </c>
      <c r="B398" t="s">
        <v>255</v>
      </c>
    </row>
    <row r="399" spans="1:9" x14ac:dyDescent="0.2">
      <c r="A399" t="s">
        <v>102</v>
      </c>
      <c r="B399" t="s">
        <v>146</v>
      </c>
      <c r="C399" t="s">
        <v>153</v>
      </c>
      <c r="D399" t="s">
        <v>147</v>
      </c>
      <c r="E399" t="s">
        <v>103</v>
      </c>
    </row>
    <row r="400" spans="1:9" x14ac:dyDescent="0.2">
      <c r="A400" t="s">
        <v>104</v>
      </c>
      <c r="B400" t="s">
        <v>15</v>
      </c>
      <c r="C400" t="s">
        <v>19</v>
      </c>
      <c r="D400" t="s">
        <v>76</v>
      </c>
      <c r="E400" t="s">
        <v>22</v>
      </c>
      <c r="F400" t="s">
        <v>26</v>
      </c>
      <c r="G400" t="s">
        <v>153</v>
      </c>
      <c r="H400" t="s">
        <v>79</v>
      </c>
      <c r="I400" t="s">
        <v>103</v>
      </c>
    </row>
    <row r="401" spans="1:5" x14ac:dyDescent="0.2">
      <c r="A401" t="s">
        <v>8</v>
      </c>
    </row>
    <row r="402" spans="1:5" x14ac:dyDescent="0.2">
      <c r="A402" t="s">
        <v>10</v>
      </c>
    </row>
    <row r="403" spans="1:5" x14ac:dyDescent="0.2">
      <c r="A403" t="s">
        <v>7</v>
      </c>
    </row>
    <row r="406" spans="1:5" x14ac:dyDescent="0.2">
      <c r="A406" t="s">
        <v>5</v>
      </c>
    </row>
    <row r="407" spans="1:5" x14ac:dyDescent="0.2">
      <c r="A407" t="e">
        <f>-- Table</f>
        <v>#NAME?</v>
      </c>
      <c r="B407" t="s">
        <v>15</v>
      </c>
      <c r="C407" t="s">
        <v>19</v>
      </c>
      <c r="D407" t="s">
        <v>256</v>
      </c>
    </row>
    <row r="408" spans="1:5" x14ac:dyDescent="0.2">
      <c r="A408" t="s">
        <v>5</v>
      </c>
    </row>
    <row r="409" spans="1:5" x14ac:dyDescent="0.2">
      <c r="A409" t="str">
        <f>B409&amp;C409&amp;D409</f>
        <v>PizzaPicadilly.productSupplier</v>
      </c>
      <c r="B409" t="s">
        <v>15</v>
      </c>
      <c r="C409" t="s">
        <v>19</v>
      </c>
      <c r="D409" t="s">
        <v>256</v>
      </c>
      <c r="E409" t="s">
        <v>22</v>
      </c>
    </row>
    <row r="410" spans="1:5" x14ac:dyDescent="0.2">
      <c r="A410" t="str">
        <f>B410</f>
        <v>idSupplier</v>
      </c>
      <c r="B410" t="s">
        <v>116</v>
      </c>
      <c r="C410" t="s">
        <v>25</v>
      </c>
    </row>
    <row r="411" spans="1:5" x14ac:dyDescent="0.2">
      <c r="A411" t="s">
        <v>23</v>
      </c>
      <c r="B411" t="s">
        <v>257</v>
      </c>
      <c r="C411" t="s">
        <v>44</v>
      </c>
    </row>
    <row r="412" spans="1:5" x14ac:dyDescent="0.2">
      <c r="A412" t="s">
        <v>23</v>
      </c>
      <c r="B412" t="s">
        <v>55</v>
      </c>
      <c r="C412" t="s">
        <v>44</v>
      </c>
    </row>
    <row r="413" spans="1:5" x14ac:dyDescent="0.2">
      <c r="A413" t="s">
        <v>23</v>
      </c>
      <c r="B413" t="s">
        <v>124</v>
      </c>
      <c r="C413" t="s">
        <v>44</v>
      </c>
    </row>
    <row r="414" spans="1:5" x14ac:dyDescent="0.2">
      <c r="A414" t="s">
        <v>36</v>
      </c>
      <c r="B414" t="s">
        <v>116</v>
      </c>
      <c r="C414" t="s">
        <v>72</v>
      </c>
    </row>
    <row r="415" spans="1:5" x14ac:dyDescent="0.2">
      <c r="A415" t="s">
        <v>7</v>
      </c>
    </row>
    <row r="418" spans="1:7" x14ac:dyDescent="0.2">
      <c r="A418" t="s">
        <v>5</v>
      </c>
    </row>
    <row r="419" spans="1:7" x14ac:dyDescent="0.2">
      <c r="A419" t="e">
        <f>-- Table</f>
        <v>#NAME?</v>
      </c>
      <c r="B419" t="s">
        <v>15</v>
      </c>
      <c r="C419" t="s">
        <v>19</v>
      </c>
      <c r="D419" t="s">
        <v>258</v>
      </c>
    </row>
    <row r="420" spans="1:7" x14ac:dyDescent="0.2">
      <c r="A420" t="s">
        <v>5</v>
      </c>
    </row>
    <row r="421" spans="1:7" x14ac:dyDescent="0.2">
      <c r="A421" t="str">
        <f>B421&amp;C421&amp;D421</f>
        <v>PizzaPicadilly.recipe_has_Ingredients</v>
      </c>
      <c r="B421" t="s">
        <v>15</v>
      </c>
      <c r="C421" t="s">
        <v>19</v>
      </c>
      <c r="D421" t="s">
        <v>258</v>
      </c>
      <c r="E421" t="s">
        <v>22</v>
      </c>
    </row>
    <row r="422" spans="1:7" x14ac:dyDescent="0.2">
      <c r="A422" t="str">
        <f>B422</f>
        <v>recipe_idRecipes</v>
      </c>
      <c r="B422" t="s">
        <v>237</v>
      </c>
      <c r="C422" t="s">
        <v>75</v>
      </c>
    </row>
    <row r="423" spans="1:7" x14ac:dyDescent="0.2">
      <c r="A423" t="s">
        <v>23</v>
      </c>
      <c r="B423" t="s">
        <v>181</v>
      </c>
      <c r="C423" t="s">
        <v>75</v>
      </c>
    </row>
    <row r="424" spans="1:7" x14ac:dyDescent="0.2">
      <c r="A424" t="s">
        <v>36</v>
      </c>
      <c r="B424" t="s">
        <v>237</v>
      </c>
      <c r="C424" t="s">
        <v>88</v>
      </c>
      <c r="D424" t="s">
        <v>181</v>
      </c>
      <c r="E424" t="s">
        <v>50</v>
      </c>
    </row>
    <row r="425" spans="1:7" x14ac:dyDescent="0.2">
      <c r="A425" t="s">
        <v>95</v>
      </c>
      <c r="B425" t="s">
        <v>259</v>
      </c>
      <c r="C425" t="s">
        <v>22</v>
      </c>
      <c r="D425" t="s">
        <v>181</v>
      </c>
      <c r="E425" t="s">
        <v>90</v>
      </c>
    </row>
    <row r="426" spans="1:7" x14ac:dyDescent="0.2">
      <c r="A426" t="s">
        <v>95</v>
      </c>
      <c r="B426" t="s">
        <v>260</v>
      </c>
      <c r="C426" t="s">
        <v>22</v>
      </c>
      <c r="D426" t="s">
        <v>237</v>
      </c>
      <c r="E426" t="s">
        <v>90</v>
      </c>
    </row>
    <row r="427" spans="1:7" x14ac:dyDescent="0.2">
      <c r="A427" t="s">
        <v>100</v>
      </c>
      <c r="B427" t="s">
        <v>261</v>
      </c>
    </row>
    <row r="428" spans="1:7" x14ac:dyDescent="0.2">
      <c r="A428" t="s">
        <v>102</v>
      </c>
      <c r="B428" t="s">
        <v>237</v>
      </c>
      <c r="C428" t="s">
        <v>103</v>
      </c>
    </row>
    <row r="429" spans="1:7" x14ac:dyDescent="0.2">
      <c r="A429" t="s">
        <v>104</v>
      </c>
      <c r="B429" t="s">
        <v>15</v>
      </c>
      <c r="C429" t="s">
        <v>19</v>
      </c>
      <c r="D429" t="s">
        <v>127</v>
      </c>
      <c r="E429" t="s">
        <v>22</v>
      </c>
      <c r="F429" t="s">
        <v>128</v>
      </c>
      <c r="G429" t="s">
        <v>103</v>
      </c>
    </row>
    <row r="430" spans="1:7" x14ac:dyDescent="0.2">
      <c r="A430" t="s">
        <v>8</v>
      </c>
    </row>
    <row r="431" spans="1:7" x14ac:dyDescent="0.2">
      <c r="A431" t="s">
        <v>9</v>
      </c>
    </row>
    <row r="432" spans="1:7" x14ac:dyDescent="0.2">
      <c r="A432" t="s">
        <v>100</v>
      </c>
      <c r="B432" t="s">
        <v>262</v>
      </c>
    </row>
    <row r="433" spans="1:7" x14ac:dyDescent="0.2">
      <c r="A433" t="s">
        <v>102</v>
      </c>
      <c r="B433" t="s">
        <v>181</v>
      </c>
      <c r="C433" t="s">
        <v>103</v>
      </c>
    </row>
    <row r="434" spans="1:7" x14ac:dyDescent="0.2">
      <c r="A434" t="s">
        <v>104</v>
      </c>
      <c r="B434" t="s">
        <v>15</v>
      </c>
      <c r="C434" t="s">
        <v>19</v>
      </c>
      <c r="D434" t="s">
        <v>168</v>
      </c>
      <c r="E434" t="s">
        <v>22</v>
      </c>
      <c r="F434" t="s">
        <v>169</v>
      </c>
      <c r="G434" t="s">
        <v>103</v>
      </c>
    </row>
    <row r="435" spans="1:7" x14ac:dyDescent="0.2">
      <c r="A435" t="s">
        <v>8</v>
      </c>
    </row>
    <row r="436" spans="1:7" x14ac:dyDescent="0.2">
      <c r="A436" t="s">
        <v>10</v>
      </c>
    </row>
    <row r="437" spans="1:7" x14ac:dyDescent="0.2">
      <c r="A437" t="s">
        <v>7</v>
      </c>
    </row>
    <row r="440" spans="1:7" x14ac:dyDescent="0.2">
      <c r="A440" t="s">
        <v>5</v>
      </c>
    </row>
    <row r="441" spans="1:7" x14ac:dyDescent="0.2">
      <c r="A441" t="e">
        <f>-- Table</f>
        <v>#NAME?</v>
      </c>
      <c r="B441" t="s">
        <v>15</v>
      </c>
      <c r="C441" t="s">
        <v>19</v>
      </c>
      <c r="D441" t="s">
        <v>263</v>
      </c>
    </row>
    <row r="442" spans="1:7" x14ac:dyDescent="0.2">
      <c r="A442" t="s">
        <v>5</v>
      </c>
    </row>
    <row r="443" spans="1:7" x14ac:dyDescent="0.2">
      <c r="A443" t="str">
        <f>B443&amp;C443&amp;D443</f>
        <v>PizzaPicadilly.otherProductSupplier_has_otherProduct</v>
      </c>
      <c r="B443" t="s">
        <v>15</v>
      </c>
      <c r="C443" t="s">
        <v>19</v>
      </c>
      <c r="D443" t="s">
        <v>263</v>
      </c>
      <c r="E443" t="s">
        <v>22</v>
      </c>
    </row>
    <row r="444" spans="1:7" x14ac:dyDescent="0.2">
      <c r="A444" t="str">
        <f>B444</f>
        <v>otherProductSupplier_idSupplier</v>
      </c>
      <c r="B444" t="s">
        <v>264</v>
      </c>
      <c r="C444" t="s">
        <v>75</v>
      </c>
    </row>
    <row r="445" spans="1:7" x14ac:dyDescent="0.2">
      <c r="A445" t="s">
        <v>23</v>
      </c>
      <c r="B445" t="s">
        <v>199</v>
      </c>
      <c r="C445" t="s">
        <v>75</v>
      </c>
    </row>
    <row r="446" spans="1:7" x14ac:dyDescent="0.2">
      <c r="A446" t="s">
        <v>23</v>
      </c>
      <c r="B446" t="s">
        <v>265</v>
      </c>
      <c r="C446" t="s">
        <v>75</v>
      </c>
    </row>
    <row r="447" spans="1:7" x14ac:dyDescent="0.2">
      <c r="A447" t="s">
        <v>23</v>
      </c>
      <c r="B447" t="s">
        <v>266</v>
      </c>
      <c r="C447" t="s">
        <v>75</v>
      </c>
    </row>
    <row r="448" spans="1:7" x14ac:dyDescent="0.2">
      <c r="A448" t="s">
        <v>36</v>
      </c>
      <c r="B448" t="s">
        <v>264</v>
      </c>
      <c r="C448" t="s">
        <v>88</v>
      </c>
      <c r="D448" t="s">
        <v>199</v>
      </c>
      <c r="E448" t="s">
        <v>50</v>
      </c>
    </row>
    <row r="449" spans="1:9" x14ac:dyDescent="0.2">
      <c r="A449" t="s">
        <v>95</v>
      </c>
      <c r="B449" t="s">
        <v>267</v>
      </c>
      <c r="C449" t="s">
        <v>22</v>
      </c>
      <c r="D449" t="s">
        <v>199</v>
      </c>
      <c r="E449" t="s">
        <v>90</v>
      </c>
    </row>
    <row r="450" spans="1:9" x14ac:dyDescent="0.2">
      <c r="A450" t="s">
        <v>95</v>
      </c>
      <c r="B450" t="s">
        <v>268</v>
      </c>
      <c r="C450" t="s">
        <v>22</v>
      </c>
      <c r="D450" t="s">
        <v>264</v>
      </c>
      <c r="E450" t="s">
        <v>90</v>
      </c>
    </row>
    <row r="451" spans="1:9" x14ac:dyDescent="0.2">
      <c r="A451" t="s">
        <v>95</v>
      </c>
      <c r="B451" t="s">
        <v>269</v>
      </c>
      <c r="C451" t="s">
        <v>22</v>
      </c>
      <c r="D451" t="s">
        <v>265</v>
      </c>
      <c r="E451" t="s">
        <v>151</v>
      </c>
      <c r="F451" t="s">
        <v>266</v>
      </c>
      <c r="G451" t="s">
        <v>90</v>
      </c>
    </row>
    <row r="452" spans="1:9" x14ac:dyDescent="0.2">
      <c r="A452" t="s">
        <v>100</v>
      </c>
      <c r="B452" t="s">
        <v>270</v>
      </c>
    </row>
    <row r="453" spans="1:9" x14ac:dyDescent="0.2">
      <c r="A453" t="s">
        <v>102</v>
      </c>
      <c r="B453" t="s">
        <v>264</v>
      </c>
      <c r="C453" t="s">
        <v>103</v>
      </c>
    </row>
    <row r="454" spans="1:9" x14ac:dyDescent="0.2">
      <c r="A454" t="s">
        <v>104</v>
      </c>
      <c r="B454" t="s">
        <v>15</v>
      </c>
      <c r="C454" t="s">
        <v>19</v>
      </c>
      <c r="D454" t="s">
        <v>256</v>
      </c>
      <c r="E454" t="s">
        <v>22</v>
      </c>
      <c r="F454" t="s">
        <v>116</v>
      </c>
      <c r="G454" t="s">
        <v>103</v>
      </c>
    </row>
    <row r="455" spans="1:9" x14ac:dyDescent="0.2">
      <c r="A455" t="s">
        <v>8</v>
      </c>
    </row>
    <row r="456" spans="1:9" x14ac:dyDescent="0.2">
      <c r="A456" t="s">
        <v>9</v>
      </c>
    </row>
    <row r="457" spans="1:9" x14ac:dyDescent="0.2">
      <c r="A457" t="s">
        <v>100</v>
      </c>
      <c r="B457" t="s">
        <v>271</v>
      </c>
    </row>
    <row r="458" spans="1:9" x14ac:dyDescent="0.2">
      <c r="A458" t="s">
        <v>102</v>
      </c>
      <c r="B458" t="s">
        <v>199</v>
      </c>
      <c r="C458" t="s">
        <v>103</v>
      </c>
    </row>
    <row r="459" spans="1:9" x14ac:dyDescent="0.2">
      <c r="A459" t="s">
        <v>104</v>
      </c>
      <c r="B459" t="s">
        <v>15</v>
      </c>
      <c r="C459" t="s">
        <v>19</v>
      </c>
      <c r="D459" t="s">
        <v>108</v>
      </c>
      <c r="E459" t="s">
        <v>22</v>
      </c>
      <c r="F459" t="s">
        <v>109</v>
      </c>
      <c r="G459" t="s">
        <v>103</v>
      </c>
    </row>
    <row r="460" spans="1:9" x14ac:dyDescent="0.2">
      <c r="A460" t="s">
        <v>8</v>
      </c>
    </row>
    <row r="461" spans="1:9" x14ac:dyDescent="0.2">
      <c r="A461" t="s">
        <v>9</v>
      </c>
    </row>
    <row r="462" spans="1:9" x14ac:dyDescent="0.2">
      <c r="A462" t="s">
        <v>100</v>
      </c>
      <c r="B462" t="s">
        <v>272</v>
      </c>
    </row>
    <row r="463" spans="1:9" x14ac:dyDescent="0.2">
      <c r="A463" t="s">
        <v>102</v>
      </c>
      <c r="B463" t="s">
        <v>265</v>
      </c>
      <c r="C463" t="s">
        <v>153</v>
      </c>
      <c r="D463" t="s">
        <v>266</v>
      </c>
      <c r="E463" t="s">
        <v>103</v>
      </c>
    </row>
    <row r="464" spans="1:9" x14ac:dyDescent="0.2">
      <c r="A464" t="s">
        <v>104</v>
      </c>
      <c r="B464" t="s">
        <v>15</v>
      </c>
      <c r="C464" t="s">
        <v>19</v>
      </c>
      <c r="D464" t="s">
        <v>263</v>
      </c>
      <c r="E464" t="s">
        <v>22</v>
      </c>
      <c r="F464" t="s">
        <v>264</v>
      </c>
      <c r="G464" t="s">
        <v>153</v>
      </c>
      <c r="H464" t="s">
        <v>199</v>
      </c>
      <c r="I464" t="s">
        <v>103</v>
      </c>
    </row>
    <row r="465" spans="1:5" x14ac:dyDescent="0.2">
      <c r="A465" t="s">
        <v>8</v>
      </c>
    </row>
    <row r="466" spans="1:5" x14ac:dyDescent="0.2">
      <c r="A466" t="s">
        <v>10</v>
      </c>
    </row>
    <row r="467" spans="1:5" x14ac:dyDescent="0.2">
      <c r="A467" t="s">
        <v>7</v>
      </c>
    </row>
    <row r="470" spans="1:5" x14ac:dyDescent="0.2">
      <c r="A470" t="s">
        <v>5</v>
      </c>
    </row>
    <row r="471" spans="1:5" x14ac:dyDescent="0.2">
      <c r="A471" t="e">
        <f>-- Table</f>
        <v>#NAME?</v>
      </c>
      <c r="B471" t="s">
        <v>15</v>
      </c>
      <c r="C471" t="s">
        <v>19</v>
      </c>
      <c r="D471" t="s">
        <v>273</v>
      </c>
    </row>
    <row r="472" spans="1:5" x14ac:dyDescent="0.2">
      <c r="A472" t="s">
        <v>5</v>
      </c>
    </row>
    <row r="473" spans="1:5" x14ac:dyDescent="0.2">
      <c r="A473" t="str">
        <f>B473&amp;C473&amp;D473</f>
        <v>PizzaPicadilly.productSupplier_has_Ingredients</v>
      </c>
      <c r="B473" t="s">
        <v>15</v>
      </c>
      <c r="C473" t="s">
        <v>19</v>
      </c>
      <c r="D473" t="s">
        <v>273</v>
      </c>
      <c r="E473" t="s">
        <v>22</v>
      </c>
    </row>
    <row r="474" spans="1:5" x14ac:dyDescent="0.2">
      <c r="A474" t="str">
        <f>B474</f>
        <v>productSupplier_idSupplier</v>
      </c>
      <c r="B474" t="s">
        <v>274</v>
      </c>
      <c r="C474" t="s">
        <v>75</v>
      </c>
    </row>
    <row r="475" spans="1:5" x14ac:dyDescent="0.2">
      <c r="A475" t="str">
        <f>B475</f>
        <v>Ingredients_idIngredients</v>
      </c>
      <c r="B475" t="s">
        <v>181</v>
      </c>
      <c r="C475" t="s">
        <v>75</v>
      </c>
    </row>
    <row r="476" spans="1:5" x14ac:dyDescent="0.2">
      <c r="A476" t="s">
        <v>36</v>
      </c>
      <c r="B476" t="s">
        <v>274</v>
      </c>
      <c r="C476" t="s">
        <v>88</v>
      </c>
      <c r="D476" t="s">
        <v>181</v>
      </c>
      <c r="E476" t="s">
        <v>50</v>
      </c>
    </row>
    <row r="477" spans="1:5" x14ac:dyDescent="0.2">
      <c r="A477" t="s">
        <v>95</v>
      </c>
      <c r="B477" t="s">
        <v>275</v>
      </c>
      <c r="C477" t="s">
        <v>22</v>
      </c>
      <c r="D477" t="s">
        <v>181</v>
      </c>
      <c r="E477" t="s">
        <v>90</v>
      </c>
    </row>
    <row r="478" spans="1:5" x14ac:dyDescent="0.2">
      <c r="A478" t="s">
        <v>95</v>
      </c>
      <c r="B478" t="s">
        <v>276</v>
      </c>
      <c r="C478" t="s">
        <v>22</v>
      </c>
      <c r="D478" t="s">
        <v>274</v>
      </c>
      <c r="E478" t="s">
        <v>90</v>
      </c>
    </row>
    <row r="479" spans="1:5" x14ac:dyDescent="0.2">
      <c r="A479" t="s">
        <v>100</v>
      </c>
      <c r="B479" t="s">
        <v>277</v>
      </c>
    </row>
    <row r="480" spans="1:5" x14ac:dyDescent="0.2">
      <c r="A480" t="s">
        <v>102</v>
      </c>
      <c r="B480" t="s">
        <v>274</v>
      </c>
      <c r="C480" t="s">
        <v>103</v>
      </c>
    </row>
    <row r="481" spans="1:7" x14ac:dyDescent="0.2">
      <c r="A481" t="s">
        <v>104</v>
      </c>
      <c r="B481" t="s">
        <v>15</v>
      </c>
      <c r="C481" t="s">
        <v>19</v>
      </c>
      <c r="D481" t="s">
        <v>256</v>
      </c>
      <c r="E481" t="s">
        <v>22</v>
      </c>
      <c r="F481" t="s">
        <v>116</v>
      </c>
      <c r="G481" t="s">
        <v>103</v>
      </c>
    </row>
    <row r="482" spans="1:7" x14ac:dyDescent="0.2">
      <c r="A482" t="s">
        <v>8</v>
      </c>
    </row>
    <row r="483" spans="1:7" x14ac:dyDescent="0.2">
      <c r="A483" t="s">
        <v>9</v>
      </c>
    </row>
    <row r="484" spans="1:7" x14ac:dyDescent="0.2">
      <c r="A484" t="s">
        <v>100</v>
      </c>
      <c r="B484" t="s">
        <v>278</v>
      </c>
    </row>
    <row r="485" spans="1:7" x14ac:dyDescent="0.2">
      <c r="A485" t="s">
        <v>102</v>
      </c>
      <c r="B485" t="s">
        <v>181</v>
      </c>
      <c r="C485" t="s">
        <v>103</v>
      </c>
    </row>
    <row r="486" spans="1:7" x14ac:dyDescent="0.2">
      <c r="A486" t="s">
        <v>104</v>
      </c>
      <c r="B486" t="s">
        <v>15</v>
      </c>
      <c r="C486" t="s">
        <v>19</v>
      </c>
      <c r="D486" t="s">
        <v>168</v>
      </c>
      <c r="E486" t="s">
        <v>22</v>
      </c>
      <c r="F486" t="s">
        <v>169</v>
      </c>
      <c r="G486" t="s">
        <v>103</v>
      </c>
    </row>
    <row r="487" spans="1:7" x14ac:dyDescent="0.2">
      <c r="A487" t="s">
        <v>8</v>
      </c>
    </row>
    <row r="488" spans="1:7" x14ac:dyDescent="0.2">
      <c r="A488" t="s">
        <v>10</v>
      </c>
    </row>
    <row r="489" spans="1:7" x14ac:dyDescent="0.2">
      <c r="A489" t="s">
        <v>7</v>
      </c>
    </row>
    <row r="492" spans="1:7" x14ac:dyDescent="0.2">
      <c r="A492" t="s">
        <v>5</v>
      </c>
    </row>
    <row r="493" spans="1:7" x14ac:dyDescent="0.2">
      <c r="A493" t="e">
        <f>-- Table</f>
        <v>#NAME?</v>
      </c>
      <c r="B493" t="s">
        <v>15</v>
      </c>
      <c r="C493" t="s">
        <v>19</v>
      </c>
      <c r="D493" t="s">
        <v>279</v>
      </c>
    </row>
    <row r="494" spans="1:7" x14ac:dyDescent="0.2">
      <c r="A494" t="s">
        <v>5</v>
      </c>
    </row>
    <row r="495" spans="1:7" x14ac:dyDescent="0.2">
      <c r="A495" t="str">
        <f>B495&amp;C495&amp;D495</f>
        <v>PizzaPicadilly.stateSalesTax</v>
      </c>
      <c r="B495" t="s">
        <v>15</v>
      </c>
      <c r="C495" t="s">
        <v>19</v>
      </c>
      <c r="D495" t="s">
        <v>279</v>
      </c>
      <c r="E495" t="s">
        <v>22</v>
      </c>
    </row>
    <row r="496" spans="1:7" x14ac:dyDescent="0.2">
      <c r="A496" t="str">
        <f>B496</f>
        <v>idstateTax</v>
      </c>
      <c r="B496" t="s">
        <v>280</v>
      </c>
      <c r="C496" t="s">
        <v>281</v>
      </c>
    </row>
    <row r="497" spans="1:7" x14ac:dyDescent="0.2">
      <c r="A497" t="str">
        <f t="shared" ref="A497:A499" si="3">B497</f>
        <v>stateName</v>
      </c>
      <c r="B497" t="s">
        <v>282</v>
      </c>
      <c r="C497" t="s">
        <v>44</v>
      </c>
    </row>
    <row r="498" spans="1:7" x14ac:dyDescent="0.2">
      <c r="A498" t="str">
        <f t="shared" si="3"/>
        <v>stateAbbeviation</v>
      </c>
      <c r="B498" t="s">
        <v>283</v>
      </c>
      <c r="C498" t="s">
        <v>63</v>
      </c>
    </row>
    <row r="499" spans="1:7" x14ac:dyDescent="0.2">
      <c r="A499" t="str">
        <f t="shared" si="3"/>
        <v>taxRate</v>
      </c>
      <c r="B499" t="s">
        <v>284</v>
      </c>
      <c r="C499" t="s">
        <v>118</v>
      </c>
    </row>
    <row r="500" spans="1:7" x14ac:dyDescent="0.2">
      <c r="A500" t="s">
        <v>36</v>
      </c>
      <c r="B500" t="s">
        <v>280</v>
      </c>
      <c r="C500" t="s">
        <v>72</v>
      </c>
    </row>
    <row r="501" spans="1:7" x14ac:dyDescent="0.2">
      <c r="A501" t="s">
        <v>7</v>
      </c>
    </row>
    <row r="503" spans="1:7" x14ac:dyDescent="0.2">
      <c r="A503" t="s">
        <v>17</v>
      </c>
      <c r="B503" t="s">
        <v>15</v>
      </c>
      <c r="C503" t="s">
        <v>18</v>
      </c>
    </row>
    <row r="505" spans="1:7" x14ac:dyDescent="0.2">
      <c r="A505" t="s">
        <v>5</v>
      </c>
    </row>
    <row r="506" spans="1:7" x14ac:dyDescent="0.2">
      <c r="A506" t="e">
        <f>-- Placeholder Table for view</f>
        <v>#NAME?</v>
      </c>
      <c r="B506" t="s">
        <v>15</v>
      </c>
      <c r="C506" t="s">
        <v>19</v>
      </c>
      <c r="D506" t="s">
        <v>285</v>
      </c>
    </row>
    <row r="507" spans="1:7" x14ac:dyDescent="0.2">
      <c r="A507" t="s">
        <v>5</v>
      </c>
    </row>
    <row r="508" spans="1:7" x14ac:dyDescent="0.2">
      <c r="A508" t="s">
        <v>21</v>
      </c>
      <c r="B508" t="s">
        <v>15</v>
      </c>
      <c r="C508" t="s">
        <v>19</v>
      </c>
      <c r="D508" t="s">
        <v>285</v>
      </c>
      <c r="E508" t="s">
        <v>22</v>
      </c>
      <c r="F508" t="s">
        <v>286</v>
      </c>
      <c r="G508" t="s">
        <v>287</v>
      </c>
    </row>
    <row r="510" spans="1:7" x14ac:dyDescent="0.2">
      <c r="A510" t="s">
        <v>5</v>
      </c>
    </row>
    <row r="511" spans="1:7" x14ac:dyDescent="0.2">
      <c r="A511" t="e">
        <f>-- view</f>
        <v>#NAME?</v>
      </c>
      <c r="B511" t="s">
        <v>15</v>
      </c>
      <c r="C511" t="s">
        <v>19</v>
      </c>
      <c r="D511" t="s">
        <v>285</v>
      </c>
    </row>
    <row r="512" spans="1:7" x14ac:dyDescent="0.2">
      <c r="A512" t="s">
        <v>5</v>
      </c>
    </row>
    <row r="513" spans="1:5" x14ac:dyDescent="0.2">
      <c r="A513" t="s">
        <v>288</v>
      </c>
      <c r="B513" t="s">
        <v>15</v>
      </c>
      <c r="C513" t="s">
        <v>19</v>
      </c>
      <c r="D513" t="s">
        <v>285</v>
      </c>
      <c r="E513" t="s">
        <v>289</v>
      </c>
    </row>
    <row r="514" spans="1:5" x14ac:dyDescent="0.2">
      <c r="A514" t="s">
        <v>17</v>
      </c>
      <c r="B514" t="s">
        <v>15</v>
      </c>
      <c r="C514" t="s">
        <v>289</v>
      </c>
    </row>
    <row r="517" spans="1:5" x14ac:dyDescent="0.2">
      <c r="A517" t="s">
        <v>11</v>
      </c>
    </row>
    <row r="518" spans="1:5" x14ac:dyDescent="0.2">
      <c r="A518" t="s">
        <v>12</v>
      </c>
    </row>
    <row r="519" spans="1:5" x14ac:dyDescent="0.2">
      <c r="A51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A1048576"/>
    </sheetView>
  </sheetViews>
  <sheetFormatPr baseColWidth="10" defaultRowHeight="16" x14ac:dyDescent="0.2"/>
  <cols>
    <col min="1" max="1" width="13.1640625" bestFit="1" customWidth="1"/>
  </cols>
  <sheetData>
    <row r="1" spans="1:9" x14ac:dyDescent="0.2">
      <c r="A1" t="s">
        <v>39</v>
      </c>
      <c r="B1" t="s">
        <v>40</v>
      </c>
      <c r="C1" t="s">
        <v>42</v>
      </c>
      <c r="D1" t="s">
        <v>43</v>
      </c>
      <c r="E1" t="s">
        <v>45</v>
      </c>
      <c r="F1" t="s">
        <v>46</v>
      </c>
      <c r="G1" t="s">
        <v>47</v>
      </c>
      <c r="H1" t="s">
        <v>48</v>
      </c>
      <c r="I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A1048576"/>
    </sheetView>
  </sheetViews>
  <sheetFormatPr baseColWidth="10" defaultRowHeight="16" x14ac:dyDescent="0.2"/>
  <sheetData>
    <row r="1" spans="1:6" x14ac:dyDescent="0.2">
      <c r="A1" s="1" t="s">
        <v>24</v>
      </c>
      <c r="B1" s="1" t="s">
        <v>26</v>
      </c>
      <c r="C1" s="1" t="s">
        <v>28</v>
      </c>
      <c r="D1" s="1" t="s">
        <v>30</v>
      </c>
      <c r="E1" s="1" t="s">
        <v>32</v>
      </c>
      <c r="F1" s="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A1048576"/>
    </sheetView>
  </sheetViews>
  <sheetFormatPr baseColWidth="10" defaultRowHeight="16" x14ac:dyDescent="0.2"/>
  <sheetData>
    <row r="1" spans="1:12" x14ac:dyDescent="0.2">
      <c r="A1" s="1" t="s">
        <v>55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64</v>
      </c>
      <c r="H1" s="1" t="s">
        <v>66</v>
      </c>
      <c r="I1" s="1" t="s">
        <v>67</v>
      </c>
      <c r="J1" s="1" t="s">
        <v>68</v>
      </c>
      <c r="K1" s="1" t="s">
        <v>26</v>
      </c>
      <c r="L1" s="1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Tables (2)</vt:lpstr>
      <vt:lpstr>Schema</vt:lpstr>
      <vt:lpstr>checkingAcct</vt:lpstr>
      <vt:lpstr>user</vt:lpstr>
      <vt:lpstr>customer</vt:lpstr>
      <vt:lpstr>deliveryAddress</vt:lpstr>
      <vt:lpstr>order</vt:lpstr>
      <vt:lpstr>contact</vt:lpstr>
      <vt:lpstr>pizzaPriceList</vt:lpstr>
      <vt:lpstr>ingredient</vt:lpstr>
      <vt:lpstr>pieType</vt:lpstr>
      <vt:lpstr>productSupplier</vt:lpstr>
      <vt:lpstr>extraIngredientList</vt:lpstr>
      <vt:lpstr>paymentType</vt:lpstr>
      <vt:lpstr>customerProfile</vt:lpstr>
      <vt:lpstr>stateSalesTax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2017-05-16T23:54:52Z</dcterms:created>
  <dcterms:modified xsi:type="dcterms:W3CDTF">2017-05-17T16:54:17Z</dcterms:modified>
</cp:coreProperties>
</file>