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c-llvm-pass\"/>
    </mc:Choice>
  </mc:AlternateContent>
  <xr:revisionPtr revIDLastSave="0" documentId="8_{037B4957-E387-4FEA-9A6C-F7EE7234AC8F}" xr6:coauthVersionLast="47" xr6:coauthVersionMax="47" xr10:uidLastSave="{00000000-0000-0000-0000-000000000000}"/>
  <bookViews>
    <workbookView xWindow="-120" yWindow="-120" windowWidth="29040" windowHeight="15840" xr2:uid="{D2884EE8-8F96-4B9D-B022-6ED68F27B04F}"/>
  </bookViews>
  <sheets>
    <sheet name="ReachSafety-Loops" sheetId="1" r:id="rId1"/>
    <sheet name="ReachSafety-Recursive" sheetId="2" r:id="rId2"/>
  </sheets>
  <definedNames>
    <definedName name="_xlnm._FilterDatabase" localSheetId="0" hidden="1">'ReachSafety-Loops'!$C$1:$C$899</definedName>
  </definedNames>
  <calcPr calcId="191029"/>
  <fileRecoveryPr repairLoad="1"/>
</workbook>
</file>

<file path=xl/calcChain.xml><?xml version="1.0" encoding="utf-8"?>
<calcChain xmlns="http://schemas.openxmlformats.org/spreadsheetml/2006/main">
  <c r="N12" i="1" l="1"/>
  <c r="K12" i="1"/>
  <c r="J12" i="1"/>
  <c r="L12" i="1"/>
  <c r="M12" i="1"/>
  <c r="N13" i="1"/>
  <c r="M13" i="1"/>
  <c r="L13" i="1"/>
  <c r="K13" i="1"/>
  <c r="J13" i="1"/>
  <c r="J18" i="1"/>
  <c r="N19" i="1"/>
  <c r="M19" i="1"/>
  <c r="L19" i="1"/>
  <c r="K19" i="1"/>
  <c r="J19" i="1"/>
  <c r="O19" i="1" s="1"/>
  <c r="N18" i="1"/>
  <c r="N20" i="1" s="1"/>
  <c r="M18" i="1"/>
  <c r="M20" i="1" s="1"/>
  <c r="L18" i="1"/>
  <c r="L20" i="1" s="1"/>
  <c r="K18" i="1"/>
  <c r="K20" i="1" s="1"/>
  <c r="O9" i="2"/>
  <c r="N9" i="2"/>
  <c r="M9" i="2"/>
  <c r="L9" i="2"/>
  <c r="K9" i="2"/>
  <c r="J4" i="1"/>
  <c r="N5" i="1"/>
  <c r="M5" i="1"/>
  <c r="L5" i="1"/>
  <c r="K5" i="1"/>
  <c r="J5" i="1"/>
  <c r="N4" i="1"/>
  <c r="M4" i="1"/>
  <c r="L4" i="1"/>
  <c r="K4" i="1"/>
  <c r="O8" i="2"/>
  <c r="N8" i="2"/>
  <c r="M8" i="2"/>
  <c r="L8" i="2"/>
  <c r="K8" i="2"/>
  <c r="O18" i="1" l="1"/>
  <c r="O20" i="1" s="1"/>
  <c r="J20" i="1"/>
  <c r="N14" i="1"/>
  <c r="M14" i="1"/>
  <c r="L14" i="1"/>
  <c r="K14" i="1"/>
  <c r="O13" i="1"/>
  <c r="O12" i="1"/>
  <c r="J14" i="1"/>
  <c r="P9" i="2"/>
  <c r="K6" i="1"/>
  <c r="L6" i="1"/>
  <c r="N6" i="1"/>
  <c r="M6" i="1"/>
  <c r="J6" i="1"/>
  <c r="O5" i="1"/>
  <c r="P8" i="2"/>
  <c r="O4" i="1"/>
  <c r="O14" i="1" l="1"/>
  <c r="O6" i="1"/>
</calcChain>
</file>

<file path=xl/sharedStrings.xml><?xml version="1.0" encoding="utf-8"?>
<sst xmlns="http://schemas.openxmlformats.org/spreadsheetml/2006/main" count="3448" uniqueCount="1896">
  <si>
    <t>Group</t>
  </si>
  <si>
    <t>Name</t>
  </si>
  <si>
    <t xml:space="preserve">Result </t>
  </si>
  <si>
    <t>Note</t>
  </si>
  <si>
    <t>loops</t>
  </si>
  <si>
    <t>array-1.yml</t>
  </si>
  <si>
    <t>array-2.yml</t>
  </si>
  <si>
    <t>bubble_sort-1.yml</t>
  </si>
  <si>
    <t>bubble_sort-2.yml</t>
  </si>
  <si>
    <t>compact.yml</t>
  </si>
  <si>
    <t>count_up_down-1.yml</t>
  </si>
  <si>
    <t>count_up_down-2.yml</t>
  </si>
  <si>
    <t>eureka_01-2.yml</t>
  </si>
  <si>
    <t>eureka_05.yml</t>
  </si>
  <si>
    <t>for_bounded_loop1.yml</t>
  </si>
  <si>
    <t>for_infinite_loop_1.yml</t>
  </si>
  <si>
    <t>for_infinite_loop_2.yml</t>
  </si>
  <si>
    <t>heavy-1.yml</t>
  </si>
  <si>
    <t>heavy-2.yml</t>
  </si>
  <si>
    <t>insertion_sort-1-2.yml</t>
  </si>
  <si>
    <t>insertion_sort-1.yml</t>
  </si>
  <si>
    <t>insertion_sort-2-2.yml</t>
  </si>
  <si>
    <t>insertion_sort-2.yml</t>
  </si>
  <si>
    <t>invert_string-1.yml</t>
  </si>
  <si>
    <t>invert_string-2.yml</t>
  </si>
  <si>
    <t>invert_string-3.yml</t>
  </si>
  <si>
    <t>linear_sea.ch.yml</t>
  </si>
  <si>
    <t>linear_search.yml</t>
  </si>
  <si>
    <t>lu.cmp.yml</t>
  </si>
  <si>
    <t>ludcmp.yml</t>
  </si>
  <si>
    <t>matrix-1.yml</t>
  </si>
  <si>
    <t>matrix-2-2.yml</t>
  </si>
  <si>
    <t>matrix-2.yml</t>
  </si>
  <si>
    <t>n.c11.yml</t>
  </si>
  <si>
    <t>n.c24.yml</t>
  </si>
  <si>
    <t>n.c40.yml</t>
  </si>
  <si>
    <t>nec11.yml</t>
  </si>
  <si>
    <t>nec20.yml</t>
  </si>
  <si>
    <t>nec40.yml</t>
  </si>
  <si>
    <t>s3.yml</t>
  </si>
  <si>
    <t>string-1.yml</t>
  </si>
  <si>
    <t>string-2.yml</t>
  </si>
  <si>
    <t>sum01-1.yml</t>
  </si>
  <si>
    <t>sum01-2.yml</t>
  </si>
  <si>
    <t>sum01_bug02.yml</t>
  </si>
  <si>
    <t>sum01_bug02_sum01_bug02_base.case.yml</t>
  </si>
  <si>
    <t>sum03-1.yml</t>
  </si>
  <si>
    <t>sum03-2.yml</t>
  </si>
  <si>
    <t>sum04-1.yml</t>
  </si>
  <si>
    <t>sum04-2.yml</t>
  </si>
  <si>
    <t>sum_array-1.yml</t>
  </si>
  <si>
    <t>sum_array-2-1.yml</t>
  </si>
  <si>
    <t>sum_array-2-2.yml</t>
  </si>
  <si>
    <t>sum_array-2.yml</t>
  </si>
  <si>
    <t>terminator_01.yml</t>
  </si>
  <si>
    <t>terminator_02-1.yml</t>
  </si>
  <si>
    <t>terminator_02-2.yml</t>
  </si>
  <si>
    <t>terminator_02-2_abstracted.yml</t>
  </si>
  <si>
    <t>terminator_03-1.yml</t>
  </si>
  <si>
    <t>terminator_03-2.yml</t>
  </si>
  <si>
    <t>terminator_03-2_abstracted.yml</t>
  </si>
  <si>
    <t>trex01-1.yml</t>
  </si>
  <si>
    <t>trex01-2.yml</t>
  </si>
  <si>
    <t>trex02-1.yml</t>
  </si>
  <si>
    <t>trex02-2.yml</t>
  </si>
  <si>
    <t>trex03-1.yml</t>
  </si>
  <si>
    <t>trex03-2.yml</t>
  </si>
  <si>
    <t>trex03-2_abstracted.yml</t>
  </si>
  <si>
    <t>trex04.yml</t>
  </si>
  <si>
    <t>trex04_abstracted.yml</t>
  </si>
  <si>
    <t>veris.c_NetBSD-libc_loop.yml</t>
  </si>
  <si>
    <t>veris.c_OpenSER_cases1_stripFullBoth_arr.yml</t>
  </si>
  <si>
    <t>veris.c_sendmail_tTflag_arr_one_loop.yml</t>
  </si>
  <si>
    <t>verisec_NetBSD-libc_loop.yml</t>
  </si>
  <si>
    <t>verisec_OpenSER_cases1_stripFullBoth_arr.yml</t>
  </si>
  <si>
    <t>vogal-1.yml</t>
  </si>
  <si>
    <t>vogal-2.yml</t>
  </si>
  <si>
    <t>while_infinite_loop_1.yml</t>
  </si>
  <si>
    <t>while_infinite_loop_2.yml</t>
  </si>
  <si>
    <t>while_infinite_loop_3.yml</t>
  </si>
  <si>
    <t>while_infinite_loop_4.yml</t>
  </si>
  <si>
    <t>alloc</t>
  </si>
  <si>
    <t>pointers</t>
  </si>
  <si>
    <t>pointer</t>
  </si>
  <si>
    <t>array</t>
  </si>
  <si>
    <t>no unreach</t>
  </si>
  <si>
    <t>global var</t>
  </si>
  <si>
    <t xml:space="preserve">array3.yml          </t>
  </si>
  <si>
    <t xml:space="preserve">array_1 - 1.yml     </t>
  </si>
  <si>
    <t xml:space="preserve">array_1 - 2.yml     </t>
  </si>
  <si>
    <t xml:space="preserve">array_2 - 1.yml     </t>
  </si>
  <si>
    <t xml:space="preserve">array_2 - 2.yml     </t>
  </si>
  <si>
    <t xml:space="preserve">array_3 - 1.yml     </t>
  </si>
  <si>
    <t xml:space="preserve">array_3 - 2.yml     </t>
  </si>
  <si>
    <t xml:space="preserve">array_4.yml         </t>
  </si>
  <si>
    <t xml:space="preserve">const_1 - 1.yml     </t>
  </si>
  <si>
    <t>array_2 - 1 - simple.yml</t>
  </si>
  <si>
    <t>array_2 - 2 - simple.yml</t>
  </si>
  <si>
    <t xml:space="preserve">const_1 - 2.yml           </t>
  </si>
  <si>
    <t>const_1 - 2_abstracted.yml</t>
  </si>
  <si>
    <t xml:space="preserve">diamond_1 - 1.yml         </t>
  </si>
  <si>
    <t xml:space="preserve">diamond_1 - 2.yml         </t>
  </si>
  <si>
    <t xml:space="preserve">diamond_2 - 2.yml         </t>
  </si>
  <si>
    <t xml:space="preserve">functions_1 - 1.yml       </t>
  </si>
  <si>
    <t xml:space="preserve">functions_1 - 2.yml       </t>
  </si>
  <si>
    <t xml:space="preserve">multivar_1 - 1.yml        </t>
  </si>
  <si>
    <t xml:space="preserve">multivar_1 - 2.yml        </t>
  </si>
  <si>
    <t xml:space="preserve">nested_1 - 1.yml          </t>
  </si>
  <si>
    <t xml:space="preserve">nested_1 - 2.yml          </t>
  </si>
  <si>
    <t xml:space="preserve">overflow_1 - 1.yml         </t>
  </si>
  <si>
    <t xml:space="preserve">phases_1 - 1.yml           </t>
  </si>
  <si>
    <t xml:space="preserve">phases_1 - 2.yml           </t>
  </si>
  <si>
    <t xml:space="preserve">phases_2 - 1.yml           </t>
  </si>
  <si>
    <t xml:space="preserve">phases_2 - 2.yml           </t>
  </si>
  <si>
    <t xml:space="preserve">simple_1 - 1.yml           </t>
  </si>
  <si>
    <t>simple_1 - 1_abstracted.yml</t>
  </si>
  <si>
    <t xml:space="preserve">simple_1 - 2.yml           </t>
  </si>
  <si>
    <t>simple_1 - 2_abstracted.yml</t>
  </si>
  <si>
    <t xml:space="preserve">simple_2 - 1.yml           </t>
  </si>
  <si>
    <t>simple_2 - 1_abstracted.yml</t>
  </si>
  <si>
    <t>simple_2 - 2.yml</t>
  </si>
  <si>
    <t>simple_3 - 1.yml</t>
  </si>
  <si>
    <t>simple_3 - 2.yml</t>
  </si>
  <si>
    <t>simple_4 - 1.yml</t>
  </si>
  <si>
    <t>simple_4 - 1_abstracted.yml</t>
  </si>
  <si>
    <t>simple_4 - 2.yml</t>
  </si>
  <si>
    <t>simple_4 - 2_abstracted.yml</t>
  </si>
  <si>
    <t>underapprox_1 - 1.yml</t>
  </si>
  <si>
    <t>underapprox_1 - 2.yml</t>
  </si>
  <si>
    <t>underapprox_2 - 1.yml</t>
  </si>
  <si>
    <t>underapprox_2 - 2.yml</t>
  </si>
  <si>
    <t>loop-acceleration</t>
  </si>
  <si>
    <t>ok but too big int for sat to solve</t>
  </si>
  <si>
    <t>loop-crafted</t>
  </si>
  <si>
    <r>
      <t>simple_array_index_value_1-1.yml</t>
    </r>
    <r>
      <rPr>
        <sz val="9"/>
        <color rgb="FFD4D4D4"/>
        <rFont val="Consolas"/>
        <family val="3"/>
        <charset val="238"/>
      </rPr>
      <t xml:space="preserve">    </t>
    </r>
  </si>
  <si>
    <r>
      <t>simple_array_index_value_1-2.yml</t>
    </r>
    <r>
      <rPr>
        <sz val="9"/>
        <color rgb="FFD4D4D4"/>
        <rFont val="Consolas"/>
        <family val="3"/>
        <charset val="238"/>
      </rPr>
      <t xml:space="preserve">      </t>
    </r>
  </si>
  <si>
    <r>
      <t>simple_array_index_value_3.yml</t>
    </r>
    <r>
      <rPr>
        <sz val="9"/>
        <color rgb="FFD4D4D4"/>
        <rFont val="Consolas"/>
        <family val="3"/>
        <charset val="238"/>
      </rPr>
      <t xml:space="preserve"> </t>
    </r>
  </si>
  <si>
    <t>simple_array_index_value_4.i.v+lhb-reducer.yml</t>
  </si>
  <si>
    <r>
      <t>simple_array_index_value_4.i.v+nlh-reducer.yml</t>
    </r>
    <r>
      <rPr>
        <sz val="9"/>
        <color rgb="FFD4D4D4"/>
        <rFont val="Consolas"/>
        <family val="3"/>
        <charset val="238"/>
      </rPr>
      <t xml:space="preserve"> </t>
    </r>
  </si>
  <si>
    <r>
      <t>simple_array_index_value_4.yml</t>
    </r>
    <r>
      <rPr>
        <sz val="9"/>
        <color rgb="FFD4D4D4"/>
        <rFont val="Consolas"/>
        <family val="3"/>
        <charset val="238"/>
      </rPr>
      <t xml:space="preserve"> </t>
    </r>
  </si>
  <si>
    <t>simple_vardep_1.yml</t>
  </si>
  <si>
    <t>simple_vardep_2.yml</t>
  </si>
  <si>
    <t>simple_array_index_value_2.yml</t>
  </si>
  <si>
    <t>loop-invgen</t>
  </si>
  <si>
    <t>MADWiFi-encode_ie_ok.yml</t>
  </si>
  <si>
    <t>NetBSD_loop.yml</t>
  </si>
  <si>
    <t>SpamAssassin-loop.i.v+cfa-reducer.yml</t>
  </si>
  <si>
    <t>SpamAssassin-loop.yml</t>
  </si>
  <si>
    <t>apache-escape-absolute.i.v+cfa-reducer.yml</t>
  </si>
  <si>
    <t>apache-escape-absolute.yml</t>
  </si>
  <si>
    <t>apache-get-tag.i.p+lhb-reducer.yml</t>
  </si>
  <si>
    <t>apache-get-tag.i.p+nlh-reducer.yml</t>
  </si>
  <si>
    <t>apache-get-tag.i.p+sep-reducer.yml</t>
  </si>
  <si>
    <t>apache-get-tag.i.v+lhb-reducer.yml</t>
  </si>
  <si>
    <t>apache-get-tag.i.v+nlh-reducer.yml</t>
  </si>
  <si>
    <t>apache-get-tag.yml</t>
  </si>
  <si>
    <t>down.yml</t>
  </si>
  <si>
    <t>fragtest_simple.yml</t>
  </si>
  <si>
    <t>half_2.yml</t>
  </si>
  <si>
    <t>heapsort.yml</t>
  </si>
  <si>
    <t>id_build.i.p+nlh-reducer.yml</t>
  </si>
  <si>
    <t>id_build.i.p+sep-reducer.yml</t>
  </si>
  <si>
    <t>id_build.i.v+lhb-reducer.yml</t>
  </si>
  <si>
    <t>id_build.yml</t>
  </si>
  <si>
    <t>id_trans.yml</t>
  </si>
  <si>
    <t>large_const.yml</t>
  </si>
  <si>
    <t>nest-if3.yml</t>
  </si>
  <si>
    <t>nested6.yml</t>
  </si>
  <si>
    <t>nested9.yml</t>
  </si>
  <si>
    <t>sendmail-close-angle.yml</t>
  </si>
  <si>
    <t>seq-3.yml</t>
  </si>
  <si>
    <t>string_concat-noarr.yml</t>
  </si>
  <si>
    <t>up.yml</t>
  </si>
  <si>
    <t>loop-lit</t>
  </si>
  <si>
    <t>afnp2014.yml</t>
  </si>
  <si>
    <t>as2013-hybrid.yml</t>
  </si>
  <si>
    <t>bh2017-ex-add.yml</t>
  </si>
  <si>
    <t>bh2017-ex1-poly.yml</t>
  </si>
  <si>
    <t>bh2017-ex3.yml</t>
  </si>
  <si>
    <t>bhmr2007.yml</t>
  </si>
  <si>
    <t>cggmp2005.yml</t>
  </si>
  <si>
    <t>cggmp2005_variant.yml</t>
  </si>
  <si>
    <t>cggmp2005b.yml</t>
  </si>
  <si>
    <t>css2003.yml</t>
  </si>
  <si>
    <t>ddlm2013.yml</t>
  </si>
  <si>
    <t>gcnr2008.yml</t>
  </si>
  <si>
    <t>gj2007.c.i.p+lhb-reducer.yml</t>
  </si>
  <si>
    <t>gj2007.c.i.p+nlh-reducer.yml</t>
  </si>
  <si>
    <t>gj2007.yml</t>
  </si>
  <si>
    <t>gj2007b.yml</t>
  </si>
  <si>
    <t>gr2006.yml</t>
  </si>
  <si>
    <t>gsv2008.c.i.p+cfa-reducer.yml</t>
  </si>
  <si>
    <t>gsv2008.c.i.v+cfa-reducer.yml</t>
  </si>
  <si>
    <t>gsv2008.c.i.v+lhb-reducer.yml</t>
  </si>
  <si>
    <t>gsv2008.yml</t>
  </si>
  <si>
    <t>hh2012-ex1b.yml</t>
  </si>
  <si>
    <t>hh2012-ex2b.yml</t>
  </si>
  <si>
    <t>hh2012-ex3.yml</t>
  </si>
  <si>
    <t>hhk2008.yml</t>
  </si>
  <si>
    <t>jm2006.c.i.v+cfa-reducer.yml</t>
  </si>
  <si>
    <t>jm2006.yml</t>
  </si>
  <si>
    <t>jm2006_variant.yml</t>
  </si>
  <si>
    <t>mcmillan2006.yml</t>
  </si>
  <si>
    <t>mine2017-ex4.10.yml</t>
  </si>
  <si>
    <t>mine2017-ex4.6.yml</t>
  </si>
  <si>
    <t>mine2017-ex4.7.yml</t>
  </si>
  <si>
    <t>mine2017-ex4.8.yml</t>
  </si>
  <si>
    <t>loop-new</t>
  </si>
  <si>
    <t>count_by_1.yml</t>
  </si>
  <si>
    <t>count_by_1_variant.yml</t>
  </si>
  <si>
    <t>count_by_2.yml</t>
  </si>
  <si>
    <t>count_by_k.yml</t>
  </si>
  <si>
    <t>count_by_nondet.yml</t>
  </si>
  <si>
    <t>gauss_sum.i.p+cfa-reducer.yml</t>
  </si>
  <si>
    <t>gauss_sum.i.p+lhb-reducer.yml</t>
  </si>
  <si>
    <t>gauss_sum.i.v+cfa-reducer.yml</t>
  </si>
  <si>
    <t>gauss_sum.yml</t>
  </si>
  <si>
    <t>half.yml</t>
  </si>
  <si>
    <t>nested-1.yml</t>
  </si>
  <si>
    <t>loop-industry-pattern</t>
  </si>
  <si>
    <t>aiob_1.yml</t>
  </si>
  <si>
    <t>aiob_2.yml</t>
  </si>
  <si>
    <t>aiob_3.yml</t>
  </si>
  <si>
    <t>aiob_4.c.v+cfa-reducer.yml</t>
  </si>
  <si>
    <t>aiob_4.c.v+lh-reducer.yml</t>
  </si>
  <si>
    <t>aiob_4.c.v+lhb-reducer.yml</t>
  </si>
  <si>
    <t>aiob_4.c.v+nlh-reducer.yml</t>
  </si>
  <si>
    <t>aiob_4.yml</t>
  </si>
  <si>
    <t>mod3.c.v+cfa-reducer.yml</t>
  </si>
  <si>
    <t>mod3.c.v+lhb-reducer.yml</t>
  </si>
  <si>
    <t>mod3.c.v+sep-reducer.yml</t>
  </si>
  <si>
    <t>mod3.yml</t>
  </si>
  <si>
    <t>nested-3.yml</t>
  </si>
  <si>
    <t>ofuf_1.yml</t>
  </si>
  <si>
    <t>ofuf_2.yml</t>
  </si>
  <si>
    <t>ofuf_3.yml</t>
  </si>
  <si>
    <t>ofuf_4.yml</t>
  </si>
  <si>
    <t>ofuf_5.yml</t>
  </si>
  <si>
    <t>loops-crafted-1</t>
  </si>
  <si>
    <t>Mono1_1-1.yml</t>
  </si>
  <si>
    <t>Mono1_1-2.yml</t>
  </si>
  <si>
    <t>Mono3_1.yml</t>
  </si>
  <si>
    <t>Mono4_1.yml</t>
  </si>
  <si>
    <t>Mono5_1.yml</t>
  </si>
  <si>
    <t>Mono6_1.yml</t>
  </si>
  <si>
    <t>discover_list.yml</t>
  </si>
  <si>
    <t>iftelse.yml</t>
  </si>
  <si>
    <t>in-de20.yml</t>
  </si>
  <si>
    <t>in-de31.yml</t>
  </si>
  <si>
    <t>in-de32.yml</t>
  </si>
  <si>
    <t>in-de41.yml</t>
  </si>
  <si>
    <t>in-de42.yml</t>
  </si>
  <si>
    <t>in-de51.yml</t>
  </si>
  <si>
    <t>in-de52.yml</t>
  </si>
  <si>
    <t>in-de61.yml</t>
  </si>
  <si>
    <t>in-de62.yml</t>
  </si>
  <si>
    <t>loopv1.yml</t>
  </si>
  <si>
    <t>loopv2.yml</t>
  </si>
  <si>
    <t>loopv3.yml</t>
  </si>
  <si>
    <t>mono-crafted_1.yml</t>
  </si>
  <si>
    <t>mono-crafted_10.yml</t>
  </si>
  <si>
    <t>mono-crafted_11.yml</t>
  </si>
  <si>
    <t>mono-crafted_12.yml</t>
  </si>
  <si>
    <t>mono-crafted_13.yml</t>
  </si>
  <si>
    <t>mono-crafted_14.yml</t>
  </si>
  <si>
    <t>mono-crafted_3.yml</t>
  </si>
  <si>
    <t>mono-crafted_6.yml</t>
  </si>
  <si>
    <t>mono-crafted_7.yml</t>
  </si>
  <si>
    <t>mono-crafted_8.yml</t>
  </si>
  <si>
    <t>mono-crafted_9.yml</t>
  </si>
  <si>
    <t>nested3-1.yml</t>
  </si>
  <si>
    <t>nested3-1_abstracted.yml</t>
  </si>
  <si>
    <t>nested3-2.yml</t>
  </si>
  <si>
    <t>nested3-2_abstracted.yml</t>
  </si>
  <si>
    <t>nested5-1.yml</t>
  </si>
  <si>
    <t>nested5-2.yml</t>
  </si>
  <si>
    <t>nested_delay_nd.yml</t>
  </si>
  <si>
    <t>nested_delay_notd2.yml</t>
  </si>
  <si>
    <t>net_reset.yml</t>
  </si>
  <si>
    <t>sum_by_3.yml</t>
  </si>
  <si>
    <t>sum_by_3_abstracted.yml</t>
  </si>
  <si>
    <t>sum_natnum.yml</t>
  </si>
  <si>
    <t>sumt2.yml</t>
  </si>
  <si>
    <t>sumt3.yml</t>
  </si>
  <si>
    <t>sumt4.yml</t>
  </si>
  <si>
    <t>sumt5.yml</t>
  </si>
  <si>
    <t>sumt6.yml</t>
  </si>
  <si>
    <t>sumt7.yml</t>
  </si>
  <si>
    <t>sumt8.yml</t>
  </si>
  <si>
    <t>sumt9.yml</t>
  </si>
  <si>
    <t>theatreSquare.yml</t>
  </si>
  <si>
    <t>vnew1.yml</t>
  </si>
  <si>
    <t>vnew2.yml</t>
  </si>
  <si>
    <t>watermelon.yml</t>
  </si>
  <si>
    <t>loop-invariants</t>
  </si>
  <si>
    <t>bin-suffix-5.yml</t>
  </si>
  <si>
    <t>const.yml</t>
  </si>
  <si>
    <t>eq1.yml</t>
  </si>
  <si>
    <t>eq2.yml</t>
  </si>
  <si>
    <t>even.yml</t>
  </si>
  <si>
    <t>linear-inequality-inv-a.yml</t>
  </si>
  <si>
    <t>linear-inequality-inv-b.yml</t>
  </si>
  <si>
    <t>mod4.yml</t>
  </si>
  <si>
    <t>odd.yml</t>
  </si>
  <si>
    <t>deep-nested.yml</t>
  </si>
  <si>
    <t xml:space="preserve">nested_1.yml </t>
  </si>
  <si>
    <t>nested_1b.yml</t>
  </si>
  <si>
    <t xml:space="preserve">nested_2.yml </t>
  </si>
  <si>
    <t xml:space="preserve">nested_3.yml </t>
  </si>
  <si>
    <t xml:space="preserve">nested_4.yml </t>
  </si>
  <si>
    <t xml:space="preserve">nested_5.yml </t>
  </si>
  <si>
    <t>nested_6.yml</t>
  </si>
  <si>
    <t>loop-simple</t>
  </si>
  <si>
    <t>loop-zilu</t>
  </si>
  <si>
    <t>benchmark01_conjunctive.yml</t>
  </si>
  <si>
    <t>benchmark02_linear.yml</t>
  </si>
  <si>
    <t>benchmark02_linear_abstracted.yml</t>
  </si>
  <si>
    <t>benchmark03_linear.yml</t>
  </si>
  <si>
    <t>benchmark04_conjunctive.yml</t>
  </si>
  <si>
    <t>benchmark05_conjunctive.yml</t>
  </si>
  <si>
    <t>benchmark06_conjunctive.yml</t>
  </si>
  <si>
    <t>benchmark07_linear.yml</t>
  </si>
  <si>
    <t>benchmark08_conjunctive.yml</t>
  </si>
  <si>
    <t>benchmark09_conjunctive.yml</t>
  </si>
  <si>
    <t>benchmark10_conjunctive.yml</t>
  </si>
  <si>
    <t>benchmark11_linear.yml</t>
  </si>
  <si>
    <t>benchmark11_linear_abstracted.yml</t>
  </si>
  <si>
    <t>benchmark12_linear.yml</t>
  </si>
  <si>
    <t>benchmark13_conjunctive.yml</t>
  </si>
  <si>
    <t>benchmark14_linear.yml</t>
  </si>
  <si>
    <t>benchmark15_conjunctive.yml</t>
  </si>
  <si>
    <t>benchmark16_conjunctive.yml</t>
  </si>
  <si>
    <t>benchmark17_conjunctive.yml</t>
  </si>
  <si>
    <t>benchmark18_conjunctive.yml</t>
  </si>
  <si>
    <t>benchmark19_conjunctive.yml</t>
  </si>
  <si>
    <t>benchmark20_conjunctive.yml</t>
  </si>
  <si>
    <t>benchmark21_disjunctive.yml</t>
  </si>
  <si>
    <t>benchmark22_conjunctive.yml</t>
  </si>
  <si>
    <t>benchmark23_conjunctive.yml</t>
  </si>
  <si>
    <t>benchmark24_conjunctive.yml</t>
  </si>
  <si>
    <t>benchmark25_linear.yml</t>
  </si>
  <si>
    <t>benchmark25_linear_abstracted.yml</t>
  </si>
  <si>
    <t>benchmark26_linear.yml</t>
  </si>
  <si>
    <t>benchmark26_linear_abstracted.yml</t>
  </si>
  <si>
    <t>benchmark27_linear.yml</t>
  </si>
  <si>
    <t>benchmark28_linear.yml</t>
  </si>
  <si>
    <t>benchmark29_linear.yml</t>
  </si>
  <si>
    <t>benchmark30_conjunctive.yml</t>
  </si>
  <si>
    <t>benchmark31_disjunctive.yml</t>
  </si>
  <si>
    <t>benchmark32_linear.yml</t>
  </si>
  <si>
    <t>benchmark33_linear.yml</t>
  </si>
  <si>
    <t>benchmark34_conjunctive.yml</t>
  </si>
  <si>
    <t>benchmark35_linear.yml</t>
  </si>
  <si>
    <t>benchmark36_conjunctive.yml</t>
  </si>
  <si>
    <t>benchmark37_conjunctive.yml</t>
  </si>
  <si>
    <t>benchmark38_conjunctive.yml</t>
  </si>
  <si>
    <t>benchmark39_conjunctive.yml</t>
  </si>
  <si>
    <t>benchmark40_polynomial.yml</t>
  </si>
  <si>
    <t>benchmark41_conjunctive.yml</t>
  </si>
  <si>
    <t>benchmark42_conjunctive.yml</t>
  </si>
  <si>
    <t>benchmark43_conjunctive.yml</t>
  </si>
  <si>
    <t>benchmark43_conjunctive_abstracted.yml</t>
  </si>
  <si>
    <t>benchmark44_disjunctive.yml</t>
  </si>
  <si>
    <t>benchmark45_disjunctive.yml</t>
  </si>
  <si>
    <t>benchmark46_disjunctive.yml</t>
  </si>
  <si>
    <t>benchmark47_linear.yml</t>
  </si>
  <si>
    <t>benchmark48_linear.yml</t>
  </si>
  <si>
    <t>benchmark49_linear.yml</t>
  </si>
  <si>
    <t>benchmark50_linear.yml</t>
  </si>
  <si>
    <t>benchmark51_polynomial.yml</t>
  </si>
  <si>
    <t>benchmark52_polynomial.yml</t>
  </si>
  <si>
    <t>benchmark53_polynomial.yml</t>
  </si>
  <si>
    <t>duplets.yml</t>
  </si>
  <si>
    <t>verifythis</t>
  </si>
  <si>
    <t>elimination_max.yml</t>
  </si>
  <si>
    <t xml:space="preserve">lcp.yml                    </t>
  </si>
  <si>
    <t xml:space="preserve">prefixsum_iter.yml         </t>
  </si>
  <si>
    <t xml:space="preserve">tree_del_iter.yml          </t>
  </si>
  <si>
    <t>tree_del_iter_incorrect.yml</t>
  </si>
  <si>
    <t>nla-digbench</t>
  </si>
  <si>
    <t>bresenham.yml</t>
  </si>
  <si>
    <t>bresenham-ll.yml</t>
  </si>
  <si>
    <t>cohencu.yml</t>
  </si>
  <si>
    <t>cohencu-ll.yml</t>
  </si>
  <si>
    <t>cohendiv.yml</t>
  </si>
  <si>
    <t>cohendiv-ll.yml</t>
  </si>
  <si>
    <t>dijkstra.yml</t>
  </si>
  <si>
    <t>dijkstra-u.yml</t>
  </si>
  <si>
    <t>divbin.yml</t>
  </si>
  <si>
    <t>divbin2.yml</t>
  </si>
  <si>
    <t>egcd.yml</t>
  </si>
  <si>
    <t>egcd2.yml</t>
  </si>
  <si>
    <t>egcd2-ll.yml</t>
  </si>
  <si>
    <t>egcd3.yml</t>
  </si>
  <si>
    <t>egcd3-ll.yml</t>
  </si>
  <si>
    <t>egcd-ll.yml</t>
  </si>
  <si>
    <t>fermat1.yml</t>
  </si>
  <si>
    <t>fermat1-ll.yml</t>
  </si>
  <si>
    <t>fermat2.yml</t>
  </si>
  <si>
    <t>fermat2-ll.yml</t>
  </si>
  <si>
    <t>geo1.yml</t>
  </si>
  <si>
    <t>geo1-ll.yml</t>
  </si>
  <si>
    <t>geo1-ll2.yml</t>
  </si>
  <si>
    <t>geo1-u.yml</t>
  </si>
  <si>
    <t>geo1-u2.yml</t>
  </si>
  <si>
    <t>geo2.yml</t>
  </si>
  <si>
    <t>geo2-ll.yml</t>
  </si>
  <si>
    <t>geo2-ll2.yml</t>
  </si>
  <si>
    <t>geo3.yml</t>
  </si>
  <si>
    <t>geo3-ll.yml</t>
  </si>
  <si>
    <t>geo3-ll2.yml</t>
  </si>
  <si>
    <t>hard.yml</t>
  </si>
  <si>
    <t>hard2.yml</t>
  </si>
  <si>
    <t>hard-ll.yml</t>
  </si>
  <si>
    <t>hard-u.yml</t>
  </si>
  <si>
    <t>knuth.yml</t>
  </si>
  <si>
    <t>lcm1.yml</t>
  </si>
  <si>
    <t>lcm2.yml</t>
  </si>
  <si>
    <t>mannadiv.yml</t>
  </si>
  <si>
    <t>prod4br.yml</t>
  </si>
  <si>
    <t>prod4br-ll.yml</t>
  </si>
  <si>
    <t>prodbin.yml</t>
  </si>
  <si>
    <t>prodbin-ll.yml</t>
  </si>
  <si>
    <t>ps2.yml</t>
  </si>
  <si>
    <t>ps2-ll.yml</t>
  </si>
  <si>
    <t>ps3.yml</t>
  </si>
  <si>
    <t>ps3-ll.yml</t>
  </si>
  <si>
    <t>ps4.yml</t>
  </si>
  <si>
    <t>ps4-ll.yml</t>
  </si>
  <si>
    <t>ps5.yml</t>
  </si>
  <si>
    <t>ps5-ll.yml</t>
  </si>
  <si>
    <t>ps6.yml</t>
  </si>
  <si>
    <t>ps6-ll.yml</t>
  </si>
  <si>
    <t>sqrt1.yml</t>
  </si>
  <si>
    <t>sqrt1-ll.yml</t>
  </si>
  <si>
    <t>nla-digbench-scaling</t>
  </si>
  <si>
    <t>inf loop</t>
  </si>
  <si>
    <t>malloc</t>
  </si>
  <si>
    <t>error compiling</t>
  </si>
  <si>
    <t>OK</t>
  </si>
  <si>
    <t>ERROR</t>
  </si>
  <si>
    <t>WRONG</t>
  </si>
  <si>
    <t>ALMOST</t>
  </si>
  <si>
    <t>Total</t>
  </si>
  <si>
    <t>not finish</t>
  </si>
  <si>
    <t>big int</t>
  </si>
  <si>
    <t>unsigned char</t>
  </si>
  <si>
    <t>cpp, uint</t>
  </si>
  <si>
    <t>TOO LONG</t>
  </si>
  <si>
    <t>error AND function</t>
  </si>
  <si>
    <t>too big int for solve</t>
  </si>
  <si>
    <t>ok but pointer argument</t>
  </si>
  <si>
    <t>too big int for solve and pointer argument</t>
  </si>
  <si>
    <t>global var, bool as int, big int</t>
  </si>
  <si>
    <t xml:space="preserve">global var </t>
  </si>
  <si>
    <t>error sort, and instruction</t>
  </si>
  <si>
    <t>sorts and</t>
  </si>
  <si>
    <t>overflow int</t>
  </si>
  <si>
    <t>long long</t>
  </si>
  <si>
    <t>all long long</t>
  </si>
  <si>
    <t>recursive</t>
  </si>
  <si>
    <t>Ackermann01-2.yml</t>
  </si>
  <si>
    <t>Ackermann02.yml</t>
  </si>
  <si>
    <t>Ackermann03.yml</t>
  </si>
  <si>
    <t>Ackermann04.yml</t>
  </si>
  <si>
    <t>Addition01-2.yml</t>
  </si>
  <si>
    <t>Addition02.yml</t>
  </si>
  <si>
    <t xml:space="preserve">Addition02WithOverflowBug.yml </t>
  </si>
  <si>
    <t>Addition03-1.yml</t>
  </si>
  <si>
    <t>Addition03-2.yml</t>
  </si>
  <si>
    <t>BallRajamani-SPIN2000-Fig1.yml</t>
  </si>
  <si>
    <t>EvenOdd01-1.yml</t>
  </si>
  <si>
    <t>EvenOdd03.yml</t>
  </si>
  <si>
    <t xml:space="preserve">EvenOdd03WithOverflowBug.yml  </t>
  </si>
  <si>
    <t>Fibonacci01-1.yml</t>
  </si>
  <si>
    <t>Fibonacci02.yml</t>
  </si>
  <si>
    <t>Fibonacci03.yml</t>
  </si>
  <si>
    <t>Fibonacci04.yml</t>
  </si>
  <si>
    <t>Fibonacci05.yml</t>
  </si>
  <si>
    <t>gcd01-1.yml</t>
  </si>
  <si>
    <t>gcd02.yml</t>
  </si>
  <si>
    <t>McCarthy91-1.yml</t>
  </si>
  <si>
    <t>McCarthy91-2.yml</t>
  </si>
  <si>
    <t>MultCommutative-2.yml</t>
  </si>
  <si>
    <t>Primes.yml</t>
  </si>
  <si>
    <t>recHanoi01.yml</t>
  </si>
  <si>
    <t>recHanoi02-2.yml</t>
  </si>
  <si>
    <t>recHanoi03-2.yml</t>
  </si>
  <si>
    <t>Result</t>
  </si>
  <si>
    <t>recursive-simple</t>
  </si>
  <si>
    <t>afterrec_2calls-1.yml</t>
  </si>
  <si>
    <t>afterrec_2calls-2.yml</t>
  </si>
  <si>
    <t>afterrec-1.yml</t>
  </si>
  <si>
    <t>afterrec-2.yml</t>
  </si>
  <si>
    <t>fibo_10-1.yml</t>
  </si>
  <si>
    <t>fibo_10-2.yml</t>
  </si>
  <si>
    <t>fibo_15-1.yml</t>
  </si>
  <si>
    <t>fibo_15-2.yml</t>
  </si>
  <si>
    <t>fibo_20-1.yml</t>
  </si>
  <si>
    <t>fibo_20-2.yml</t>
  </si>
  <si>
    <t>fibo_25-1.yml</t>
  </si>
  <si>
    <t>fibo_25-2.yml</t>
  </si>
  <si>
    <t>fibo_2calls_10-1.yml</t>
  </si>
  <si>
    <t>fibo_2calls_10-2.yml</t>
  </si>
  <si>
    <t>fibo_2calls_15-1.yml</t>
  </si>
  <si>
    <t>fibo_2calls_15-2.yml</t>
  </si>
  <si>
    <t>fibo_2calls_20-1.yml</t>
  </si>
  <si>
    <t>fibo_2calls_20-2.yml</t>
  </si>
  <si>
    <t>fibo_2calls_2-1.yml</t>
  </si>
  <si>
    <t>fibo_2calls_2-2.yml</t>
  </si>
  <si>
    <t>fibo_2calls_25-1.yml</t>
  </si>
  <si>
    <t>fibo_2calls_25-2.yml</t>
  </si>
  <si>
    <t>fibo_2calls_4-1.yml</t>
  </si>
  <si>
    <t>fibo_2calls_4-2.yml</t>
  </si>
  <si>
    <t>fibo_2calls_5-1.yml</t>
  </si>
  <si>
    <t>fibo_2calls_5-2.yml</t>
  </si>
  <si>
    <t>fibo_2calls_6-1.yml</t>
  </si>
  <si>
    <t>fibo_2calls_6-2.yml</t>
  </si>
  <si>
    <t>fibo_2calls_8-1.yml</t>
  </si>
  <si>
    <t>fibo_2calls_8-2.yml</t>
  </si>
  <si>
    <t>fibo_5-1.yml</t>
  </si>
  <si>
    <t>fibo_5-2.yml</t>
  </si>
  <si>
    <t>fibo_7-1.yml</t>
  </si>
  <si>
    <t>fibo_7-2.yml</t>
  </si>
  <si>
    <t>id_b2_o3.yml</t>
  </si>
  <si>
    <t>id_b3_o2-1.yml</t>
  </si>
  <si>
    <t>id_b3_o2-2.yml</t>
  </si>
  <si>
    <t>id_b3_o5-1.yml</t>
  </si>
  <si>
    <t>id_b3_o5-2.yml</t>
  </si>
  <si>
    <t>id_b5_o10-1.yml</t>
  </si>
  <si>
    <t>id_b5_o10-2.yml</t>
  </si>
  <si>
    <t>id_i10_o10-1.yml</t>
  </si>
  <si>
    <t>id_i10_o10-2.yml</t>
  </si>
  <si>
    <t>id_i15_o15-1.yml</t>
  </si>
  <si>
    <t>id_i15_o15-2.yml</t>
  </si>
  <si>
    <t>id_i20_o20-1.yml</t>
  </si>
  <si>
    <t>id_i20_o20-2.yml</t>
  </si>
  <si>
    <t>id_i25_o25-1.yml</t>
  </si>
  <si>
    <t>id_i25_o25-2.yml</t>
  </si>
  <si>
    <t>id_i5_o5-1.yml</t>
  </si>
  <si>
    <t>id_i5_o5-2.yml</t>
  </si>
  <si>
    <t>id_o10.yml</t>
  </si>
  <si>
    <t>id_o100.yml</t>
  </si>
  <si>
    <t>id_o1000.yml</t>
  </si>
  <si>
    <t>id_o20.yml</t>
  </si>
  <si>
    <t>id_o200.yml</t>
  </si>
  <si>
    <t>id_o3.yml</t>
  </si>
  <si>
    <t>id2_b2_o3.yml</t>
  </si>
  <si>
    <t>id2_b3_o2.yml</t>
  </si>
  <si>
    <t>id2_b3_o5.yml</t>
  </si>
  <si>
    <t>id2_b5_o10.yml</t>
  </si>
  <si>
    <t>id2_i5_o5-1.yml</t>
  </si>
  <si>
    <t>id2_i5_o5-2.yml</t>
  </si>
  <si>
    <t>sum_10x0-1.yml</t>
  </si>
  <si>
    <t>sum_10x0-2.yml</t>
  </si>
  <si>
    <t>sum_15x0-1.yml</t>
  </si>
  <si>
    <t>sum_15x0-2.yml</t>
  </si>
  <si>
    <t>sum_20x0-1.yml</t>
  </si>
  <si>
    <t>sum_20x0-2.yml</t>
  </si>
  <si>
    <t>sum_25x0-1.yml</t>
  </si>
  <si>
    <t>sum_25x0-2.yml</t>
  </si>
  <si>
    <t>sum_2x3-1.yml</t>
  </si>
  <si>
    <t>sum_2x3-2.yml</t>
  </si>
  <si>
    <t>sum_non.yml</t>
  </si>
  <si>
    <t>sum_non_eq-1.yml</t>
  </si>
  <si>
    <t>sum_non_eq-2.yml</t>
  </si>
  <si>
    <t>sum_non_eq-3.yml</t>
  </si>
  <si>
    <t>recursive-with-pointer</t>
  </si>
  <si>
    <t>recursified_loop-crafted</t>
  </si>
  <si>
    <t>recursified_simple_array_index_value_1-1.yml</t>
  </si>
  <si>
    <t>recursified_simple_array_index_value_1-2.yml</t>
  </si>
  <si>
    <t>recursified_simple_array_index_value_2.yml</t>
  </si>
  <si>
    <t>recursified_simple_array_index_value_3.yml</t>
  </si>
  <si>
    <t>recursified_simple_array_index_value_4.i.v+lhb-reducer.yml</t>
  </si>
  <si>
    <t>recursified_simple_array_index_value_4.i.v+nlh-reducer.yml</t>
  </si>
  <si>
    <t>recursified_simple_array_index_value_4.yml</t>
  </si>
  <si>
    <t>recursified_simple_vardep_1.yml</t>
  </si>
  <si>
    <t>recursified_simple_vardep_2.yml</t>
  </si>
  <si>
    <t>recursified_loop-invariants</t>
  </si>
  <si>
    <t>recursified_bin-suffix-5.yml</t>
  </si>
  <si>
    <t>recursified_const.yml</t>
  </si>
  <si>
    <t>recursified_eq1.yml</t>
  </si>
  <si>
    <t>recursified_eq2.yml</t>
  </si>
  <si>
    <t>recursified_even.yml</t>
  </si>
  <si>
    <t>recursified_linear-inequality-inv-a.yml</t>
  </si>
  <si>
    <t>recursified_linear-inequality-inv-b.yml</t>
  </si>
  <si>
    <t>recursified_mod4.yml</t>
  </si>
  <si>
    <t>recursified_odd.yml</t>
  </si>
  <si>
    <t>recursified_loop-simple</t>
  </si>
  <si>
    <t>recursified_deep-nested.yml</t>
  </si>
  <si>
    <t>recursified_nested_1.yml</t>
  </si>
  <si>
    <t>recursified_nested_1b.yml</t>
  </si>
  <si>
    <t>recursified_nested_2.yml</t>
  </si>
  <si>
    <t>recursified_nested_3.yml</t>
  </si>
  <si>
    <t>recursified_nested_4.yml</t>
  </si>
  <si>
    <t>recursified_nested_5.yml</t>
  </si>
  <si>
    <t>recursified_nested_6.yml</t>
  </si>
  <si>
    <t>recursified_nla-digbench</t>
  </si>
  <si>
    <t>recursified_bresenham.yml</t>
  </si>
  <si>
    <t>recursified_bresenham-ll.yml</t>
  </si>
  <si>
    <t>recursified_cohencu.yml</t>
  </si>
  <si>
    <t>recursified_cohencu-ll.yml</t>
  </si>
  <si>
    <t>recursified_cohendiv.yml</t>
  </si>
  <si>
    <t>recursified_cohendiv-ll.yml</t>
  </si>
  <si>
    <t>recursified_dijkstra.yml</t>
  </si>
  <si>
    <t>recursified_dijkstra-u.yml</t>
  </si>
  <si>
    <t>recursified_divbin.yml</t>
  </si>
  <si>
    <t>recursified_divbin2.yml</t>
  </si>
  <si>
    <t>recursified_egcd.yml</t>
  </si>
  <si>
    <t>recursified_egcd2.yml</t>
  </si>
  <si>
    <t>recursified_egcd2-ll.yml</t>
  </si>
  <si>
    <t>recursified_egcd3.yml</t>
  </si>
  <si>
    <t>recursified_egcd3-ll.yml</t>
  </si>
  <si>
    <t>recursified_egcd-ll.yml</t>
  </si>
  <si>
    <t>recursified_fermat1.yml</t>
  </si>
  <si>
    <t>recursified_fermat1-ll.yml</t>
  </si>
  <si>
    <t>recursified_fermat2.yml</t>
  </si>
  <si>
    <t>recursified_fermat2-ll.yml</t>
  </si>
  <si>
    <t>recursified_geo1.yml</t>
  </si>
  <si>
    <t>recursified_geo1-ll.yml</t>
  </si>
  <si>
    <t>recursified_geo1-ll2.yml</t>
  </si>
  <si>
    <t>recursified_geo1-u.yml</t>
  </si>
  <si>
    <t>recursified_geo1-u2.yml</t>
  </si>
  <si>
    <t>recursified_geo2.yml</t>
  </si>
  <si>
    <t>recursified_geo2-ll.yml</t>
  </si>
  <si>
    <t>recursified_geo2-ll2.yml</t>
  </si>
  <si>
    <t>recursified_geo3.yml</t>
  </si>
  <si>
    <t>recursified_geo3-ll.yml</t>
  </si>
  <si>
    <t>recursified_geo3-ll2.yml</t>
  </si>
  <si>
    <t>recursified_hard.yml</t>
  </si>
  <si>
    <t>recursified_hard2.yml</t>
  </si>
  <si>
    <t>recursified_hard-ll.yml</t>
  </si>
  <si>
    <t>recursified_hard-u.yml</t>
  </si>
  <si>
    <t>recursified_knuth.yml</t>
  </si>
  <si>
    <t>recursified_lcm1.yml</t>
  </si>
  <si>
    <t>recursified_lcm2.yml</t>
  </si>
  <si>
    <t>recursified_mannadiv.yml</t>
  </si>
  <si>
    <t>recursified_prod4br.yml</t>
  </si>
  <si>
    <t>recursified_prod4br-ll.yml</t>
  </si>
  <si>
    <t>recursified_prodbin.yml</t>
  </si>
  <si>
    <t>recursified_prodbin-ll.yml</t>
  </si>
  <si>
    <t>recursified_ps2.yml</t>
  </si>
  <si>
    <t>recursified_ps2-ll.yml</t>
  </si>
  <si>
    <t>recursified_ps3.yml</t>
  </si>
  <si>
    <t>recursified_ps3-ll.yml</t>
  </si>
  <si>
    <t>recursified_ps4.yml</t>
  </si>
  <si>
    <t>recursified_ps4-ll.yml</t>
  </si>
  <si>
    <t>recursified_ps5.yml</t>
  </si>
  <si>
    <t>recursified_ps5-ll.yml</t>
  </si>
  <si>
    <t>recursified_ps6.yml</t>
  </si>
  <si>
    <t>recursified_ps6-ll.yml</t>
  </si>
  <si>
    <t>recursified_sqrt1.yml</t>
  </si>
  <si>
    <t>recursified_sqrt1-ll.yml</t>
  </si>
  <si>
    <t>simple-recursive.yml</t>
  </si>
  <si>
    <t>system-with-recursion.yml</t>
  </si>
  <si>
    <t>double</t>
  </si>
  <si>
    <t>Recursive</t>
  </si>
  <si>
    <t>Loops</t>
  </si>
  <si>
    <t>and instr</t>
  </si>
  <si>
    <t>use uint</t>
  </si>
  <si>
    <t>result ok, but this  kind of task takes too long</t>
  </si>
  <si>
    <t>uint</t>
  </si>
  <si>
    <t>array-1 ERROR</t>
  </si>
  <si>
    <t>array-2 ERROR</t>
  </si>
  <si>
    <t>bubble_sort-2 ERROR</t>
  </si>
  <si>
    <t>compact ERROR</t>
  </si>
  <si>
    <t>count_up_down-2 OK-unsat</t>
  </si>
  <si>
    <t>eureka_01-2 ERROR</t>
  </si>
  <si>
    <t>eureka_05 ERROR</t>
  </si>
  <si>
    <t>for_bounded_loop1 OK-unsat</t>
  </si>
  <si>
    <t>for_infinite_loop_1 OK-sat</t>
  </si>
  <si>
    <t>for_infinite_loop_2 OK-sat</t>
  </si>
  <si>
    <t>heavy-1 ERROR</t>
  </si>
  <si>
    <t>heavy-2 ERROR</t>
  </si>
  <si>
    <t>insertion_sort-1-2 ERROR</t>
  </si>
  <si>
    <t>insertion_sort-2-2 ERROR</t>
  </si>
  <si>
    <t>invert_string-1 ERROR</t>
  </si>
  <si>
    <t>invert_string-3 ERROR</t>
  </si>
  <si>
    <t>linear_sea.ch ERROR</t>
  </si>
  <si>
    <t>linear_search ERROR</t>
  </si>
  <si>
    <t>lu.cmp ERROR</t>
  </si>
  <si>
    <t>ludcmp ERROR</t>
  </si>
  <si>
    <t>matrix-1 ERROR</t>
  </si>
  <si>
    <t>matrix-2-2 ERROR</t>
  </si>
  <si>
    <t>n.c11 ERROR</t>
  </si>
  <si>
    <t>n.c24 ERROR</t>
  </si>
  <si>
    <t>n.c40 ERROR</t>
  </si>
  <si>
    <t>nec11 ERROR</t>
  </si>
  <si>
    <t>nec20 ERROR</t>
  </si>
  <si>
    <t>nec40 ERROR</t>
  </si>
  <si>
    <t>string-1 ERROR</t>
  </si>
  <si>
    <t>string-2 ERROR</t>
  </si>
  <si>
    <t>sum_array-2-2 ERROR</t>
  </si>
  <si>
    <t>sum01_bug02 OK-unsat</t>
  </si>
  <si>
    <t>sum01-2 OK-sat</t>
  </si>
  <si>
    <t>sum03-1 OK-unsat</t>
  </si>
  <si>
    <t>sum03-2 OK-sat</t>
  </si>
  <si>
    <t>sum04-1 OK-unsat</t>
  </si>
  <si>
    <t>sum04-2 OK-sat</t>
  </si>
  <si>
    <t>terminator_01 OK-unsat</t>
  </si>
  <si>
    <t>terminator_02-2 OK-sat</t>
  </si>
  <si>
    <t>terminator_03-2 OK-sat</t>
  </si>
  <si>
    <t>terminator_03-2_abstracted OK-sat</t>
  </si>
  <si>
    <t>trex01-1 OK-unsat</t>
  </si>
  <si>
    <t>trex01-2 OK-sat</t>
  </si>
  <si>
    <t>trex02-1 ERROR</t>
  </si>
  <si>
    <t>trex02-2 ERROR</t>
  </si>
  <si>
    <t>trex03-1 OK-unsat</t>
  </si>
  <si>
    <t>trex04 OK-sat</t>
  </si>
  <si>
    <t>trex04_abstracted OK-sat</t>
  </si>
  <si>
    <t>veris.c_NetBSD-libc_loop ERROR</t>
  </si>
  <si>
    <t>veris.c_OpenSER_cases1_stripFullBoth_arr ERROR</t>
  </si>
  <si>
    <t>veris.c_sendmail_tTflag_arr_one_loop ERROR</t>
  </si>
  <si>
    <t>verisec_NetBSD-libc_loop ERROR</t>
  </si>
  <si>
    <t>verisec_OpenSER_cases1_stripFullBoth_arr ERROR</t>
  </si>
  <si>
    <t>vogal-1 ERROR</t>
  </si>
  <si>
    <t>vogal-2 ERROR</t>
  </si>
  <si>
    <t>while_infinite_loop_1 OK-sat</t>
  </si>
  <si>
    <t>while_infinite_loop_2 OK-sat</t>
  </si>
  <si>
    <t>while_infinite_loop_3 ERROR</t>
  </si>
  <si>
    <t>while_infinite_loop_4 ERROR</t>
  </si>
  <si>
    <t>array_1-1 ERROR</t>
  </si>
  <si>
    <t>array_1-2 ERROR</t>
  </si>
  <si>
    <t>array_2-1 ERROR</t>
  </si>
  <si>
    <t>array_2-1-simple ERROR</t>
  </si>
  <si>
    <t>array_2-2 ERROR</t>
  </si>
  <si>
    <t>array_2-2-simple ERROR</t>
  </si>
  <si>
    <t>array_3-1 ERROR</t>
  </si>
  <si>
    <t>array_3-2 ERROR</t>
  </si>
  <si>
    <t>array_4 ERROR</t>
  </si>
  <si>
    <t>const_1-1 OK-sat</t>
  </si>
  <si>
    <t>const_1-2_abstracted OK-unsat</t>
  </si>
  <si>
    <t>diamond_1-1 OK-sat</t>
  </si>
  <si>
    <t>diamond_1-2 OK-unsat</t>
  </si>
  <si>
    <t>diamond_2-2 OK-sat</t>
  </si>
  <si>
    <t>functions_1-1 TOO LONG</t>
  </si>
  <si>
    <t>functions_1-2 TOO LONG</t>
  </si>
  <si>
    <t>multivar_1-1 OK-sat</t>
  </si>
  <si>
    <t>multivar_1-2 OK-unsat</t>
  </si>
  <si>
    <t>nested_1-1 TOO LONG</t>
  </si>
  <si>
    <t>nested_1-2 TOO LONG</t>
  </si>
  <si>
    <t>overflow_1-1 OK-sat</t>
  </si>
  <si>
    <t>phases_1-1 TOO LONG</t>
  </si>
  <si>
    <t>phases_1-2 TOO LONG</t>
  </si>
  <si>
    <t>simple_1-1 TOO LONG</t>
  </si>
  <si>
    <t>simple_1-1_abstracted OK-unsat</t>
  </si>
  <si>
    <t>simple_1-2 TOO LONG</t>
  </si>
  <si>
    <t>simple_2-1 OK-sat</t>
  </si>
  <si>
    <t>simple_2-1_abstracted OK-sat</t>
  </si>
  <si>
    <t>simple_2-2 OK-unsat</t>
  </si>
  <si>
    <t>simple_3-1 OK-unsat</t>
  </si>
  <si>
    <t>simple_3-2 OK-sat</t>
  </si>
  <si>
    <t>simple_4-1 TOO LONG</t>
  </si>
  <si>
    <t>simple_4-1_abstracted OK-unsat</t>
  </si>
  <si>
    <t>simple_4-2 TOO LONG</t>
  </si>
  <si>
    <t>underapprox_1-1 OK-unsat</t>
  </si>
  <si>
    <t>underapprox_1-2 OK-sat</t>
  </si>
  <si>
    <t>underapprox_2-1 OK-unsat</t>
  </si>
  <si>
    <t>underapprox_2-2 OK-sat</t>
  </si>
  <si>
    <t>simple_array_index_value_1-1 ERROR</t>
  </si>
  <si>
    <t>simple_array_index_value_1-2 ERROR</t>
  </si>
  <si>
    <t>simple_array_index_value_2 ERROR</t>
  </si>
  <si>
    <t>simple_array_index_value_3 ERROR</t>
  </si>
  <si>
    <t>simple_array_index_value_4.i.v+lhb-reducer ERROR</t>
  </si>
  <si>
    <t>simple_array_index_value_4.i.v+nlh-reducer ERROR</t>
  </si>
  <si>
    <t>simple_array_index_value_4 ERROR</t>
  </si>
  <si>
    <t>simple_vardep_1 OK-sat</t>
  </si>
  <si>
    <t>simple_vardep_2 OK-sat</t>
  </si>
  <si>
    <t>apache-escape-absolute.i.v+cfa-reducer ERROR</t>
  </si>
  <si>
    <t>apache-escape-absolute OK-sat</t>
  </si>
  <si>
    <t>apache-get-tag.i.p+lhb-reducer ERROR</t>
  </si>
  <si>
    <t>apache-get-tag.i.p+nlh-reducer ERROR</t>
  </si>
  <si>
    <t>apache-get-tag.i.p+sep-reducer ERROR</t>
  </si>
  <si>
    <t>apache-get-tag.i.v+lhb-reducer ERROR</t>
  </si>
  <si>
    <t>apache-get-tag.i.v+nlh-reducer ERROR</t>
  </si>
  <si>
    <t>apache-get-tag OK-sat</t>
  </si>
  <si>
    <t>down TOO LONG</t>
  </si>
  <si>
    <t>fragtest_simple OK-sat</t>
  </si>
  <si>
    <t>half_2 TOO LONG</t>
  </si>
  <si>
    <t>heapsort ERROR</t>
  </si>
  <si>
    <t>id_build.i.p+nlh-reducer ERROR</t>
  </si>
  <si>
    <t>id_build.i.p+sep-reducer ERROR</t>
  </si>
  <si>
    <t>id_build.i.v+lhb-reducer ERROR</t>
  </si>
  <si>
    <t>id_build OK-sat</t>
  </si>
  <si>
    <t>id_trans OK-unsat</t>
  </si>
  <si>
    <t>large_const ERROR</t>
  </si>
  <si>
    <t>MADWiFi-encode_ie_ok OK-sat</t>
  </si>
  <si>
    <t>nested6 OK-sat</t>
  </si>
  <si>
    <t>nested9 OK-sat</t>
  </si>
  <si>
    <t>nest-if3 OK-sat</t>
  </si>
  <si>
    <t>NetBSD_loop OK-sat</t>
  </si>
  <si>
    <t>sendmail-close-angle OK-sat</t>
  </si>
  <si>
    <t>seq-3 TOO LONG</t>
  </si>
  <si>
    <t>SpamAssassin-loop.i.v+cfa-reducer ERROR</t>
  </si>
  <si>
    <t>SpamAssassin-loop OK-sat</t>
  </si>
  <si>
    <t>string_concat-noarr TOO LONG</t>
  </si>
  <si>
    <t>up TOO LONG</t>
  </si>
  <si>
    <t>afnp2014 TOO LONG</t>
  </si>
  <si>
    <t>as2013-hybrid OK-sat</t>
  </si>
  <si>
    <t>bh2017-ex1-poly OK-sat</t>
  </si>
  <si>
    <t>bh2017-ex3 OK-sat</t>
  </si>
  <si>
    <t>bh2017-ex-add OK-sat</t>
  </si>
  <si>
    <t>bhmr2007 OK-sat</t>
  </si>
  <si>
    <t>cggmp2005 OK-sat</t>
  </si>
  <si>
    <t>cggmp2005_variant OK-sat</t>
  </si>
  <si>
    <t>cggmp2005b OK-sat</t>
  </si>
  <si>
    <t>css2003 OK-sat</t>
  </si>
  <si>
    <t>ddlm2013 OK-sat</t>
  </si>
  <si>
    <t>gcnr2008 OK-unsat</t>
  </si>
  <si>
    <t>gj2007.c.i.p+lhb-reducer ERROR</t>
  </si>
  <si>
    <t>gj2007.c.i.p+nlh-reducer ERROR</t>
  </si>
  <si>
    <t>gj2007 OK-sat</t>
  </si>
  <si>
    <t>gj2007b OK-sat</t>
  </si>
  <si>
    <t>gr2006 TOO LONG</t>
  </si>
  <si>
    <t>gsv2008.c.i.p+cfa-reducer ERROR</t>
  </si>
  <si>
    <t>gsv2008.c.i.v+cfa-reducer ERROR</t>
  </si>
  <si>
    <t>gsv2008.c.i.v+lhb-reducer ERROR</t>
  </si>
  <si>
    <t>gsv2008 OK-sat</t>
  </si>
  <si>
    <t>hh2012-ex1b OK-sat</t>
  </si>
  <si>
    <t>hh2012-ex2b OK-sat</t>
  </si>
  <si>
    <t>hh2012-ex3 OK-sat</t>
  </si>
  <si>
    <t>hhk2008 OK-sat</t>
  </si>
  <si>
    <t>jm2006.c.i.v+cfa-reducer ERROR</t>
  </si>
  <si>
    <t>jm2006 OK-sat</t>
  </si>
  <si>
    <t>jm2006_variant OK-sat</t>
  </si>
  <si>
    <t>mcmillan2006 ERROR</t>
  </si>
  <si>
    <t>mine2017-ex4.10 OK-sat</t>
  </si>
  <si>
    <t>mine2017-ex4.6 OK-sat</t>
  </si>
  <si>
    <t>mine2017-ex4.7 OK-sat</t>
  </si>
  <si>
    <t>mine2017-ex4.8 OK-sat</t>
  </si>
  <si>
    <t>count_by_1 OK-sat</t>
  </si>
  <si>
    <t>count_by_1_variant OK-sat</t>
  </si>
  <si>
    <t>count_by_2 TOO LONG</t>
  </si>
  <si>
    <t>count_by_k TOO LONG</t>
  </si>
  <si>
    <t>count_by_nondet TOO LONG</t>
  </si>
  <si>
    <t>gauss_sum.i.p+cfa-reducer ERROR</t>
  </si>
  <si>
    <t>gauss_sum.i.p+lhb-reducer ERROR</t>
  </si>
  <si>
    <t>gauss_sum.i.v+cfa-reducer ERROR</t>
  </si>
  <si>
    <t>gauss_sum TOO LONG</t>
  </si>
  <si>
    <t>half OK-sat</t>
  </si>
  <si>
    <t>nested-1 TOO LONG</t>
  </si>
  <si>
    <t>aiob_1 ERROR</t>
  </si>
  <si>
    <t>aiob_2 ERROR</t>
  </si>
  <si>
    <t>aiob_3 ERROR</t>
  </si>
  <si>
    <t>aiob_4.c.v+cfa-reducer ERROR</t>
  </si>
  <si>
    <t>aiob_4.c.v+lhb-reducer ERROR</t>
  </si>
  <si>
    <t>aiob_4.c.v+lh-reducer ERROR</t>
  </si>
  <si>
    <t>aiob_4.c.v+nlh-reducer ERROR</t>
  </si>
  <si>
    <t>aiob_4 ERROR</t>
  </si>
  <si>
    <t>mod3.c.v+cfa-reducer ERROR</t>
  </si>
  <si>
    <t>mod3.c.v+lhb-reducer ERROR</t>
  </si>
  <si>
    <t>mod3.c.v+sep-reducer ERROR</t>
  </si>
  <si>
    <t>mod3 OK-sat</t>
  </si>
  <si>
    <t>ofuf_1 ERROR</t>
  </si>
  <si>
    <t>ofuf_2 ERROR</t>
  </si>
  <si>
    <t>ofuf_3 ERROR</t>
  </si>
  <si>
    <t>ofuf_4 ERROR</t>
  </si>
  <si>
    <t>ofuf_5 ERROR</t>
  </si>
  <si>
    <t>discover_list ERROR</t>
  </si>
  <si>
    <t>iftelse ERROR</t>
  </si>
  <si>
    <t>in-de20 TOO LONG</t>
  </si>
  <si>
    <t>in-de31 TOO LONG</t>
  </si>
  <si>
    <t>in-de32 TOO LONG</t>
  </si>
  <si>
    <t>in-de41 TOO LONG</t>
  </si>
  <si>
    <t>in-de42 TOO LONG</t>
  </si>
  <si>
    <t>in-de51 TOO LONG</t>
  </si>
  <si>
    <t>in-de52 TOO LONG</t>
  </si>
  <si>
    <t>in-de61 TOO LONG</t>
  </si>
  <si>
    <t>in-de62 TOO LONG</t>
  </si>
  <si>
    <t>loopv1 ERROR</t>
  </si>
  <si>
    <t>loopv2 ERROR</t>
  </si>
  <si>
    <t>loopv3 ERROR</t>
  </si>
  <si>
    <t>Mono1_1-1 TOO LONG</t>
  </si>
  <si>
    <t>Mono1_1-2 TOO LONG</t>
  </si>
  <si>
    <t>Mono3_1 TOO LONG</t>
  </si>
  <si>
    <t>Mono4_1 TOO LONG</t>
  </si>
  <si>
    <t>Mono5_1 TOO LONG</t>
  </si>
  <si>
    <t>Mono6_1 TOO LONG</t>
  </si>
  <si>
    <t>mono-crafted_1 TOO LONG</t>
  </si>
  <si>
    <t>mono-crafted_10 TOO LONG</t>
  </si>
  <si>
    <t>mono-crafted_11 TOO LONG</t>
  </si>
  <si>
    <t>mono-crafted_12 TOO LONG</t>
  </si>
  <si>
    <t>mono-crafted_13 TOO LONG</t>
  </si>
  <si>
    <t>mono-crafted_14 TOO LONG</t>
  </si>
  <si>
    <t>mono-crafted_3 TOO LONG</t>
  </si>
  <si>
    <t>mono-crafted_6 TOO LONG</t>
  </si>
  <si>
    <t>mono-crafted_7 TOO LONG</t>
  </si>
  <si>
    <t>mono-crafted_8 TOO LONG</t>
  </si>
  <si>
    <t>mono-crafted_9 TOO LONG</t>
  </si>
  <si>
    <t>nested_delay_nd ERROR</t>
  </si>
  <si>
    <t>nested_delay_notd2 ERROR</t>
  </si>
  <si>
    <t>nested3-1 TOO LONG</t>
  </si>
  <si>
    <t>nested3-1_abstracted TOO LONG</t>
  </si>
  <si>
    <t>nested3-2 TOO LONG</t>
  </si>
  <si>
    <t>nested3-2_abstracted OK-unsat</t>
  </si>
  <si>
    <t>nested5-1 OK-sat</t>
  </si>
  <si>
    <t>nested5-2 TOO LONG</t>
  </si>
  <si>
    <t>net_reset ERROR</t>
  </si>
  <si>
    <t>sum_by_3 ERROR</t>
  </si>
  <si>
    <t>sum_by_3_abstracted ERROR</t>
  </si>
  <si>
    <t>sum_natnum ERROR</t>
  </si>
  <si>
    <t>sumt2 ERROR</t>
  </si>
  <si>
    <t>sumt3 ERROR</t>
  </si>
  <si>
    <t>sumt4 ERROR</t>
  </si>
  <si>
    <t>sumt5 ERROR</t>
  </si>
  <si>
    <t>sumt6 ERROR</t>
  </si>
  <si>
    <t>sumt7 ERROR</t>
  </si>
  <si>
    <t>sumt8 ERROR</t>
  </si>
  <si>
    <t>sumt9 ERROR</t>
  </si>
  <si>
    <t>vnew1 ERROR</t>
  </si>
  <si>
    <t>vnew2 ERROR</t>
  </si>
  <si>
    <t>watermelon ERROR</t>
  </si>
  <si>
    <t>const OK-sat</t>
  </si>
  <si>
    <t>eq1 OK-sat</t>
  </si>
  <si>
    <t>eq2 OK-sat</t>
  </si>
  <si>
    <t>even OK-sat</t>
  </si>
  <si>
    <t>linear-inequality-inv-b OK-unsat</t>
  </si>
  <si>
    <t>mod4 OK-sat</t>
  </si>
  <si>
    <t>odd OK-sat</t>
  </si>
  <si>
    <t>nested_1 OK-sat</t>
  </si>
  <si>
    <t>nested_1b OK-unsat</t>
  </si>
  <si>
    <t>nested_2 OK-sat</t>
  </si>
  <si>
    <t>nested_3 OK-sat</t>
  </si>
  <si>
    <t>nested_4 OK-sat</t>
  </si>
  <si>
    <t>nested_5 TOO LONG</t>
  </si>
  <si>
    <t>nested_6 TOO LONG</t>
  </si>
  <si>
    <t>benchmark02_linear OK-sat</t>
  </si>
  <si>
    <t>benchmark02_linear_abstracted OK-sat</t>
  </si>
  <si>
    <t>benchmark04_conjunctive OK-sat</t>
  </si>
  <si>
    <t>benchmark05_conjunctive OK-sat</t>
  </si>
  <si>
    <t>benchmark09_conjunctive OK-sat</t>
  </si>
  <si>
    <t>benchmark10_conjunctive OK-sat</t>
  </si>
  <si>
    <t>benchmark11_linear OK-sat</t>
  </si>
  <si>
    <t>benchmark11_linear_abstracted OK-sat</t>
  </si>
  <si>
    <t>benchmark14_linear OK-sat</t>
  </si>
  <si>
    <t>benchmark17_conjunctive OK-sat</t>
  </si>
  <si>
    <t>benchmark18_conjunctive OK-sat</t>
  </si>
  <si>
    <t>benchmark19_conjunctive OK-sat</t>
  </si>
  <si>
    <t>benchmark20_conjunctive TOO LONG</t>
  </si>
  <si>
    <t>benchmark23_conjunctive OK-sat</t>
  </si>
  <si>
    <t>benchmark25_linear OK-sat</t>
  </si>
  <si>
    <t>benchmark25_linear_abstracted OK-sat</t>
  </si>
  <si>
    <t>benchmark26_linear OK-sat</t>
  </si>
  <si>
    <t>benchmark26_linear_abstracted OK-sat</t>
  </si>
  <si>
    <t>benchmark32_linear OK-sat</t>
  </si>
  <si>
    <t>benchmark33_linear OK-sat</t>
  </si>
  <si>
    <t>benchmark34_conjunctive OK-sat</t>
  </si>
  <si>
    <t>benchmark35_linear OK-sat</t>
  </si>
  <si>
    <t>benchmark37_conjunctive OK-sat</t>
  </si>
  <si>
    <t>benchmark43_conjunctive OK-sat</t>
  </si>
  <si>
    <t>benchmark51_polynomial OK-sat</t>
  </si>
  <si>
    <t>benchmark52_polynomial TOO LONG</t>
  </si>
  <si>
    <t>duplets ERROR</t>
  </si>
  <si>
    <t>elimination_max ERROR</t>
  </si>
  <si>
    <t>lcp ERROR</t>
  </si>
  <si>
    <t>prefixsum_iter ERROR</t>
  </si>
  <si>
    <t>tree_del_iter ERROR</t>
  </si>
  <si>
    <t>tree_del_iter_incorrect ERROR</t>
  </si>
  <si>
    <t>bresenham-ll TOO LONG</t>
  </si>
  <si>
    <t>cohencu-ll TOO LONG</t>
  </si>
  <si>
    <t>cohendiv-ll TOO LONG</t>
  </si>
  <si>
    <t>dijkstra-u TOO LONG</t>
  </si>
  <si>
    <t>divbin TOO LONG</t>
  </si>
  <si>
    <t>divbin2 TOO LONG</t>
  </si>
  <si>
    <t>egcd2-ll TOO LONG</t>
  </si>
  <si>
    <t>egcd3-ll TOO LONG</t>
  </si>
  <si>
    <t>egcd-ll TOO LONG</t>
  </si>
  <si>
    <t>fermat1-ll OK-sat</t>
  </si>
  <si>
    <t>fermat2-ll OK-sat</t>
  </si>
  <si>
    <t>geo1-ll TOO LONG</t>
  </si>
  <si>
    <t>geo1-u OK-unsat</t>
  </si>
  <si>
    <t>geo3-ll OK-sat</t>
  </si>
  <si>
    <t>hard2 TOO LONG</t>
  </si>
  <si>
    <t>hard-u TOO LONG</t>
  </si>
  <si>
    <t>knuth ERROR</t>
  </si>
  <si>
    <t>lcm1 OK-sat</t>
  </si>
  <si>
    <t>lcm2 OK-sat</t>
  </si>
  <si>
    <t>mannadiv TOO LONG</t>
  </si>
  <si>
    <t>prod4br-ll TOO LONG</t>
  </si>
  <si>
    <t>prodbin-ll TOO LONG</t>
  </si>
  <si>
    <t>ps2-ll TOO LONG</t>
  </si>
  <si>
    <t>ps3-ll TOO LONG</t>
  </si>
  <si>
    <t>ps4-ll TOO LONG</t>
  </si>
  <si>
    <t>ps5-ll TOO LONG</t>
  </si>
  <si>
    <t>ps6-ll TOO LONG</t>
  </si>
  <si>
    <t>sqrt1-ll TOO LONG</t>
  </si>
  <si>
    <t>Ackermann01-2 OK-sat</t>
  </si>
  <si>
    <t>Ackermann02 OK-unsat</t>
  </si>
  <si>
    <t>Ackermann03 OK-sat</t>
  </si>
  <si>
    <t>Ackermann04 OK-sat</t>
  </si>
  <si>
    <t>Addition01-2 OK-sat</t>
  </si>
  <si>
    <t>Addition02 OK-unsat</t>
  </si>
  <si>
    <t>Addition03-1 OK-sat</t>
  </si>
  <si>
    <t>BallRajamani-SPIN2000-Fig1 ERROR</t>
  </si>
  <si>
    <t>EvenOdd01-1 OK-sat</t>
  </si>
  <si>
    <t>EvenOdd03 OK-unsat</t>
  </si>
  <si>
    <t>Fibonacci01-1 OK-sat</t>
  </si>
  <si>
    <t>Fibonacci02 OK-sat</t>
  </si>
  <si>
    <t>Fibonacci03 OK-sat</t>
  </si>
  <si>
    <t>Fibonacci04 OK-unsat</t>
  </si>
  <si>
    <t>Fibonacci05 OK-unsat</t>
  </si>
  <si>
    <t>gcd01-1 OK-sat</t>
  </si>
  <si>
    <t>gcd02 TOO LONG</t>
  </si>
  <si>
    <t>McCarthy91-1 OK-unsat</t>
  </si>
  <si>
    <t>McCarthy91-2 OK-sat</t>
  </si>
  <si>
    <t>MultCommutative-2 TOO LONG</t>
  </si>
  <si>
    <t>recHanoi01 ERROR</t>
  </si>
  <si>
    <t>recHanoi02-2 OK-sat</t>
  </si>
  <si>
    <t>recHanoi03-2 OK-sat</t>
  </si>
  <si>
    <t>afterrec_2calls-1 OK-unsat</t>
  </si>
  <si>
    <t>afterrec_2calls-2 OK-sat</t>
  </si>
  <si>
    <t>afterrec-1 OK-unsat</t>
  </si>
  <si>
    <t>afterrec-2 OK-sat</t>
  </si>
  <si>
    <t>fibo_10-1 OK-unsat</t>
  </si>
  <si>
    <t>fibo_10-2 OK-sat</t>
  </si>
  <si>
    <t>fibo_15-1 OK-sat</t>
  </si>
  <si>
    <t>fibo_15-2 OK-unsat</t>
  </si>
  <si>
    <t>fibo_20-1 OK-unsat</t>
  </si>
  <si>
    <t>fibo_20-2 OK-sat</t>
  </si>
  <si>
    <t>fibo_25-1 OK-unsat</t>
  </si>
  <si>
    <t>fibo_25-2 OK-sat</t>
  </si>
  <si>
    <t>fibo_2calls_10-1 OK-sat</t>
  </si>
  <si>
    <t>fibo_2calls_10-2 OK-unsat</t>
  </si>
  <si>
    <t>fibo_2calls_15-1 OK-unsat</t>
  </si>
  <si>
    <t>fibo_2calls_15-2 OK-sat</t>
  </si>
  <si>
    <t>fibo_2calls_20-1 OK-unsat</t>
  </si>
  <si>
    <t>fibo_2calls_20-2 OK-sat</t>
  </si>
  <si>
    <t>fibo_2calls_2-1 OK-unsat</t>
  </si>
  <si>
    <t>fibo_2calls_2-2 OK-sat</t>
  </si>
  <si>
    <t>fibo_2calls_25-1 OK-unsat</t>
  </si>
  <si>
    <t>fibo_2calls_25-2 OK-sat</t>
  </si>
  <si>
    <t>fibo_2calls_4-1 OK-sat</t>
  </si>
  <si>
    <t>fibo_2calls_4-2 OK-unsat</t>
  </si>
  <si>
    <t>fibo_2calls_5-1 OK-sat</t>
  </si>
  <si>
    <t>fibo_2calls_5-2 OK-unsat</t>
  </si>
  <si>
    <t>fibo_2calls_6-1 OK-sat</t>
  </si>
  <si>
    <t>fibo_2calls_6-2 OK-unsat</t>
  </si>
  <si>
    <t>fibo_2calls_8-1 OK-sat</t>
  </si>
  <si>
    <t>fibo_2calls_8-2 OK-unsat</t>
  </si>
  <si>
    <t>fibo_5-1 OK-sat</t>
  </si>
  <si>
    <t>fibo_5-2 OK-unsat</t>
  </si>
  <si>
    <t>fibo_7-1 OK-sat</t>
  </si>
  <si>
    <t>fibo_7-2 OK-unsat</t>
  </si>
  <si>
    <t>id_b2_o3 OK-sat</t>
  </si>
  <si>
    <t>id_b3_o2-2 OK-unsat</t>
  </si>
  <si>
    <t>id_b3_o5-2 OK-sat</t>
  </si>
  <si>
    <t>id_b5_o10-2 OK-sat</t>
  </si>
  <si>
    <t>id_i10_o10-1 OK-unsat</t>
  </si>
  <si>
    <t>id_i10_o10-2 OK-sat</t>
  </si>
  <si>
    <t>id_i15_o15-1 OK-sat</t>
  </si>
  <si>
    <t>id_i15_o15-2 OK-unsat</t>
  </si>
  <si>
    <t>id_i20_o20-1 OK-sat</t>
  </si>
  <si>
    <t>id_i20_o20-2 OK-unsat</t>
  </si>
  <si>
    <t>id_i25_o25-1 OK-sat</t>
  </si>
  <si>
    <t>id_i25_o25-2 OK-unsat</t>
  </si>
  <si>
    <t>id_i5_o5-1 OK-unsat</t>
  </si>
  <si>
    <t>id_i5_o5-2 OK-sat</t>
  </si>
  <si>
    <t>id_o10 OK-unsat</t>
  </si>
  <si>
    <t>id_o100 TOO LONG</t>
  </si>
  <si>
    <t>id_o1000 TOO LONG</t>
  </si>
  <si>
    <t>id_o20 OK-unsat</t>
  </si>
  <si>
    <t>id_o200 TOO LONG</t>
  </si>
  <si>
    <t>id_o3 OK-unsat</t>
  </si>
  <si>
    <t>id2_b2_o3 OK-sat</t>
  </si>
  <si>
    <t>id2_b3_o2 OK-unsat</t>
  </si>
  <si>
    <t>id2_b3_o5 OK-sat</t>
  </si>
  <si>
    <t>id2_b5_o10 OK-sat</t>
  </si>
  <si>
    <t>id2_i5_o5-1 OK-unsat</t>
  </si>
  <si>
    <t>id2_i5_o5-2 OK-sat</t>
  </si>
  <si>
    <t>sum_10x0-1 OK-sat</t>
  </si>
  <si>
    <t>sum_10x0-2 OK-unsat</t>
  </si>
  <si>
    <t>sum_15x0-1 OK-sat</t>
  </si>
  <si>
    <t>sum_15x0-2 OK-unsat</t>
  </si>
  <si>
    <t>sum_20x0-1 OK-unsat</t>
  </si>
  <si>
    <t>sum_20x0-2 OK-sat</t>
  </si>
  <si>
    <t>sum_25x0-1 OK-sat</t>
  </si>
  <si>
    <t>sum_25x0-2 OK-unsat</t>
  </si>
  <si>
    <t>sum_2x3-1 OK-unsat</t>
  </si>
  <si>
    <t>sum_2x3-2 OK-sat</t>
  </si>
  <si>
    <t>sum_non_eq-2 OK-sat</t>
  </si>
  <si>
    <t>sum_non_eq-3 OK-unsat</t>
  </si>
  <si>
    <t>simple-recursive ERROR</t>
  </si>
  <si>
    <t>prefixsum_rec ERROR</t>
  </si>
  <si>
    <t>tree_del_rec ERROR</t>
  </si>
  <si>
    <t>tree_del_rec_incorrect ERROR</t>
  </si>
  <si>
    <t>tree_max ERROR</t>
  </si>
  <si>
    <t>tree_max_incorrect ERROR</t>
  </si>
  <si>
    <t>elimination_max_rec ERROR</t>
  </si>
  <si>
    <t>elimination_max_rec_onepoint ERROR</t>
  </si>
  <si>
    <t>recursified_bresenham-ll ERROR</t>
  </si>
  <si>
    <t>recursified_cohencu-ll ERROR</t>
  </si>
  <si>
    <t>recursified_cohendiv-ll ERROR</t>
  </si>
  <si>
    <t>recursified_dijkstra-u ERROR</t>
  </si>
  <si>
    <t>recursified_divbin ERROR</t>
  </si>
  <si>
    <t>recursified_divbin2 ERROR</t>
  </si>
  <si>
    <t>recursified_egcd2-ll ERROR</t>
  </si>
  <si>
    <t>recursified_egcd3-ll ERROR</t>
  </si>
  <si>
    <t>recursified_egcd-ll ERROR</t>
  </si>
  <si>
    <t>recursified_fermat1-ll ERROR</t>
  </si>
  <si>
    <t>recursified_fermat2-ll ERROR</t>
  </si>
  <si>
    <t>recursified_geo1-ll ERROR</t>
  </si>
  <si>
    <t>recursified_geo1-u ERROR</t>
  </si>
  <si>
    <t>recursified_geo2-ll ERROR</t>
  </si>
  <si>
    <t>recursified_geo3-ll ERROR</t>
  </si>
  <si>
    <t>recursified_hard2 ERROR</t>
  </si>
  <si>
    <t>recursified_hard-ll ERROR</t>
  </si>
  <si>
    <t>recursified_hard-u ERROR</t>
  </si>
  <si>
    <t>recursified_knuth ERROR</t>
  </si>
  <si>
    <t>recursified_lcm1 ERROR</t>
  </si>
  <si>
    <t>recursified_lcm2 ERROR</t>
  </si>
  <si>
    <t>recursified_mannadiv ERROR</t>
  </si>
  <si>
    <t>recursified_prod4br-ll ERROR</t>
  </si>
  <si>
    <t>recursified_prodbin-ll ERROR</t>
  </si>
  <si>
    <t>recursified_ps2-ll ERROR</t>
  </si>
  <si>
    <t>recursified_ps3-ll ERROR</t>
  </si>
  <si>
    <t>recursified_ps4-ll ERROR</t>
  </si>
  <si>
    <t>recursified_ps5-ll ERROR</t>
  </si>
  <si>
    <t>recursified_ps6-ll ERROR</t>
  </si>
  <si>
    <t>recursified_sqrt1-ll ERROR</t>
  </si>
  <si>
    <t>prefixsum_rec.yml</t>
  </si>
  <si>
    <t>tree_del_rec.yml</t>
  </si>
  <si>
    <t xml:space="preserve">tree_del_rec_incorrect.yml                    </t>
  </si>
  <si>
    <t xml:space="preserve">tree_max.yml         </t>
  </si>
  <si>
    <t xml:space="preserve">tree_max_incorrect.yml          </t>
  </si>
  <si>
    <t>elimination_max_rec.yml</t>
  </si>
  <si>
    <t>elimination_max_rec_onepoint.yml</t>
  </si>
  <si>
    <t>terminator_02-2_abstracted ERROR</t>
  </si>
  <si>
    <t>trex03-2_abstracted ERROR</t>
  </si>
  <si>
    <t>bin-suffix-5 ERROR</t>
  </si>
  <si>
    <t>benchmark43_conjunctive_abstracted ERROR</t>
  </si>
  <si>
    <t>const_1-2 TOO OK-unsat</t>
  </si>
  <si>
    <t>geo2-ll OK-sat</t>
  </si>
  <si>
    <t>z3</t>
  </si>
  <si>
    <t>eld</t>
  </si>
  <si>
    <t>Ackermann01-2</t>
  </si>
  <si>
    <t xml:space="preserve"> OK-sat</t>
  </si>
  <si>
    <t>Ackermann02</t>
  </si>
  <si>
    <t xml:space="preserve"> OK-unsat</t>
  </si>
  <si>
    <t>Ackermann03</t>
  </si>
  <si>
    <t xml:space="preserve"> TOO LONG</t>
  </si>
  <si>
    <t>Ackermann04</t>
  </si>
  <si>
    <t>Addition01-2</t>
  </si>
  <si>
    <t>Addition02</t>
  </si>
  <si>
    <t>Addition02WithOverflowBug</t>
  </si>
  <si>
    <t xml:space="preserve"> ERROR - no unreach</t>
  </si>
  <si>
    <t>Addition03-1</t>
  </si>
  <si>
    <t>Addition03-2</t>
  </si>
  <si>
    <t>BallRajamani-SPIN2000-Fig1</t>
  </si>
  <si>
    <t xml:space="preserve"> ERROR</t>
  </si>
  <si>
    <t>EvenOdd01-1</t>
  </si>
  <si>
    <t>EvenOdd03</t>
  </si>
  <si>
    <t>EvenOdd03WithOverflowBug</t>
  </si>
  <si>
    <t>Fibonacci01-1</t>
  </si>
  <si>
    <t>Fibonacci02</t>
  </si>
  <si>
    <t>Fibonacci03</t>
  </si>
  <si>
    <t>Fibonacci04</t>
  </si>
  <si>
    <t>Fibonacci05</t>
  </si>
  <si>
    <t>McCarthy91-1</t>
  </si>
  <si>
    <t>McCarthy91-2</t>
  </si>
  <si>
    <t>MultCommutative-2</t>
  </si>
  <si>
    <t>Primes</t>
  </si>
  <si>
    <t>gcd01-1</t>
  </si>
  <si>
    <t>gcd02</t>
  </si>
  <si>
    <t>recHanoi01</t>
  </si>
  <si>
    <t>recHanoi02-2</t>
  </si>
  <si>
    <t>recHanoi03-2</t>
  </si>
  <si>
    <t>afterrec-1</t>
  </si>
  <si>
    <t>afterrec-2</t>
  </si>
  <si>
    <t>afterrec_2calls-1</t>
  </si>
  <si>
    <t>afterrec_2calls-2</t>
  </si>
  <si>
    <t>fibo_10-1</t>
  </si>
  <si>
    <t>fibo_10-2</t>
  </si>
  <si>
    <t>fibo_15-1</t>
  </si>
  <si>
    <t>fibo_15-2</t>
  </si>
  <si>
    <t>fibo_20-1</t>
  </si>
  <si>
    <t>fibo_20-2</t>
  </si>
  <si>
    <t>fibo_25-1</t>
  </si>
  <si>
    <t>fibo_25-2</t>
  </si>
  <si>
    <t>fibo_2calls_10-1</t>
  </si>
  <si>
    <t>fibo_2calls_10-2</t>
  </si>
  <si>
    <t>fibo_2calls_15-1</t>
  </si>
  <si>
    <t>fibo_2calls_15-2</t>
  </si>
  <si>
    <t>fibo_2calls_2-1</t>
  </si>
  <si>
    <t>fibo_2calls_2-2</t>
  </si>
  <si>
    <t>fibo_2calls_20-1</t>
  </si>
  <si>
    <t>fibo_2calls_20-2</t>
  </si>
  <si>
    <t>fibo_2calls_25-1</t>
  </si>
  <si>
    <t>fibo_2calls_25-2</t>
  </si>
  <si>
    <t>fibo_2calls_4-1</t>
  </si>
  <si>
    <t>fibo_2calls_4-2</t>
  </si>
  <si>
    <t>fibo_2calls_5-1</t>
  </si>
  <si>
    <t>fibo_2calls_5-2</t>
  </si>
  <si>
    <t>fibo_2calls_6-1</t>
  </si>
  <si>
    <t>fibo_2calls_6-2</t>
  </si>
  <si>
    <t>fibo_2calls_8-1</t>
  </si>
  <si>
    <t>fibo_2calls_8-2</t>
  </si>
  <si>
    <t>fibo_5-1</t>
  </si>
  <si>
    <t>fibo_5-2</t>
  </si>
  <si>
    <t>fibo_7-1</t>
  </si>
  <si>
    <t>fibo_7-2</t>
  </si>
  <si>
    <t>id2_b2_o3</t>
  </si>
  <si>
    <t>id2_b3_o2</t>
  </si>
  <si>
    <t>id2_b3_o5</t>
  </si>
  <si>
    <t>id2_b5_o10</t>
  </si>
  <si>
    <t>id2_i5_o5-1</t>
  </si>
  <si>
    <t>id2_i5_o5-2</t>
  </si>
  <si>
    <t>id_b2_o3</t>
  </si>
  <si>
    <t>id_b3_o2-1</t>
  </si>
  <si>
    <t>id_b3_o2-2</t>
  </si>
  <si>
    <t>id_b3_o5-1</t>
  </si>
  <si>
    <t>id_b3_o5-2</t>
  </si>
  <si>
    <t>id_b5_o10-1</t>
  </si>
  <si>
    <t>id_b5_o10-2</t>
  </si>
  <si>
    <t>id_i10_o10-1</t>
  </si>
  <si>
    <t>id_i10_o10-2</t>
  </si>
  <si>
    <t>id_i15_o15-1</t>
  </si>
  <si>
    <t>id_i15_o15-2</t>
  </si>
  <si>
    <t>id_i20_o20-1</t>
  </si>
  <si>
    <t>id_i20_o20-2</t>
  </si>
  <si>
    <t>id_i25_o25-1</t>
  </si>
  <si>
    <t>id_i25_o25-2</t>
  </si>
  <si>
    <t>id_i5_o5-1</t>
  </si>
  <si>
    <t>id_i5_o5-2</t>
  </si>
  <si>
    <t>id_o10</t>
  </si>
  <si>
    <t>id_o100</t>
  </si>
  <si>
    <t>id_o1000</t>
  </si>
  <si>
    <t>id_o20</t>
  </si>
  <si>
    <t>id_o200</t>
  </si>
  <si>
    <t>id_o3</t>
  </si>
  <si>
    <t>sum_10x0-1</t>
  </si>
  <si>
    <t>sum_10x0-2</t>
  </si>
  <si>
    <t>sum_15x0-1</t>
  </si>
  <si>
    <t>sum_15x0-2</t>
  </si>
  <si>
    <t>sum_20x0-1</t>
  </si>
  <si>
    <t>sum_20x0-2</t>
  </si>
  <si>
    <t>sum_25x0-1</t>
  </si>
  <si>
    <t>sum_25x0-2</t>
  </si>
  <si>
    <t>sum_2x3-1</t>
  </si>
  <si>
    <t>sum_2x3-2</t>
  </si>
  <si>
    <t>sum_non</t>
  </si>
  <si>
    <t>sum_non_eq-1</t>
  </si>
  <si>
    <t>sum_non_eq-2</t>
  </si>
  <si>
    <t>sum_non_eq-3</t>
  </si>
  <si>
    <t>simple-recursive</t>
  </si>
  <si>
    <t>system-with-recursion</t>
  </si>
  <si>
    <t>prefixsum_rec</t>
  </si>
  <si>
    <t>tree_del_rec</t>
  </si>
  <si>
    <t>tree_del_rec_incorrect</t>
  </si>
  <si>
    <t>tree_max</t>
  </si>
  <si>
    <t>tree_max_incorrect</t>
  </si>
  <si>
    <t>elimination_max_rec</t>
  </si>
  <si>
    <t>elimination_max_rec_onepoint</t>
  </si>
  <si>
    <t>recursified_simple_array_index_value_1-1</t>
  </si>
  <si>
    <t>recursified_simple_array_index_value_1-2</t>
  </si>
  <si>
    <t>recursified_simple_array_index_value_2</t>
  </si>
  <si>
    <t>recursified_simple_array_index_value_3</t>
  </si>
  <si>
    <t>recursified_simple_array_index_value_4.i.v+lhb-reducer</t>
  </si>
  <si>
    <t>recursified_simple_array_index_value_4.i.v+nlh-reducer</t>
  </si>
  <si>
    <t>recursified_simple_array_index_value_4</t>
  </si>
  <si>
    <t>recursified_simple_vardep_1</t>
  </si>
  <si>
    <t>recursified_simple_vardep_2</t>
  </si>
  <si>
    <t>recursified_bin-suffix-5</t>
  </si>
  <si>
    <t>recursified_const</t>
  </si>
  <si>
    <t>recursified_eq1</t>
  </si>
  <si>
    <t>recursified_eq2</t>
  </si>
  <si>
    <t>recursified_even</t>
  </si>
  <si>
    <t>recursified_linear-inequality-inv-a</t>
  </si>
  <si>
    <t>recursified_linear-inequality-inv-b</t>
  </si>
  <si>
    <t>recursified_mod4</t>
  </si>
  <si>
    <t>recursified_odd</t>
  </si>
  <si>
    <t>recursified_deep-nested</t>
  </si>
  <si>
    <t>recursified_nested_1</t>
  </si>
  <si>
    <t>recursified_nested_1b</t>
  </si>
  <si>
    <t>recursified_nested_2</t>
  </si>
  <si>
    <t>recursified_nested_3</t>
  </si>
  <si>
    <t>recursified_nested_4</t>
  </si>
  <si>
    <t>recursified_nested_5</t>
  </si>
  <si>
    <t>recursified_nested_6</t>
  </si>
  <si>
    <t>recursified_bresenham-ll</t>
  </si>
  <si>
    <t>recursified_bresenham</t>
  </si>
  <si>
    <t>recursified_cohencu-ll</t>
  </si>
  <si>
    <t>recursified_cohencu</t>
  </si>
  <si>
    <t>recursified_cohendiv-ll</t>
  </si>
  <si>
    <t>recursified_cohendiv</t>
  </si>
  <si>
    <t>recursified_dijkstra-u</t>
  </si>
  <si>
    <t>recursified_dijkstra</t>
  </si>
  <si>
    <t>recursified_divbin</t>
  </si>
  <si>
    <t>recursified_divbin2</t>
  </si>
  <si>
    <t>recursified_egcd-ll</t>
  </si>
  <si>
    <t>recursified_egcd</t>
  </si>
  <si>
    <t>recursified_egcd2-ll</t>
  </si>
  <si>
    <t>recursified_egcd2</t>
  </si>
  <si>
    <t>recursified_egcd3-ll</t>
  </si>
  <si>
    <t>recursified_egcd3</t>
  </si>
  <si>
    <t>recursified_fermat1-ll</t>
  </si>
  <si>
    <t>recursified_fermat1</t>
  </si>
  <si>
    <t>recursified_fermat2-ll</t>
  </si>
  <si>
    <t>recursified_fermat2</t>
  </si>
  <si>
    <t>recursified_geo1-ll</t>
  </si>
  <si>
    <t>recursified_geo1-ll2</t>
  </si>
  <si>
    <t>recursified_geo1-u</t>
  </si>
  <si>
    <t>recursified_geo1-u2</t>
  </si>
  <si>
    <t>recursified_geo1</t>
  </si>
  <si>
    <t>recursified_geo2-ll</t>
  </si>
  <si>
    <t>recursified_geo2-ll2</t>
  </si>
  <si>
    <t>recursified_geo2</t>
  </si>
  <si>
    <t>recursified_geo3-ll</t>
  </si>
  <si>
    <t>recursified_geo3-ll2</t>
  </si>
  <si>
    <t>recursified_geo3</t>
  </si>
  <si>
    <t>recursified_hard-ll</t>
  </si>
  <si>
    <t>recursified_hard-u</t>
  </si>
  <si>
    <t>recursified_hard</t>
  </si>
  <si>
    <t>recursified_hard2</t>
  </si>
  <si>
    <t>recursified_knuth</t>
  </si>
  <si>
    <t>recursified_lcm1</t>
  </si>
  <si>
    <t>recursified_lcm2</t>
  </si>
  <si>
    <t>recursified_mannadiv</t>
  </si>
  <si>
    <t>recursified_prod4br-ll</t>
  </si>
  <si>
    <t>recursified_prod4br</t>
  </si>
  <si>
    <t>recursified_prodbin-ll</t>
  </si>
  <si>
    <t>recursified_prodbin</t>
  </si>
  <si>
    <t>recursified_ps2-ll</t>
  </si>
  <si>
    <t>recursified_ps2</t>
  </si>
  <si>
    <t>recursified_ps3-ll</t>
  </si>
  <si>
    <t>recursified_ps3</t>
  </si>
  <si>
    <t>recursified_ps4-ll</t>
  </si>
  <si>
    <t>recursified_ps4</t>
  </si>
  <si>
    <t>recursified_ps5-ll</t>
  </si>
  <si>
    <t>recursified_ps5</t>
  </si>
  <si>
    <t>recursified_ps6-ll</t>
  </si>
  <si>
    <t>recursified_ps6</t>
  </si>
  <si>
    <t>recursified_sqrt1-ll</t>
  </si>
  <si>
    <t>recursified_sqrt1</t>
  </si>
  <si>
    <t xml:space="preserve">eld </t>
  </si>
  <si>
    <t>not -1 symbol</t>
  </si>
  <si>
    <t>note rem inst</t>
  </si>
  <si>
    <t>ALMOST - not rem</t>
  </si>
  <si>
    <t>almost - not neg num</t>
  </si>
  <si>
    <t>array-1</t>
  </si>
  <si>
    <t>array-2</t>
  </si>
  <si>
    <t>bubble_sort-1</t>
  </si>
  <si>
    <t>bubble_sort-2</t>
  </si>
  <si>
    <t>compact</t>
  </si>
  <si>
    <t>count_up_down-1</t>
  </si>
  <si>
    <t>count_up_down-2</t>
  </si>
  <si>
    <t>eureka_01-2</t>
  </si>
  <si>
    <t>eureka_05</t>
  </si>
  <si>
    <t>for_bounded_loop1</t>
  </si>
  <si>
    <t>for_infinite_loop_1</t>
  </si>
  <si>
    <t>for_infinite_loop_2</t>
  </si>
  <si>
    <t>heavy-1</t>
  </si>
  <si>
    <t>heavy-2</t>
  </si>
  <si>
    <t>insertion_sort-1-2</t>
  </si>
  <si>
    <t>insertion_sort-1</t>
  </si>
  <si>
    <t>insertion_sort-2-2</t>
  </si>
  <si>
    <t>insertion_sort-2</t>
  </si>
  <si>
    <t>invert_string-1</t>
  </si>
  <si>
    <t>invert_string-2</t>
  </si>
  <si>
    <t>invert_string-3</t>
  </si>
  <si>
    <t>linear_sea.ch</t>
  </si>
  <si>
    <t>linear_search</t>
  </si>
  <si>
    <t>lu.cmp</t>
  </si>
  <si>
    <t>ludcmp</t>
  </si>
  <si>
    <t>matrix-1</t>
  </si>
  <si>
    <t>matrix-2-2</t>
  </si>
  <si>
    <t>matrix-2</t>
  </si>
  <si>
    <t>n.c11</t>
  </si>
  <si>
    <t>n.c24</t>
  </si>
  <si>
    <t>n.c40</t>
  </si>
  <si>
    <t>nec11</t>
  </si>
  <si>
    <t>nec20</t>
  </si>
  <si>
    <t>nec40</t>
  </si>
  <si>
    <t>s3</t>
  </si>
  <si>
    <t>string-1</t>
  </si>
  <si>
    <t>string-2</t>
  </si>
  <si>
    <t>sum01-1</t>
  </si>
  <si>
    <t>sum01-2</t>
  </si>
  <si>
    <t>sum01_bug02</t>
  </si>
  <si>
    <t>sum01_bug02_sum01_bug02_base.case</t>
  </si>
  <si>
    <t>sum03-1</t>
  </si>
  <si>
    <t>sum03-2</t>
  </si>
  <si>
    <t>sum04-1</t>
  </si>
  <si>
    <t>sum04-2</t>
  </si>
  <si>
    <t>sum_array-1</t>
  </si>
  <si>
    <t>sum_array-2-1</t>
  </si>
  <si>
    <t>sum_array-2-2</t>
  </si>
  <si>
    <t>sum_array-2</t>
  </si>
  <si>
    <t>terminator_01</t>
  </si>
  <si>
    <t>terminator_02-1</t>
  </si>
  <si>
    <t>terminator_02-2</t>
  </si>
  <si>
    <t>terminator_02-2_abstracted</t>
  </si>
  <si>
    <t>terminator_03-1</t>
  </si>
  <si>
    <t>terminator_03-2</t>
  </si>
  <si>
    <t>terminator_03-2_abstracted</t>
  </si>
  <si>
    <t>trex01-1</t>
  </si>
  <si>
    <t>trex01-2</t>
  </si>
  <si>
    <t>trex02-1</t>
  </si>
  <si>
    <t>trex02-2</t>
  </si>
  <si>
    <t>trex03-1</t>
  </si>
  <si>
    <t>trex03-2</t>
  </si>
  <si>
    <t>trex03-2_abstracted</t>
  </si>
  <si>
    <t>trex04</t>
  </si>
  <si>
    <t>trex04_abstracted</t>
  </si>
  <si>
    <t>veris.c_NetBSD-libc_loop</t>
  </si>
  <si>
    <t>veris.c_OpenSER_cases1_stripFullBoth_arr</t>
  </si>
  <si>
    <t>veris.c_sendmail_tTflag_arr_one_loop</t>
  </si>
  <si>
    <t>verisec_NetBSD-libc_loop</t>
  </si>
  <si>
    <t>verisec_OpenSER_cases1_stripFullBoth_arr</t>
  </si>
  <si>
    <t>vogal-1</t>
  </si>
  <si>
    <t>vogal-2</t>
  </si>
  <si>
    <t>while_infinite_loop_1</t>
  </si>
  <si>
    <t>while_infinite_loop_2</t>
  </si>
  <si>
    <t>while_infinite_loop_3</t>
  </si>
  <si>
    <t>while_infinite_loop_4</t>
  </si>
  <si>
    <t>array3</t>
  </si>
  <si>
    <t>array_1-1</t>
  </si>
  <si>
    <t>array_1-2</t>
  </si>
  <si>
    <t>array_2-1-simple</t>
  </si>
  <si>
    <t>array_2-1</t>
  </si>
  <si>
    <t>array_2-2-simple</t>
  </si>
  <si>
    <t>array_2-2</t>
  </si>
  <si>
    <t>array_3-1</t>
  </si>
  <si>
    <t>array_3-2</t>
  </si>
  <si>
    <t>array_4</t>
  </si>
  <si>
    <t>const_1-1</t>
  </si>
  <si>
    <t>const_1-2</t>
  </si>
  <si>
    <t>const_1-2_abstracted</t>
  </si>
  <si>
    <t>diamond_1-1</t>
  </si>
  <si>
    <t>diamond_1-2</t>
  </si>
  <si>
    <t>diamond_2-2</t>
  </si>
  <si>
    <t>functions_1-1</t>
  </si>
  <si>
    <t>functions_1-2</t>
  </si>
  <si>
    <t>multivar_1-1</t>
  </si>
  <si>
    <t>multivar_1-2</t>
  </si>
  <si>
    <t>nested_1-1</t>
  </si>
  <si>
    <t>nested_1-2</t>
  </si>
  <si>
    <t>overflow_1-1</t>
  </si>
  <si>
    <t>phases_1-1</t>
  </si>
  <si>
    <t>phases_1-2</t>
  </si>
  <si>
    <t>phases_2-1</t>
  </si>
  <si>
    <t>phases_2-2</t>
  </si>
  <si>
    <t>simple_1-1</t>
  </si>
  <si>
    <t>simple_1-1_abstracted</t>
  </si>
  <si>
    <t>simple_1-2</t>
  </si>
  <si>
    <t>simple_1-2_abstracted</t>
  </si>
  <si>
    <t>simple_2-1</t>
  </si>
  <si>
    <t>simple_2-1_abstracted</t>
  </si>
  <si>
    <t>simple_2-2</t>
  </si>
  <si>
    <t>simple_3-1</t>
  </si>
  <si>
    <t>simple_3-2</t>
  </si>
  <si>
    <t>simple_4-1</t>
  </si>
  <si>
    <t>simple_4-1_abstracted</t>
  </si>
  <si>
    <t>simple_4-2</t>
  </si>
  <si>
    <t>simple_4-2_abstracted</t>
  </si>
  <si>
    <t>underapprox_1-1</t>
  </si>
  <si>
    <t>underapprox_1-2</t>
  </si>
  <si>
    <t>underapprox_2-1</t>
  </si>
  <si>
    <t>underapprox_2-2</t>
  </si>
  <si>
    <t>simple_array_index_value_1-1</t>
  </si>
  <si>
    <t>simple_array_index_value_1-2</t>
  </si>
  <si>
    <t>simple_array_index_value_2</t>
  </si>
  <si>
    <t>simple_array_index_value_3</t>
  </si>
  <si>
    <t>simple_array_index_value_4.i.v+lhb-reducer</t>
  </si>
  <si>
    <t>simple_array_index_value_4.i.v+nlh-reducer</t>
  </si>
  <si>
    <t>simple_array_index_value_4</t>
  </si>
  <si>
    <t>simple_vardep_1</t>
  </si>
  <si>
    <t>simple_vardep_2</t>
  </si>
  <si>
    <t>MADWiFi-encode_ie_ok</t>
  </si>
  <si>
    <t>NetBSD_loop</t>
  </si>
  <si>
    <t>SpamAssassin-loop.i.v+cfa-reducer</t>
  </si>
  <si>
    <t>SpamAssassin-loop</t>
  </si>
  <si>
    <t>apache-escape-absolute.i.v+cfa-reducer</t>
  </si>
  <si>
    <t>apache-escape-absolute</t>
  </si>
  <si>
    <t>apache-get-tag.i.p+lhb-reducer</t>
  </si>
  <si>
    <t>apache-get-tag.i.p+nlh-reducer</t>
  </si>
  <si>
    <t>apache-get-tag.i.p+sep-reducer</t>
  </si>
  <si>
    <t>apache-get-tag.i.v+lhb-reducer</t>
  </si>
  <si>
    <t>apache-get-tag.i.v+nlh-reducer</t>
  </si>
  <si>
    <t>apache-get-tag</t>
  </si>
  <si>
    <t>down</t>
  </si>
  <si>
    <t>fragtest_simple</t>
  </si>
  <si>
    <t>half_2</t>
  </si>
  <si>
    <t>heapsort</t>
  </si>
  <si>
    <t>id_build.i.p+nlh-reducer</t>
  </si>
  <si>
    <t>id_build.i.p+sep-reducer</t>
  </si>
  <si>
    <t>id_build.i.v+lhb-reducer</t>
  </si>
  <si>
    <t>id_build</t>
  </si>
  <si>
    <t>id_trans</t>
  </si>
  <si>
    <t>large_const</t>
  </si>
  <si>
    <t>nest-if3</t>
  </si>
  <si>
    <t>nested6</t>
  </si>
  <si>
    <t>nested9</t>
  </si>
  <si>
    <t>sendmail-close-angle</t>
  </si>
  <si>
    <t>seq-3</t>
  </si>
  <si>
    <t>string_concat-noarr</t>
  </si>
  <si>
    <t>up</t>
  </si>
  <si>
    <t>afnp2014</t>
  </si>
  <si>
    <t>as2013-hybrid</t>
  </si>
  <si>
    <t>bh2017-ex-add</t>
  </si>
  <si>
    <t>bh2017-ex1-poly</t>
  </si>
  <si>
    <t>bh2017-ex3</t>
  </si>
  <si>
    <t>bhmr2007</t>
  </si>
  <si>
    <t>cggmp2005</t>
  </si>
  <si>
    <t>cggmp2005_variant</t>
  </si>
  <si>
    <t>cggmp2005b</t>
  </si>
  <si>
    <t>css2003</t>
  </si>
  <si>
    <t>ddlm2013</t>
  </si>
  <si>
    <t>gcnr2008</t>
  </si>
  <si>
    <t>gj2007.c.i.p+lhb-reducer</t>
  </si>
  <si>
    <t>gj2007.c.i.p+nlh-reducer</t>
  </si>
  <si>
    <t>gj2007</t>
  </si>
  <si>
    <t>gj2007b</t>
  </si>
  <si>
    <t>gr2006</t>
  </si>
  <si>
    <t>gsv2008.c.i.p+cfa-reducer</t>
  </si>
  <si>
    <t>gsv2008.c.i.v+cfa-reducer</t>
  </si>
  <si>
    <t>gsv2008.c.i.v+lhb-reducer</t>
  </si>
  <si>
    <t>gsv2008</t>
  </si>
  <si>
    <t>hh2012-ex1b</t>
  </si>
  <si>
    <t>hh2012-ex2b</t>
  </si>
  <si>
    <t>hh2012-ex3</t>
  </si>
  <si>
    <t>hhk2008</t>
  </si>
  <si>
    <t>jm2006.c.i.v+cfa-reducer</t>
  </si>
  <si>
    <t>jm2006</t>
  </si>
  <si>
    <t>jm2006_variant</t>
  </si>
  <si>
    <t>mcmillan2006</t>
  </si>
  <si>
    <t>mine2017-ex4.10</t>
  </si>
  <si>
    <t>mine2017-ex4.6</t>
  </si>
  <si>
    <t>mine2017-ex4.7</t>
  </si>
  <si>
    <t>mine2017-ex4.8</t>
  </si>
  <si>
    <t>count_by_1</t>
  </si>
  <si>
    <t>count_by_1_variant</t>
  </si>
  <si>
    <t>count_by_2</t>
  </si>
  <si>
    <t>count_by_k</t>
  </si>
  <si>
    <t>count_by_nondet</t>
  </si>
  <si>
    <t>gauss_sum.i.p+cfa-reducer</t>
  </si>
  <si>
    <t>gauss_sum.i.p+lhb-reducer</t>
  </si>
  <si>
    <t>gauss_sum.i.v+cfa-reducer</t>
  </si>
  <si>
    <t>gauss_sum</t>
  </si>
  <si>
    <t>half</t>
  </si>
  <si>
    <t>nested-1</t>
  </si>
  <si>
    <t>aiob_1</t>
  </si>
  <si>
    <t>aiob_2</t>
  </si>
  <si>
    <t>aiob_3</t>
  </si>
  <si>
    <t>aiob_4.c.v+cfa-reducer</t>
  </si>
  <si>
    <t>aiob_4.c.v+lh-reducer</t>
  </si>
  <si>
    <t>aiob_4.c.v+lhb-reducer</t>
  </si>
  <si>
    <t>aiob_4.c.v+nlh-reducer</t>
  </si>
  <si>
    <t>aiob_4</t>
  </si>
  <si>
    <t>mod3.c.v+cfa-reducer</t>
  </si>
  <si>
    <t>mod3.c.v+lhb-reducer</t>
  </si>
  <si>
    <t>mod3.c.v+sep-reducer</t>
  </si>
  <si>
    <t>mod3</t>
  </si>
  <si>
    <t>nested-3</t>
  </si>
  <si>
    <t>ofuf_1</t>
  </si>
  <si>
    <t>ofuf_2</t>
  </si>
  <si>
    <t>ofuf_3</t>
  </si>
  <si>
    <t>ofuf_4</t>
  </si>
  <si>
    <t>ofuf_5</t>
  </si>
  <si>
    <t>Mono1_1-1</t>
  </si>
  <si>
    <t>Mono1_1-2</t>
  </si>
  <si>
    <t>Mono3_1</t>
  </si>
  <si>
    <t>Mono4_1</t>
  </si>
  <si>
    <t>Mono5_1</t>
  </si>
  <si>
    <t>Mono6_1</t>
  </si>
  <si>
    <t>discover_list</t>
  </si>
  <si>
    <t>iftelse</t>
  </si>
  <si>
    <t>in-de20</t>
  </si>
  <si>
    <t>in-de31</t>
  </si>
  <si>
    <t>in-de32</t>
  </si>
  <si>
    <t>in-de41</t>
  </si>
  <si>
    <t>in-de42</t>
  </si>
  <si>
    <t>in-de51</t>
  </si>
  <si>
    <t>in-de52</t>
  </si>
  <si>
    <t>in-de61</t>
  </si>
  <si>
    <t>in-de62</t>
  </si>
  <si>
    <t>loopv1</t>
  </si>
  <si>
    <t>loopv2</t>
  </si>
  <si>
    <t>loopv3</t>
  </si>
  <si>
    <t>mono-crafted_1</t>
  </si>
  <si>
    <t>mono-crafted_10</t>
  </si>
  <si>
    <t>mono-crafted_11</t>
  </si>
  <si>
    <t>mono-crafted_12</t>
  </si>
  <si>
    <t>mono-crafted_13</t>
  </si>
  <si>
    <t>mono-crafted_14</t>
  </si>
  <si>
    <t>mono-crafted_3</t>
  </si>
  <si>
    <t>mono-crafted_6</t>
  </si>
  <si>
    <t>mono-crafted_7</t>
  </si>
  <si>
    <t>mono-crafted_8</t>
  </si>
  <si>
    <t>mono-crafted_9</t>
  </si>
  <si>
    <t>nested3-1</t>
  </si>
  <si>
    <t>nested3-1_abstracted</t>
  </si>
  <si>
    <t>nested3-2</t>
  </si>
  <si>
    <t>nested3-2_abstracted</t>
  </si>
  <si>
    <t>nested5-1</t>
  </si>
  <si>
    <t>nested5-2</t>
  </si>
  <si>
    <t>nested_delay_nd</t>
  </si>
  <si>
    <t>nested_delay_notd2</t>
  </si>
  <si>
    <t>net_reset</t>
  </si>
  <si>
    <t>sum_by_3</t>
  </si>
  <si>
    <t>sum_by_3_abstracted</t>
  </si>
  <si>
    <t>sum_natnum</t>
  </si>
  <si>
    <t>sumt2</t>
  </si>
  <si>
    <t>sumt3</t>
  </si>
  <si>
    <t>sumt4</t>
  </si>
  <si>
    <t>sumt5</t>
  </si>
  <si>
    <t>sumt6</t>
  </si>
  <si>
    <t>sumt7</t>
  </si>
  <si>
    <t>sumt8</t>
  </si>
  <si>
    <t>sumt9</t>
  </si>
  <si>
    <t>theatreSquare</t>
  </si>
  <si>
    <t>vnew1</t>
  </si>
  <si>
    <t>vnew2</t>
  </si>
  <si>
    <t>watermelon</t>
  </si>
  <si>
    <t>bin-suffix-5</t>
  </si>
  <si>
    <t>const</t>
  </si>
  <si>
    <t>eq1</t>
  </si>
  <si>
    <t>eq2</t>
  </si>
  <si>
    <t>even</t>
  </si>
  <si>
    <t>linear-inequality-inv-a</t>
  </si>
  <si>
    <t>linear-inequality-inv-b</t>
  </si>
  <si>
    <t>mod4</t>
  </si>
  <si>
    <t>odd</t>
  </si>
  <si>
    <t>deep-nested</t>
  </si>
  <si>
    <t>nested_1</t>
  </si>
  <si>
    <t>nested_1b</t>
  </si>
  <si>
    <t>nested_2</t>
  </si>
  <si>
    <t>nested_3</t>
  </si>
  <si>
    <t>nested_4</t>
  </si>
  <si>
    <t>nested_5</t>
  </si>
  <si>
    <t>nested_6</t>
  </si>
  <si>
    <t>benchmark01_conjunctive</t>
  </si>
  <si>
    <t>benchmark02_linear</t>
  </si>
  <si>
    <t>benchmark02_linear_abstracted</t>
  </si>
  <si>
    <t>benchmark03_linear</t>
  </si>
  <si>
    <t>benchmark04_conjunctive</t>
  </si>
  <si>
    <t>benchmark05_conjunctive</t>
  </si>
  <si>
    <t>benchmark06_conjunctive</t>
  </si>
  <si>
    <t>benchmark07_linear</t>
  </si>
  <si>
    <t>benchmark08_conjunctive</t>
  </si>
  <si>
    <t>benchmark09_conjunctive</t>
  </si>
  <si>
    <t>benchmark10_conjunctive</t>
  </si>
  <si>
    <t>benchmark11_linear</t>
  </si>
  <si>
    <t>benchmark11_linear_abstracted</t>
  </si>
  <si>
    <t>benchmark12_linear</t>
  </si>
  <si>
    <t>benchmark13_conjunctive</t>
  </si>
  <si>
    <t>benchmark14_linear</t>
  </si>
  <si>
    <t>benchmark15_conjunctive</t>
  </si>
  <si>
    <t>benchmark16_conjunctive</t>
  </si>
  <si>
    <t>benchmark17_conjunctive</t>
  </si>
  <si>
    <t>benchmark18_conjunctive</t>
  </si>
  <si>
    <t>benchmark19_conjunctive</t>
  </si>
  <si>
    <t>benchmark20_conjunctive</t>
  </si>
  <si>
    <t>benchmark21_disjunctive</t>
  </si>
  <si>
    <t>benchmark22_conjunctive</t>
  </si>
  <si>
    <t>benchmark23_conjunctive</t>
  </si>
  <si>
    <t>benchmark24_conjunctive</t>
  </si>
  <si>
    <t>benchmark25_linear</t>
  </si>
  <si>
    <t>benchmark25_linear_abstracted</t>
  </si>
  <si>
    <t>benchmark26_linear</t>
  </si>
  <si>
    <t>benchmark26_linear_abstracted</t>
  </si>
  <si>
    <t>benchmark27_linear</t>
  </si>
  <si>
    <t>benchmark28_linear</t>
  </si>
  <si>
    <t>benchmark29_linear</t>
  </si>
  <si>
    <t>benchmark30_conjunctive</t>
  </si>
  <si>
    <t>benchmark31_disjunctive</t>
  </si>
  <si>
    <t>benchmark32_linear</t>
  </si>
  <si>
    <t>benchmark33_linear</t>
  </si>
  <si>
    <t>benchmark34_conjunctive</t>
  </si>
  <si>
    <t>benchmark35_linear</t>
  </si>
  <si>
    <t>benchmark36_conjunctive</t>
  </si>
  <si>
    <t>benchmark37_conjunctive</t>
  </si>
  <si>
    <t>benchmark38_conjunctive</t>
  </si>
  <si>
    <t>benchmark39_conjunctive</t>
  </si>
  <si>
    <t>benchmark40_polynomial</t>
  </si>
  <si>
    <t>benchmark41_conjunctive</t>
  </si>
  <si>
    <t>benchmark42_conjunctive</t>
  </si>
  <si>
    <t>benchmark43_conjunctive</t>
  </si>
  <si>
    <t>benchmark43_conjunctive_abstracted</t>
  </si>
  <si>
    <t>benchmark44_disjunctive</t>
  </si>
  <si>
    <t>benchmark45_disjunctive</t>
  </si>
  <si>
    <t>benchmark46_disjunctive</t>
  </si>
  <si>
    <t>benchmark47_linear</t>
  </si>
  <si>
    <t>benchmark48_linear</t>
  </si>
  <si>
    <t>benchmark49_linear</t>
  </si>
  <si>
    <t>benchmark50_linear</t>
  </si>
  <si>
    <t>benchmark51_polynomial</t>
  </si>
  <si>
    <t>benchmark52_polynomial</t>
  </si>
  <si>
    <t>benchmark53_polynomial</t>
  </si>
  <si>
    <t>duplets</t>
  </si>
  <si>
    <t>elimination_max</t>
  </si>
  <si>
    <t>lcp</t>
  </si>
  <si>
    <t>prefixsum_iter</t>
  </si>
  <si>
    <t>tree_del_iter</t>
  </si>
  <si>
    <t>tree_del_iter_incorrect</t>
  </si>
  <si>
    <t>bresenham-ll</t>
  </si>
  <si>
    <t>bresenham</t>
  </si>
  <si>
    <t>cohencu-ll</t>
  </si>
  <si>
    <t>cohencu</t>
  </si>
  <si>
    <t>cohendiv-ll</t>
  </si>
  <si>
    <t>cohendiv</t>
  </si>
  <si>
    <t>dijkstra-u</t>
  </si>
  <si>
    <t>dijkstra</t>
  </si>
  <si>
    <t>divbin</t>
  </si>
  <si>
    <t>divbin2</t>
  </si>
  <si>
    <t>egcd-ll</t>
  </si>
  <si>
    <t>egcd</t>
  </si>
  <si>
    <t>egcd2-ll</t>
  </si>
  <si>
    <t>egcd2</t>
  </si>
  <si>
    <t>egcd3-ll</t>
  </si>
  <si>
    <t>egcd3</t>
  </si>
  <si>
    <t>fermat1-ll</t>
  </si>
  <si>
    <t>fermat1</t>
  </si>
  <si>
    <t>fermat2-ll</t>
  </si>
  <si>
    <t>fermat2</t>
  </si>
  <si>
    <t>geo1-ll</t>
  </si>
  <si>
    <t>geo1-ll2</t>
  </si>
  <si>
    <t>geo1-u</t>
  </si>
  <si>
    <t>geo1-u2</t>
  </si>
  <si>
    <t>geo1</t>
  </si>
  <si>
    <t>geo2-ll</t>
  </si>
  <si>
    <t>geo2-ll2</t>
  </si>
  <si>
    <t>geo2</t>
  </si>
  <si>
    <t>geo3-ll</t>
  </si>
  <si>
    <t>geo3-ll2</t>
  </si>
  <si>
    <t>geo3</t>
  </si>
  <si>
    <t>hard-ll</t>
  </si>
  <si>
    <t>hard-u</t>
  </si>
  <si>
    <t>hard</t>
  </si>
  <si>
    <t>hard2</t>
  </si>
  <si>
    <t>knuth</t>
  </si>
  <si>
    <t>lcm1</t>
  </si>
  <si>
    <t>lcm2</t>
  </si>
  <si>
    <t>mannadiv</t>
  </si>
  <si>
    <t>prod4br-ll</t>
  </si>
  <si>
    <t>prod4br</t>
  </si>
  <si>
    <t>prodbin-ll</t>
  </si>
  <si>
    <t>prodbin</t>
  </si>
  <si>
    <t>ps2-ll</t>
  </si>
  <si>
    <t>ps2</t>
  </si>
  <si>
    <t>ps3-ll</t>
  </si>
  <si>
    <t>ps3</t>
  </si>
  <si>
    <t>ps4-ll</t>
  </si>
  <si>
    <t>ps4</t>
  </si>
  <si>
    <t>ps5-ll</t>
  </si>
  <si>
    <t>ps5</t>
  </si>
  <si>
    <t>ps6-ll</t>
  </si>
  <si>
    <t>ps6</t>
  </si>
  <si>
    <t>sqrt1-ll</t>
  </si>
  <si>
    <t>sqrt1</t>
  </si>
  <si>
    <t xml:space="preserve"> WRONG-sat</t>
  </si>
  <si>
    <t xml:space="preserve"> WRONG-unsat</t>
  </si>
  <si>
    <t>z3 bench</t>
  </si>
  <si>
    <t>count_up_down-1 WRONG-unsat</t>
  </si>
  <si>
    <t>trex03-2 WRONG-unsat</t>
  </si>
  <si>
    <t>simple_1-2_abstracted WRONG-unsat</t>
  </si>
  <si>
    <t>simple_4-2_abstracted WRONG-unsat</t>
  </si>
  <si>
    <t>theatreSquare WRONG-unsat</t>
  </si>
  <si>
    <t>linear-inequality-inv-a WRONG-unsat</t>
  </si>
  <si>
    <t>deep-nested WRONG-sat</t>
  </si>
  <si>
    <t>hard-ll WRONG-unsat</t>
  </si>
  <si>
    <t>phases_2-1 ALMOST</t>
  </si>
  <si>
    <t>phases_2-2 ALMOST</t>
  </si>
  <si>
    <t>insertion_sort-1 no unreach - ERROR</t>
  </si>
  <si>
    <t>insertion_sort-2 no unreach - ERROR</t>
  </si>
  <si>
    <t>invert_string-2 no unreach - ERROR</t>
  </si>
  <si>
    <t>matrix-2 no unreach - ERROR</t>
  </si>
  <si>
    <t>s3 no unreach - ERROR</t>
  </si>
  <si>
    <t>sum_array-1 no unreach - ERROR</t>
  </si>
  <si>
    <t>sum_array-2 no unreach - ERROR</t>
  </si>
  <si>
    <t>sum_array-2-1 no unreach - ERROR</t>
  </si>
  <si>
    <t>sum01_bug02_sum01_bug02_base.case no unreach - ERROR</t>
  </si>
  <si>
    <t>sum01-1 no unreach - ERROR</t>
  </si>
  <si>
    <t>terminator_02-1 no unreach - ERROR</t>
  </si>
  <si>
    <t>terminator_03-1 no unreach - ERROR</t>
  </si>
  <si>
    <t>array3 no unreach - ERROR</t>
  </si>
  <si>
    <t>nested-3 no unreach - ERROR</t>
  </si>
  <si>
    <t>benchmark01_conjunctive no unreach - ERROR</t>
  </si>
  <si>
    <t>benchmark03_linear no unreach - ERROR</t>
  </si>
  <si>
    <t>benchmark06_conjunctive no unreach - ERROR</t>
  </si>
  <si>
    <t>benchmark07_linear no unreach - ERROR</t>
  </si>
  <si>
    <t>benchmark08_conjunctive no unreach - ERROR</t>
  </si>
  <si>
    <t>benchmark12_linear no unreach - ERROR</t>
  </si>
  <si>
    <t>benchmark13_conjunctive no unreach - ERROR</t>
  </si>
  <si>
    <t>benchmark15_conjunctive no unreach - ERROR</t>
  </si>
  <si>
    <t>benchmark16_conjunctive no unreach - ERROR</t>
  </si>
  <si>
    <t>benchmark21_disjunctive no unreach - ERROR</t>
  </si>
  <si>
    <t>benchmark22_conjunctive no unreach - ERROR</t>
  </si>
  <si>
    <t>benchmark24_conjunctive no unreach - ERROR</t>
  </si>
  <si>
    <t>benchmark27_linear no unreach - ERROR</t>
  </si>
  <si>
    <t>benchmark28_linear no unreach - ERROR</t>
  </si>
  <si>
    <t>benchmark29_linear no unreach - ERROR</t>
  </si>
  <si>
    <t>benchmark30_conjunctive no unreach - ERROR</t>
  </si>
  <si>
    <t>benchmark31_disjunctive no unreach - ERROR</t>
  </si>
  <si>
    <t>benchmark36_conjunctive no unreach - ERROR</t>
  </si>
  <si>
    <t>benchmark38_conjunctive no unreach - ERROR</t>
  </si>
  <si>
    <t>benchmark39_conjunctive no unreach - ERROR</t>
  </si>
  <si>
    <t>benchmark40_polynomial no unreach - ERROR</t>
  </si>
  <si>
    <t>benchmark41_conjunctive no unreach - ERROR</t>
  </si>
  <si>
    <t>benchmark42_conjunctive no unreach - ERROR</t>
  </si>
  <si>
    <t>benchmark44_disjunctive no unreach - ERROR</t>
  </si>
  <si>
    <t>benchmark45_disjunctive no unreach - ERROR</t>
  </si>
  <si>
    <t>benchmark46_disjunctive no unreach - ERROR</t>
  </si>
  <si>
    <t>benchmark47_linear no unreach - ERROR</t>
  </si>
  <si>
    <t>benchmark48_linear no unreach - ERROR</t>
  </si>
  <si>
    <t>benchmark49_linear no unreach - ERROR</t>
  </si>
  <si>
    <t>benchmark50_linear no unreach - ERROR</t>
  </si>
  <si>
    <t>benchmark53_polynomial no unreach - ERROR</t>
  </si>
  <si>
    <t>bresenham no unreach - ERROR</t>
  </si>
  <si>
    <t>cohencu no unreach - ERROR</t>
  </si>
  <si>
    <t>cohendiv no unreach - ERROR</t>
  </si>
  <si>
    <t>dijkstra no unreach - ERROR</t>
  </si>
  <si>
    <t>egcd no unreach - ERROR</t>
  </si>
  <si>
    <t>egcd2 no unreach - ERROR</t>
  </si>
  <si>
    <t>egcd3 no unreach - ERROR</t>
  </si>
  <si>
    <t>fermat1 no unreach - ERROR</t>
  </si>
  <si>
    <t>fermat2 no unreach - ERROR</t>
  </si>
  <si>
    <t>geo1 no unreach - ERROR</t>
  </si>
  <si>
    <t>geo1-ll2 no unreach - ERROR</t>
  </si>
  <si>
    <t>geo1-u2 no unreach - ERROR</t>
  </si>
  <si>
    <t>geo2 no unreach - ERROR</t>
  </si>
  <si>
    <t>geo2-ll2 no unreach - ERROR</t>
  </si>
  <si>
    <t>geo3 no unreach - ERROR</t>
  </si>
  <si>
    <t>geo3-ll2 no unreach - ERROR</t>
  </si>
  <si>
    <t>hard no unreach - ERROR</t>
  </si>
  <si>
    <t>prod4br no unreach - ERROR</t>
  </si>
  <si>
    <t>prodbin no unreach - ERROR</t>
  </si>
  <si>
    <t>ps2 no unreach - ERROR</t>
  </si>
  <si>
    <t>ps3 no unreach - ERROR</t>
  </si>
  <si>
    <t>ps4 no unreach - ERROR</t>
  </si>
  <si>
    <t>ps5 no unreach - ERROR</t>
  </si>
  <si>
    <t>ps6 no unreach - ERROR</t>
  </si>
  <si>
    <t>sqrt1 no unreach - ERROR</t>
  </si>
  <si>
    <t>bubble_sort-1 no unreach - ERROR</t>
  </si>
  <si>
    <t>Addition02WithOverflowBug no unreach - ERROR</t>
  </si>
  <si>
    <t>Addition03-2 no unreach - ERROR</t>
  </si>
  <si>
    <t>EvenOdd03WithOverflowBug no unreach - ERROR</t>
  </si>
  <si>
    <t>id_b3_o2-1 no unreach - ERROR</t>
  </si>
  <si>
    <t>id_b3_o5-1 no unreach - ERROR</t>
  </si>
  <si>
    <t>id_b5_o10-1 no unreach - ERROR</t>
  </si>
  <si>
    <t>sum_non no unreach - ERROR</t>
  </si>
  <si>
    <t>sum_non_eq-1 no unreach - ERROR</t>
  </si>
  <si>
    <t>system-with-recursion no unreach - ERROR</t>
  </si>
  <si>
    <t>recursified_simple_array_index_value_1-1 no unreach - ERROR</t>
  </si>
  <si>
    <t>recursified_simple_array_index_value_1-2 no unreach - ERROR</t>
  </si>
  <si>
    <t>recursified_simple_array_index_value_2 no unreach - ERROR</t>
  </si>
  <si>
    <t>recursified_simple_array_index_value_3 no unreach - ERROR</t>
  </si>
  <si>
    <t>recursified_simple_array_index_value_4.i.v+lhb-reducer no unreach - ERROR</t>
  </si>
  <si>
    <t>recursified_simple_array_index_value_4.i.v+nlh-reducer no unreach - ERROR</t>
  </si>
  <si>
    <t>recursified_simple_array_index_value_4 no unreach - ERROR</t>
  </si>
  <si>
    <t>recursified_simple_vardep_1 no unreach - ERROR</t>
  </si>
  <si>
    <t>recursified_simple_vardep_2 no unreach - ERROR</t>
  </si>
  <si>
    <t>recursified_bin-suffix-5 no unreach - ERROR</t>
  </si>
  <si>
    <t>recursified_const no unreach - ERROR</t>
  </si>
  <si>
    <t>recursified_eq1 no unreach - ERROR</t>
  </si>
  <si>
    <t>recursified_eq2 no unreach - ERROR</t>
  </si>
  <si>
    <t>recursified_even no unreach - ERROR</t>
  </si>
  <si>
    <t>recursified_linear-inequality-inv-a no unreach - ERROR</t>
  </si>
  <si>
    <t>recursified_linear-inequality-inv-b no unreach - ERROR</t>
  </si>
  <si>
    <t>recursified_mod4 no unreach - ERROR</t>
  </si>
  <si>
    <t>recursified_odd no unreach - ERROR</t>
  </si>
  <si>
    <t>recursified_deep-nested no unreach - ERROR</t>
  </si>
  <si>
    <t>recursified_nested_1 no unreach - ERROR</t>
  </si>
  <si>
    <t>recursified_nested_1b no unreach - ERROR</t>
  </si>
  <si>
    <t>recursified_nested_2 no unreach - ERROR</t>
  </si>
  <si>
    <t>recursified_nested_3 no unreach - ERROR</t>
  </si>
  <si>
    <t>recursified_nested_4 no unreach - ERROR</t>
  </si>
  <si>
    <t>recursified_nested_5 no unreach - ERROR</t>
  </si>
  <si>
    <t>recursified_nested_6 no unreach - ERROR</t>
  </si>
  <si>
    <t>recursified_bresenham no unreach - ERROR</t>
  </si>
  <si>
    <t>recursified_cohencu no unreach - ERROR</t>
  </si>
  <si>
    <t>recursified_cohendiv no unreach - ERROR</t>
  </si>
  <si>
    <t>recursified_dijkstra no unreach - ERROR</t>
  </si>
  <si>
    <t>recursified_egcd no unreach - ERROR</t>
  </si>
  <si>
    <t>recursified_egcd2 no unreach - ERROR</t>
  </si>
  <si>
    <t>recursified_egcd3 no unreach - ERROR</t>
  </si>
  <si>
    <t>recursified_fermat1 no unreach - ERROR</t>
  </si>
  <si>
    <t>recursified_fermat2 no unreach - ERROR</t>
  </si>
  <si>
    <t>recursified_geo1 no unreach - ERROR</t>
  </si>
  <si>
    <t>recursified_geo1-ll2 no unreach - ERROR</t>
  </si>
  <si>
    <t>recursified_geo1-u2 no unreach - ERROR</t>
  </si>
  <si>
    <t>recursified_geo2 no unreach - ERROR</t>
  </si>
  <si>
    <t>recursified_geo2-ll2 no unreach - ERROR</t>
  </si>
  <si>
    <t>recursified_geo3 no unreach - ERROR</t>
  </si>
  <si>
    <t>recursified_geo3-ll2 no unreach - ERROR</t>
  </si>
  <si>
    <t>recursified_hard no unreach - ERROR</t>
  </si>
  <si>
    <t>recursified_prod4br no unreach - ERROR</t>
  </si>
  <si>
    <t>recursified_prodbin no unreach - ERROR</t>
  </si>
  <si>
    <t>recursified_ps2 no unreach - ERROR</t>
  </si>
  <si>
    <t>recursified_ps3 no unreach - ERROR</t>
  </si>
  <si>
    <t>recursified_ps4 no unreach - ERROR</t>
  </si>
  <si>
    <t>recursified_ps5 no unreach - ERROR</t>
  </si>
  <si>
    <t>recursified_ps6 no unreach - ERROR</t>
  </si>
  <si>
    <t>recursified_sqrt1 no unreach - ERROR</t>
  </si>
  <si>
    <t xml:space="preserve"> ALMOST - negative</t>
  </si>
  <si>
    <t xml:space="preserve"> ALMOST - rem</t>
  </si>
  <si>
    <t>Primes OK-sat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</si>
</sst>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D4D4D4"/>
      <name val="Consolas"/>
      <family val="3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Protection="1">
      <protection locked="0"/>
    </xf>
    <xf numFmtId="0" fontId="17" fillId="33" borderId="0" xfId="0" applyFont="1" applyFill="1" applyProtection="1">
      <protection locked="0"/>
    </xf>
    <xf numFmtId="0" fontId="0" fillId="34" borderId="0" xfId="0" applyFill="1" applyProtection="1">
      <protection locked="0"/>
    </xf>
    <xf numFmtId="0" fontId="0" fillId="35" borderId="0" xfId="0" applyFill="1" applyProtection="1">
      <protection locked="0"/>
    </xf>
    <xf numFmtId="0" fontId="0" fillId="36" borderId="0" xfId="0" applyFill="1" applyProtection="1">
      <protection locked="0"/>
    </xf>
    <xf numFmtId="0" fontId="0" fillId="33" borderId="0" xfId="0" applyFill="1" applyProtection="1">
      <protection locked="0"/>
    </xf>
    <xf numFmtId="0" fontId="0" fillId="37" borderId="10" xfId="0" applyFill="1" applyBorder="1"/>
    <xf numFmtId="0" fontId="0" fillId="38" borderId="10" xfId="0" applyFill="1" applyBorder="1"/>
    <xf numFmtId="0" fontId="0" fillId="36" borderId="0" xfId="0" applyFill="1"/>
    <xf numFmtId="0" fontId="0" fillId="34" borderId="11" xfId="0" applyFill="1" applyBorder="1"/>
    <xf numFmtId="0" fontId="0" fillId="0" borderId="0" xfId="0" applyAlignment="1">
      <alignment horizont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6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1" defaultTableStyle="TableStyleMedium2" defaultPivotStyle="PivotStyleLight16">
    <tableStyle name="Štýl tabuľky 1" pivot="0" count="0" xr9:uid="{AC0D32E7-2C64-445F-B907-21687C2C74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76FA-FB21-42E9-9C56-42A2E79D324A}">
  <dimension ref="A1:O426"/>
  <sheetViews>
    <sheetView tabSelected="1" topLeftCell="B52" workbookViewId="0">
      <selection activeCell="D71" sqref="D71"/>
    </sheetView>
  </sheetViews>
  <sheetFormatPr defaultRowHeight="15" x14ac:dyDescent="0.25"/>
  <cols>
    <col min="1" max="1" width="20" customWidth="1"/>
    <col min="2" max="2" width="45.5703125" customWidth="1"/>
    <col min="3" max="3" width="12.5703125" style="6" customWidth="1"/>
    <col min="4" max="4" width="31.42578125" customWidth="1"/>
    <col min="5" max="5" width="39.5703125" customWidth="1"/>
    <col min="6" max="6" width="29" customWidth="1"/>
    <col min="7" max="7" width="22.5703125" customWidth="1"/>
    <col min="8" max="8" width="9.28515625" customWidth="1"/>
    <col min="10" max="10" width="10.28515625" customWidth="1"/>
  </cols>
  <sheetData>
    <row r="1" spans="1:15" x14ac:dyDescent="0.25">
      <c r="A1" t="s">
        <v>0</v>
      </c>
      <c r="B1" t="s">
        <v>1</v>
      </c>
      <c r="C1" s="6" t="s">
        <v>2</v>
      </c>
      <c r="D1" t="s">
        <v>3</v>
      </c>
      <c r="E1" s="16" t="s">
        <v>1132</v>
      </c>
      <c r="F1" t="s">
        <v>1133</v>
      </c>
    </row>
    <row r="2" spans="1:15" x14ac:dyDescent="0.25">
      <c r="A2" t="s">
        <v>4</v>
      </c>
      <c r="B2" t="s">
        <v>5</v>
      </c>
      <c r="C2" s="7" t="s">
        <v>440</v>
      </c>
      <c r="D2" t="s">
        <v>84</v>
      </c>
      <c r="E2" t="s">
        <v>662</v>
      </c>
      <c r="F2" t="s">
        <v>1338</v>
      </c>
      <c r="G2" t="s">
        <v>1148</v>
      </c>
      <c r="I2" t="s">
        <v>1132</v>
      </c>
    </row>
    <row r="3" spans="1:15" x14ac:dyDescent="0.25">
      <c r="B3" t="s">
        <v>6</v>
      </c>
      <c r="C3" s="7" t="s">
        <v>440</v>
      </c>
      <c r="D3" t="s">
        <v>84</v>
      </c>
      <c r="E3" t="s">
        <v>663</v>
      </c>
      <c r="F3" t="s">
        <v>1339</v>
      </c>
      <c r="G3" t="s">
        <v>1148</v>
      </c>
      <c r="I3" s="5"/>
      <c r="J3" s="1" t="s">
        <v>439</v>
      </c>
      <c r="K3" s="2" t="s">
        <v>442</v>
      </c>
      <c r="L3" s="12" t="s">
        <v>448</v>
      </c>
      <c r="M3" s="3" t="s">
        <v>441</v>
      </c>
      <c r="N3" s="4" t="s">
        <v>440</v>
      </c>
      <c r="O3" s="5" t="s">
        <v>443</v>
      </c>
    </row>
    <row r="4" spans="1:15" x14ac:dyDescent="0.25">
      <c r="B4" t="s">
        <v>7</v>
      </c>
      <c r="C4" s="7" t="s">
        <v>440</v>
      </c>
      <c r="D4" t="s">
        <v>84</v>
      </c>
      <c r="E4" t="s">
        <v>1832</v>
      </c>
      <c r="F4" t="s">
        <v>1340</v>
      </c>
      <c r="G4" t="s">
        <v>1144</v>
      </c>
      <c r="I4" s="5" t="s">
        <v>657</v>
      </c>
      <c r="J4" s="5">
        <f>COUNTIF($C:$C,"OK")</f>
        <v>130</v>
      </c>
      <c r="K4" s="5">
        <f>COUNTIF($C:$C,"ALMOST")</f>
        <v>8</v>
      </c>
      <c r="L4" s="5">
        <f>COUNTIF($C:$C,"TOO LONG")</f>
        <v>63</v>
      </c>
      <c r="M4" s="5">
        <f>COUNTIF($C:$C,"WRONG")</f>
        <v>0</v>
      </c>
      <c r="N4" s="5">
        <f>COUNTIF($C:$C,"ERROR")</f>
        <v>210</v>
      </c>
      <c r="O4" s="5">
        <f>SUM(J4:N4)</f>
        <v>411</v>
      </c>
    </row>
    <row r="5" spans="1:15" x14ac:dyDescent="0.25">
      <c r="B5" t="s">
        <v>8</v>
      </c>
      <c r="C5" s="7" t="s">
        <v>440</v>
      </c>
      <c r="D5" t="s">
        <v>84</v>
      </c>
      <c r="E5" t="s">
        <v>664</v>
      </c>
      <c r="F5" t="s">
        <v>1341</v>
      </c>
      <c r="G5" t="s">
        <v>1148</v>
      </c>
      <c r="I5" s="5" t="s">
        <v>656</v>
      </c>
      <c r="J5" s="5">
        <f>COUNTIF('ReachSafety-Recursive'!$C:$C,"OK")</f>
        <v>89</v>
      </c>
      <c r="K5" s="5">
        <f>COUNTIF('ReachSafety-Recursive'!$C:$C,"ALMOST")</f>
        <v>0</v>
      </c>
      <c r="L5" s="5">
        <f>COUNTIF('ReachSafety-Recursive'!$C:$C,"TOO LONG")</f>
        <v>5</v>
      </c>
      <c r="M5" s="5">
        <f>COUNTIF('ReachSafety-Recursive'!$C:$C,"WRONG")</f>
        <v>0</v>
      </c>
      <c r="N5" s="5">
        <f>COUNTIF('ReachSafety-Recursive'!$C:$C,"ERROR")</f>
        <v>100</v>
      </c>
      <c r="O5" s="5">
        <f>SUM(J5:N5)</f>
        <v>194</v>
      </c>
    </row>
    <row r="6" spans="1:15" x14ac:dyDescent="0.25">
      <c r="B6" t="s">
        <v>9</v>
      </c>
      <c r="C6" s="7" t="s">
        <v>440</v>
      </c>
      <c r="D6" t="s">
        <v>84</v>
      </c>
      <c r="E6" t="s">
        <v>665</v>
      </c>
      <c r="F6" t="s">
        <v>1342</v>
      </c>
      <c r="G6" t="s">
        <v>1148</v>
      </c>
      <c r="I6" s="5"/>
      <c r="J6" s="13">
        <f t="shared" ref="J6:O6" si="0">SUM(J4:J5)</f>
        <v>219</v>
      </c>
      <c r="K6" s="13">
        <f t="shared" si="0"/>
        <v>8</v>
      </c>
      <c r="L6" s="13">
        <f t="shared" si="0"/>
        <v>68</v>
      </c>
      <c r="M6" s="13">
        <f t="shared" si="0"/>
        <v>0</v>
      </c>
      <c r="N6" s="13">
        <f t="shared" si="0"/>
        <v>310</v>
      </c>
      <c r="O6" s="13">
        <f t="shared" si="0"/>
        <v>605</v>
      </c>
    </row>
    <row r="7" spans="1:15" x14ac:dyDescent="0.25">
      <c r="B7" t="s">
        <v>10</v>
      </c>
      <c r="C7" s="8" t="s">
        <v>442</v>
      </c>
      <c r="D7" t="s">
        <v>447</v>
      </c>
      <c r="E7" t="s">
        <v>1752</v>
      </c>
      <c r="F7" t="s">
        <v>1343</v>
      </c>
      <c r="G7" t="s">
        <v>1893</v>
      </c>
      <c r="M7" t="s">
        <v>84</v>
      </c>
    </row>
    <row r="8" spans="1:15" x14ac:dyDescent="0.25">
      <c r="B8" t="s">
        <v>11</v>
      </c>
      <c r="C8" s="8" t="s">
        <v>442</v>
      </c>
      <c r="D8" t="s">
        <v>447</v>
      </c>
      <c r="E8" t="s">
        <v>666</v>
      </c>
      <c r="F8" t="s">
        <v>1344</v>
      </c>
      <c r="G8" t="s">
        <v>1893</v>
      </c>
      <c r="M8" t="s">
        <v>86</v>
      </c>
    </row>
    <row r="9" spans="1:15" x14ac:dyDescent="0.25">
      <c r="B9" t="s">
        <v>12</v>
      </c>
      <c r="C9" s="7" t="s">
        <v>440</v>
      </c>
      <c r="D9" t="s">
        <v>84</v>
      </c>
      <c r="E9" t="s">
        <v>667</v>
      </c>
      <c r="F9" t="s">
        <v>1345</v>
      </c>
      <c r="G9" t="s">
        <v>1148</v>
      </c>
      <c r="M9" t="s">
        <v>658</v>
      </c>
    </row>
    <row r="10" spans="1:15" x14ac:dyDescent="0.25">
      <c r="B10" t="s">
        <v>13</v>
      </c>
      <c r="C10" s="7" t="s">
        <v>440</v>
      </c>
      <c r="D10" t="s">
        <v>84</v>
      </c>
      <c r="E10" t="s">
        <v>668</v>
      </c>
      <c r="F10" t="s">
        <v>1346</v>
      </c>
      <c r="G10" t="s">
        <v>1148</v>
      </c>
      <c r="I10" t="s">
        <v>1751</v>
      </c>
    </row>
    <row r="11" spans="1:15" x14ac:dyDescent="0.25">
      <c r="B11" t="s">
        <v>14</v>
      </c>
      <c r="C11" s="8" t="s">
        <v>439</v>
      </c>
      <c r="E11" t="s">
        <v>669</v>
      </c>
      <c r="F11" t="s">
        <v>1347</v>
      </c>
      <c r="G11" t="s">
        <v>1137</v>
      </c>
      <c r="I11" s="5"/>
      <c r="J11" s="1" t="s">
        <v>439</v>
      </c>
      <c r="K11" s="2" t="s">
        <v>442</v>
      </c>
      <c r="L11" s="12" t="s">
        <v>448</v>
      </c>
      <c r="M11" s="3" t="s">
        <v>441</v>
      </c>
      <c r="N11" s="4" t="s">
        <v>440</v>
      </c>
      <c r="O11" s="5" t="s">
        <v>443</v>
      </c>
    </row>
    <row r="12" spans="1:15" x14ac:dyDescent="0.25">
      <c r="B12" t="s">
        <v>15</v>
      </c>
      <c r="C12" s="8" t="s">
        <v>439</v>
      </c>
      <c r="E12" t="s">
        <v>670</v>
      </c>
      <c r="F12" t="s">
        <v>1348</v>
      </c>
      <c r="G12" t="s">
        <v>1135</v>
      </c>
      <c r="I12" s="5" t="s">
        <v>657</v>
      </c>
      <c r="J12" s="5">
        <f>COUNTIF($E:$E,"*OK*")</f>
        <v>128</v>
      </c>
      <c r="K12" s="5">
        <f>COUNTIF($E:$E,"*ALMOST*")</f>
        <v>2</v>
      </c>
      <c r="L12" s="5">
        <f>COUNTIF($E:$E,"*TOO LONG*")</f>
        <v>77</v>
      </c>
      <c r="M12" s="5">
        <f>COUNTIF($E:$E,"*WRONG*")</f>
        <v>8</v>
      </c>
      <c r="N12" s="5">
        <f>COUNTIF($E:$E,"*ERROR*")</f>
        <v>196</v>
      </c>
      <c r="O12" s="5">
        <f>SUM(J12:N12)</f>
        <v>411</v>
      </c>
    </row>
    <row r="13" spans="1:15" x14ac:dyDescent="0.25">
      <c r="B13" t="s">
        <v>16</v>
      </c>
      <c r="C13" s="8" t="s">
        <v>439</v>
      </c>
      <c r="E13" t="s">
        <v>671</v>
      </c>
      <c r="F13" t="s">
        <v>1349</v>
      </c>
      <c r="G13" t="s">
        <v>1135</v>
      </c>
      <c r="I13" s="5" t="s">
        <v>656</v>
      </c>
      <c r="J13" s="5">
        <f>COUNTIF('ReachSafety-Recursive'!$E:$E,"*OK*")</f>
        <v>89</v>
      </c>
      <c r="K13" s="5">
        <f>COUNTIF('ReachSafety-Recursive'!$E:$E,"*ALMOST*")</f>
        <v>0</v>
      </c>
      <c r="L13" s="5">
        <f>COUNTIF('ReachSafety-Recursive'!$E:$E,"*TOO LONG*")</f>
        <v>5</v>
      </c>
      <c r="M13" s="5">
        <f>COUNTIF('ReachSafety-Recursive'!$E:$E,"*WRONG*")</f>
        <v>0</v>
      </c>
      <c r="N13" s="5">
        <f>COUNTIF('ReachSafety-Recursive'!$E:$E,"*ERROR*")</f>
        <v>100</v>
      </c>
      <c r="O13" s="5">
        <f>SUM(J13:N13)</f>
        <v>194</v>
      </c>
    </row>
    <row r="14" spans="1:15" x14ac:dyDescent="0.25">
      <c r="B14" t="s">
        <v>17</v>
      </c>
      <c r="C14" s="7" t="s">
        <v>440</v>
      </c>
      <c r="D14" t="s">
        <v>84</v>
      </c>
      <c r="E14" t="s">
        <v>672</v>
      </c>
      <c r="F14" t="s">
        <v>1350</v>
      </c>
      <c r="G14" t="s">
        <v>1148</v>
      </c>
      <c r="I14" s="5"/>
      <c r="J14" s="13">
        <f t="shared" ref="J14:O14" si="1">SUM(J12:J13)</f>
        <v>217</v>
      </c>
      <c r="K14" s="13">
        <f t="shared" si="1"/>
        <v>2</v>
      </c>
      <c r="L14" s="13">
        <f t="shared" si="1"/>
        <v>82</v>
      </c>
      <c r="M14" s="13">
        <f t="shared" si="1"/>
        <v>8</v>
      </c>
      <c r="N14" s="13">
        <f t="shared" si="1"/>
        <v>296</v>
      </c>
      <c r="O14" s="13">
        <f t="shared" si="1"/>
        <v>605</v>
      </c>
    </row>
    <row r="15" spans="1:15" x14ac:dyDescent="0.25">
      <c r="B15" t="s">
        <v>18</v>
      </c>
      <c r="C15" s="7" t="s">
        <v>440</v>
      </c>
      <c r="D15" t="s">
        <v>84</v>
      </c>
      <c r="E15" t="s">
        <v>673</v>
      </c>
      <c r="F15" t="s">
        <v>1351</v>
      </c>
      <c r="G15" t="s">
        <v>1148</v>
      </c>
    </row>
    <row r="16" spans="1:15" x14ac:dyDescent="0.25">
      <c r="B16" t="s">
        <v>20</v>
      </c>
      <c r="C16" s="7" t="s">
        <v>440</v>
      </c>
      <c r="D16" t="s">
        <v>84</v>
      </c>
      <c r="E16" t="s">
        <v>674</v>
      </c>
      <c r="F16" t="s">
        <v>1353</v>
      </c>
      <c r="G16" t="s">
        <v>1144</v>
      </c>
      <c r="I16" t="s">
        <v>1133</v>
      </c>
    </row>
    <row r="17" spans="2:15" x14ac:dyDescent="0.25">
      <c r="B17" t="s">
        <v>19</v>
      </c>
      <c r="C17" s="7" t="s">
        <v>440</v>
      </c>
      <c r="D17" t="s">
        <v>84</v>
      </c>
      <c r="E17" t="s">
        <v>1762</v>
      </c>
      <c r="F17" t="s">
        <v>1352</v>
      </c>
      <c r="G17" t="s">
        <v>1148</v>
      </c>
      <c r="I17" s="5"/>
      <c r="J17" s="1" t="s">
        <v>439</v>
      </c>
      <c r="K17" s="2" t="s">
        <v>442</v>
      </c>
      <c r="L17" s="12" t="s">
        <v>448</v>
      </c>
      <c r="M17" s="3" t="s">
        <v>441</v>
      </c>
      <c r="N17" s="4" t="s">
        <v>440</v>
      </c>
      <c r="O17" s="5" t="s">
        <v>443</v>
      </c>
    </row>
    <row r="18" spans="2:15" x14ac:dyDescent="0.25">
      <c r="B18" t="s">
        <v>22</v>
      </c>
      <c r="C18" s="7" t="s">
        <v>440</v>
      </c>
      <c r="D18" t="s">
        <v>84</v>
      </c>
      <c r="E18" t="s">
        <v>675</v>
      </c>
      <c r="F18" t="s">
        <v>1355</v>
      </c>
      <c r="G18" t="s">
        <v>1144</v>
      </c>
      <c r="I18" s="5" t="s">
        <v>657</v>
      </c>
      <c r="J18" s="5">
        <f>COUNTIF($G:$G,"*OK*")</f>
        <v>96</v>
      </c>
      <c r="K18" s="5">
        <f>COUNTIF($G:$G,"*ALMOST*")</f>
        <v>88</v>
      </c>
      <c r="L18" s="5">
        <f>COUNTIF($G:$G,"*TOO LONG*")</f>
        <v>26</v>
      </c>
      <c r="M18" s="5">
        <f>COUNTIF($G:$G,"*WRONG*")</f>
        <v>5</v>
      </c>
      <c r="N18" s="5">
        <f>COUNTIF($G:$G,"*ERROR*")</f>
        <v>196</v>
      </c>
      <c r="O18" s="5">
        <f>SUM(J18:N18)</f>
        <v>411</v>
      </c>
    </row>
    <row r="19" spans="2:15" x14ac:dyDescent="0.25">
      <c r="B19" t="s">
        <v>21</v>
      </c>
      <c r="C19" s="7" t="s">
        <v>440</v>
      </c>
      <c r="D19" t="s">
        <v>84</v>
      </c>
      <c r="E19" t="s">
        <v>1763</v>
      </c>
      <c r="F19" t="s">
        <v>1354</v>
      </c>
      <c r="G19" t="s">
        <v>1148</v>
      </c>
      <c r="I19" s="5" t="s">
        <v>656</v>
      </c>
      <c r="J19" s="5">
        <f>COUNTIF('ReachSafety-Recursive'!$G:$G,"*OK*")</f>
        <v>56</v>
      </c>
      <c r="K19" s="5">
        <f>COUNTIF('ReachSafety-Recursive'!$G:$G,"*ALMOST*")</f>
        <v>7</v>
      </c>
      <c r="L19" s="5">
        <f>COUNTIF('ReachSafety-Recursive'!$G:$G,"*TOO LONG*")</f>
        <v>31</v>
      </c>
      <c r="M19" s="5">
        <f>COUNTIF('ReachSafety-Recursive'!$G:$G,"*WRONG*")</f>
        <v>0</v>
      </c>
      <c r="N19" s="5">
        <f>COUNTIF('ReachSafety-Recursive'!$G:$G,"*ERROR*")</f>
        <v>100</v>
      </c>
      <c r="O19" s="5">
        <f>SUM(J19:N19)</f>
        <v>194</v>
      </c>
    </row>
    <row r="20" spans="2:15" x14ac:dyDescent="0.25">
      <c r="B20" t="s">
        <v>23</v>
      </c>
      <c r="C20" s="7" t="s">
        <v>440</v>
      </c>
      <c r="D20" t="s">
        <v>84</v>
      </c>
      <c r="E20" t="s">
        <v>676</v>
      </c>
      <c r="F20" t="s">
        <v>1356</v>
      </c>
      <c r="G20" t="s">
        <v>1148</v>
      </c>
      <c r="I20" s="5"/>
      <c r="J20" s="13">
        <f t="shared" ref="J20:O20" si="2">SUM(J18:J19)</f>
        <v>152</v>
      </c>
      <c r="K20" s="13">
        <f t="shared" si="2"/>
        <v>95</v>
      </c>
      <c r="L20" s="13">
        <f t="shared" si="2"/>
        <v>57</v>
      </c>
      <c r="M20" s="13">
        <f t="shared" si="2"/>
        <v>5</v>
      </c>
      <c r="N20" s="13">
        <f t="shared" si="2"/>
        <v>296</v>
      </c>
      <c r="O20" s="13">
        <f t="shared" si="2"/>
        <v>605</v>
      </c>
    </row>
    <row r="21" spans="2:15" x14ac:dyDescent="0.25">
      <c r="B21" t="s">
        <v>24</v>
      </c>
      <c r="C21" s="7" t="s">
        <v>440</v>
      </c>
      <c r="D21" t="s">
        <v>84</v>
      </c>
      <c r="E21" t="s">
        <v>1764</v>
      </c>
      <c r="F21" t="s">
        <v>1357</v>
      </c>
      <c r="G21" t="s">
        <v>1144</v>
      </c>
    </row>
    <row r="22" spans="2:15" x14ac:dyDescent="0.25">
      <c r="B22" t="s">
        <v>25</v>
      </c>
      <c r="C22" s="7" t="s">
        <v>440</v>
      </c>
      <c r="D22" t="s">
        <v>84</v>
      </c>
      <c r="E22" t="s">
        <v>677</v>
      </c>
      <c r="F22" t="s">
        <v>1358</v>
      </c>
      <c r="G22" t="s">
        <v>1148</v>
      </c>
    </row>
    <row r="23" spans="2:15" x14ac:dyDescent="0.25">
      <c r="B23" t="s">
        <v>26</v>
      </c>
      <c r="C23" s="7" t="s">
        <v>440</v>
      </c>
      <c r="D23" t="s">
        <v>81</v>
      </c>
      <c r="E23" t="s">
        <v>678</v>
      </c>
      <c r="F23" t="s">
        <v>1359</v>
      </c>
      <c r="G23" t="s">
        <v>1148</v>
      </c>
    </row>
    <row r="24" spans="2:15" x14ac:dyDescent="0.25">
      <c r="B24" t="s">
        <v>27</v>
      </c>
      <c r="C24" s="7" t="s">
        <v>440</v>
      </c>
      <c r="D24" t="s">
        <v>84</v>
      </c>
      <c r="E24" t="s">
        <v>679</v>
      </c>
      <c r="F24" t="s">
        <v>1360</v>
      </c>
      <c r="G24" t="s">
        <v>1148</v>
      </c>
    </row>
    <row r="25" spans="2:15" x14ac:dyDescent="0.25">
      <c r="B25" t="s">
        <v>28</v>
      </c>
      <c r="C25" s="7" t="s">
        <v>440</v>
      </c>
      <c r="D25" t="s">
        <v>84</v>
      </c>
      <c r="E25" t="s">
        <v>680</v>
      </c>
      <c r="F25" t="s">
        <v>1361</v>
      </c>
      <c r="G25" t="s">
        <v>1148</v>
      </c>
    </row>
    <row r="26" spans="2:15" x14ac:dyDescent="0.25">
      <c r="B26" t="s">
        <v>29</v>
      </c>
      <c r="C26" s="7" t="s">
        <v>440</v>
      </c>
      <c r="D26" t="s">
        <v>84</v>
      </c>
      <c r="E26" t="s">
        <v>681</v>
      </c>
      <c r="F26" t="s">
        <v>1362</v>
      </c>
      <c r="G26" t="s">
        <v>1148</v>
      </c>
    </row>
    <row r="27" spans="2:15" x14ac:dyDescent="0.25">
      <c r="B27" t="s">
        <v>30</v>
      </c>
      <c r="C27" s="7" t="s">
        <v>440</v>
      </c>
      <c r="D27" t="s">
        <v>84</v>
      </c>
      <c r="E27" t="s">
        <v>682</v>
      </c>
      <c r="F27" t="s">
        <v>1363</v>
      </c>
      <c r="G27" t="s">
        <v>1148</v>
      </c>
    </row>
    <row r="28" spans="2:15" x14ac:dyDescent="0.25">
      <c r="B28" t="s">
        <v>32</v>
      </c>
      <c r="C28" s="7" t="s">
        <v>440</v>
      </c>
      <c r="D28" t="s">
        <v>84</v>
      </c>
      <c r="E28" t="s">
        <v>683</v>
      </c>
      <c r="F28" t="s">
        <v>1365</v>
      </c>
      <c r="G28" t="s">
        <v>1144</v>
      </c>
    </row>
    <row r="29" spans="2:15" x14ac:dyDescent="0.25">
      <c r="B29" t="s">
        <v>31</v>
      </c>
      <c r="C29" s="7" t="s">
        <v>440</v>
      </c>
      <c r="D29" t="s">
        <v>84</v>
      </c>
      <c r="E29" t="s">
        <v>1765</v>
      </c>
      <c r="F29" t="s">
        <v>1364</v>
      </c>
      <c r="G29" t="s">
        <v>1148</v>
      </c>
    </row>
    <row r="30" spans="2:15" x14ac:dyDescent="0.25">
      <c r="B30" t="s">
        <v>33</v>
      </c>
      <c r="C30" s="7" t="s">
        <v>440</v>
      </c>
      <c r="D30" t="s">
        <v>84</v>
      </c>
      <c r="E30" t="s">
        <v>684</v>
      </c>
      <c r="F30" t="s">
        <v>1366</v>
      </c>
      <c r="G30" t="s">
        <v>1148</v>
      </c>
    </row>
    <row r="31" spans="2:15" x14ac:dyDescent="0.25">
      <c r="B31" t="s">
        <v>34</v>
      </c>
      <c r="C31" s="7" t="s">
        <v>440</v>
      </c>
      <c r="D31" t="s">
        <v>84</v>
      </c>
      <c r="E31" t="s">
        <v>685</v>
      </c>
      <c r="F31" t="s">
        <v>1367</v>
      </c>
      <c r="G31" t="s">
        <v>1148</v>
      </c>
    </row>
    <row r="32" spans="2:15" x14ac:dyDescent="0.25">
      <c r="B32" t="s">
        <v>35</v>
      </c>
      <c r="C32" s="7" t="s">
        <v>440</v>
      </c>
      <c r="D32" t="s">
        <v>84</v>
      </c>
      <c r="E32" t="s">
        <v>686</v>
      </c>
      <c r="F32" t="s">
        <v>1368</v>
      </c>
      <c r="G32" t="s">
        <v>1148</v>
      </c>
    </row>
    <row r="33" spans="2:7" x14ac:dyDescent="0.25">
      <c r="B33" t="s">
        <v>36</v>
      </c>
      <c r="C33" s="7" t="s">
        <v>440</v>
      </c>
      <c r="D33" t="s">
        <v>84</v>
      </c>
      <c r="E33" t="s">
        <v>687</v>
      </c>
      <c r="F33" t="s">
        <v>1369</v>
      </c>
      <c r="G33" t="s">
        <v>1148</v>
      </c>
    </row>
    <row r="34" spans="2:7" x14ac:dyDescent="0.25">
      <c r="B34" t="s">
        <v>37</v>
      </c>
      <c r="C34" s="7" t="s">
        <v>440</v>
      </c>
      <c r="D34" t="s">
        <v>84</v>
      </c>
      <c r="E34" t="s">
        <v>688</v>
      </c>
      <c r="F34" t="s">
        <v>1370</v>
      </c>
      <c r="G34" t="s">
        <v>1148</v>
      </c>
    </row>
    <row r="35" spans="2:7" x14ac:dyDescent="0.25">
      <c r="B35" t="s">
        <v>38</v>
      </c>
      <c r="C35" s="7" t="s">
        <v>440</v>
      </c>
      <c r="D35" t="s">
        <v>84</v>
      </c>
      <c r="E35" t="s">
        <v>689</v>
      </c>
      <c r="F35" t="s">
        <v>1371</v>
      </c>
      <c r="G35" t="s">
        <v>1148</v>
      </c>
    </row>
    <row r="36" spans="2:7" x14ac:dyDescent="0.25">
      <c r="B36" t="s">
        <v>39</v>
      </c>
      <c r="C36" s="7" t="s">
        <v>440</v>
      </c>
      <c r="D36" t="s">
        <v>82</v>
      </c>
      <c r="E36" t="s">
        <v>1766</v>
      </c>
      <c r="F36" t="s">
        <v>1372</v>
      </c>
      <c r="G36" t="s">
        <v>1144</v>
      </c>
    </row>
    <row r="37" spans="2:7" x14ac:dyDescent="0.25">
      <c r="B37" t="s">
        <v>40</v>
      </c>
      <c r="C37" s="7" t="s">
        <v>440</v>
      </c>
      <c r="D37" t="s">
        <v>84</v>
      </c>
      <c r="E37" t="s">
        <v>690</v>
      </c>
      <c r="F37" t="s">
        <v>1373</v>
      </c>
      <c r="G37" t="s">
        <v>1148</v>
      </c>
    </row>
    <row r="38" spans="2:7" x14ac:dyDescent="0.25">
      <c r="B38" t="s">
        <v>41</v>
      </c>
      <c r="C38" s="7" t="s">
        <v>440</v>
      </c>
      <c r="D38" t="s">
        <v>84</v>
      </c>
      <c r="E38" t="s">
        <v>691</v>
      </c>
      <c r="F38" t="s">
        <v>1374</v>
      </c>
      <c r="G38" t="s">
        <v>1148</v>
      </c>
    </row>
    <row r="39" spans="2:7" x14ac:dyDescent="0.25">
      <c r="B39" t="s">
        <v>50</v>
      </c>
      <c r="C39" s="7" t="s">
        <v>440</v>
      </c>
      <c r="D39" t="s">
        <v>84</v>
      </c>
      <c r="E39" t="s">
        <v>1767</v>
      </c>
      <c r="F39" t="s">
        <v>1383</v>
      </c>
      <c r="G39" t="s">
        <v>1144</v>
      </c>
    </row>
    <row r="40" spans="2:7" x14ac:dyDescent="0.25">
      <c r="B40" t="s">
        <v>53</v>
      </c>
      <c r="C40" s="7" t="s">
        <v>440</v>
      </c>
      <c r="D40" t="s">
        <v>84</v>
      </c>
      <c r="E40" t="s">
        <v>692</v>
      </c>
      <c r="F40" t="s">
        <v>1386</v>
      </c>
      <c r="G40" t="s">
        <v>1144</v>
      </c>
    </row>
    <row r="41" spans="2:7" x14ac:dyDescent="0.25">
      <c r="B41" t="s">
        <v>51</v>
      </c>
      <c r="C41" s="7" t="s">
        <v>440</v>
      </c>
      <c r="D41" t="s">
        <v>84</v>
      </c>
      <c r="E41" t="s">
        <v>1768</v>
      </c>
      <c r="F41" t="s">
        <v>1384</v>
      </c>
      <c r="G41" t="s">
        <v>1144</v>
      </c>
    </row>
    <row r="42" spans="2:7" x14ac:dyDescent="0.25">
      <c r="B42" t="s">
        <v>52</v>
      </c>
      <c r="C42" s="7" t="s">
        <v>440</v>
      </c>
      <c r="D42" t="s">
        <v>84</v>
      </c>
      <c r="E42" t="s">
        <v>1769</v>
      </c>
      <c r="F42" t="s">
        <v>1385</v>
      </c>
      <c r="G42" t="s">
        <v>1148</v>
      </c>
    </row>
    <row r="43" spans="2:7" x14ac:dyDescent="0.25">
      <c r="B43" t="s">
        <v>44</v>
      </c>
      <c r="C43" s="6" t="s">
        <v>439</v>
      </c>
      <c r="E43" t="s">
        <v>693</v>
      </c>
      <c r="F43" t="s">
        <v>1377</v>
      </c>
      <c r="G43" t="s">
        <v>1893</v>
      </c>
    </row>
    <row r="44" spans="2:7" x14ac:dyDescent="0.25">
      <c r="B44" t="s">
        <v>45</v>
      </c>
      <c r="C44" s="7" t="s">
        <v>440</v>
      </c>
      <c r="D44" t="s">
        <v>85</v>
      </c>
      <c r="E44" t="s">
        <v>1770</v>
      </c>
      <c r="F44" t="s">
        <v>1378</v>
      </c>
      <c r="G44" t="s">
        <v>1144</v>
      </c>
    </row>
    <row r="45" spans="2:7" x14ac:dyDescent="0.25">
      <c r="B45" t="s">
        <v>42</v>
      </c>
      <c r="C45" s="7" t="s">
        <v>440</v>
      </c>
      <c r="D45" t="s">
        <v>85</v>
      </c>
      <c r="E45" t="s">
        <v>1771</v>
      </c>
      <c r="F45" t="s">
        <v>1375</v>
      </c>
      <c r="G45" t="s">
        <v>1144</v>
      </c>
    </row>
    <row r="46" spans="2:7" x14ac:dyDescent="0.25">
      <c r="B46" t="s">
        <v>43</v>
      </c>
      <c r="C46" s="6" t="s">
        <v>439</v>
      </c>
      <c r="E46" t="s">
        <v>694</v>
      </c>
      <c r="F46" t="s">
        <v>1376</v>
      </c>
      <c r="G46" t="s">
        <v>1893</v>
      </c>
    </row>
    <row r="47" spans="2:7" x14ac:dyDescent="0.25">
      <c r="B47" t="s">
        <v>46</v>
      </c>
      <c r="C47" s="6" t="s">
        <v>439</v>
      </c>
      <c r="E47" t="s">
        <v>695</v>
      </c>
      <c r="F47" t="s">
        <v>1379</v>
      </c>
      <c r="G47" t="s">
        <v>1137</v>
      </c>
    </row>
    <row r="48" spans="2:7" x14ac:dyDescent="0.25">
      <c r="B48" t="s">
        <v>47</v>
      </c>
      <c r="C48" s="6" t="s">
        <v>439</v>
      </c>
      <c r="E48" t="s">
        <v>696</v>
      </c>
      <c r="F48" t="s">
        <v>1380</v>
      </c>
      <c r="G48" t="s">
        <v>1135</v>
      </c>
    </row>
    <row r="49" spans="2:7" x14ac:dyDescent="0.25">
      <c r="B49" t="s">
        <v>48</v>
      </c>
      <c r="C49" s="6" t="s">
        <v>439</v>
      </c>
      <c r="E49" t="s">
        <v>697</v>
      </c>
      <c r="F49" t="s">
        <v>1381</v>
      </c>
      <c r="G49" t="s">
        <v>1137</v>
      </c>
    </row>
    <row r="50" spans="2:7" x14ac:dyDescent="0.25">
      <c r="B50" t="s">
        <v>49</v>
      </c>
      <c r="C50" s="6" t="s">
        <v>439</v>
      </c>
      <c r="E50" t="s">
        <v>698</v>
      </c>
      <c r="F50" t="s">
        <v>1382</v>
      </c>
      <c r="G50" t="s">
        <v>1135</v>
      </c>
    </row>
    <row r="51" spans="2:7" x14ac:dyDescent="0.25">
      <c r="B51" t="s">
        <v>54</v>
      </c>
      <c r="C51" s="7" t="s">
        <v>439</v>
      </c>
      <c r="E51" t="s">
        <v>699</v>
      </c>
      <c r="F51" t="s">
        <v>1387</v>
      </c>
      <c r="G51" t="s">
        <v>1137</v>
      </c>
    </row>
    <row r="52" spans="2:7" x14ac:dyDescent="0.25">
      <c r="B52" t="s">
        <v>55</v>
      </c>
      <c r="C52" s="7" t="s">
        <v>440</v>
      </c>
      <c r="D52" t="s">
        <v>85</v>
      </c>
      <c r="E52" t="s">
        <v>1772</v>
      </c>
      <c r="F52" t="s">
        <v>1388</v>
      </c>
      <c r="G52" t="s">
        <v>1144</v>
      </c>
    </row>
    <row r="53" spans="2:7" x14ac:dyDescent="0.25">
      <c r="B53" t="s">
        <v>56</v>
      </c>
      <c r="C53" s="9" t="s">
        <v>439</v>
      </c>
      <c r="E53" t="s">
        <v>700</v>
      </c>
      <c r="F53" t="s">
        <v>1389</v>
      </c>
      <c r="G53" t="s">
        <v>1893</v>
      </c>
    </row>
    <row r="54" spans="2:7" x14ac:dyDescent="0.25">
      <c r="B54" t="s">
        <v>57</v>
      </c>
      <c r="C54" s="6" t="s">
        <v>440</v>
      </c>
      <c r="D54" t="s">
        <v>449</v>
      </c>
      <c r="E54" t="s">
        <v>1126</v>
      </c>
      <c r="F54" t="s">
        <v>1390</v>
      </c>
      <c r="G54" t="s">
        <v>1148</v>
      </c>
    </row>
    <row r="55" spans="2:7" x14ac:dyDescent="0.25">
      <c r="B55" t="s">
        <v>58</v>
      </c>
      <c r="C55" s="7" t="s">
        <v>440</v>
      </c>
      <c r="D55" t="s">
        <v>85</v>
      </c>
      <c r="E55" t="s">
        <v>1773</v>
      </c>
      <c r="F55" t="s">
        <v>1391</v>
      </c>
      <c r="G55" t="s">
        <v>1144</v>
      </c>
    </row>
    <row r="56" spans="2:7" x14ac:dyDescent="0.25">
      <c r="B56" t="s">
        <v>59</v>
      </c>
      <c r="C56" s="6" t="s">
        <v>439</v>
      </c>
      <c r="E56" t="s">
        <v>701</v>
      </c>
      <c r="F56" t="s">
        <v>1392</v>
      </c>
      <c r="G56" t="s">
        <v>1135</v>
      </c>
    </row>
    <row r="57" spans="2:7" x14ac:dyDescent="0.25">
      <c r="B57" t="s">
        <v>60</v>
      </c>
      <c r="C57" s="6" t="s">
        <v>439</v>
      </c>
      <c r="E57" t="s">
        <v>702</v>
      </c>
      <c r="F57" t="s">
        <v>1393</v>
      </c>
      <c r="G57" t="s">
        <v>1135</v>
      </c>
    </row>
    <row r="58" spans="2:7" x14ac:dyDescent="0.25">
      <c r="B58" t="s">
        <v>61</v>
      </c>
      <c r="C58" s="6" t="s">
        <v>439</v>
      </c>
      <c r="E58" t="s">
        <v>703</v>
      </c>
      <c r="F58" t="s">
        <v>1394</v>
      </c>
      <c r="G58" t="s">
        <v>1137</v>
      </c>
    </row>
    <row r="59" spans="2:7" x14ac:dyDescent="0.25">
      <c r="B59" t="s">
        <v>62</v>
      </c>
      <c r="C59" s="6" t="s">
        <v>439</v>
      </c>
      <c r="E59" t="s">
        <v>704</v>
      </c>
      <c r="F59" t="s">
        <v>1395</v>
      </c>
      <c r="G59" t="s">
        <v>1893</v>
      </c>
    </row>
    <row r="60" spans="2:7" x14ac:dyDescent="0.25">
      <c r="B60" t="s">
        <v>63</v>
      </c>
      <c r="C60" s="6" t="s">
        <v>440</v>
      </c>
      <c r="D60" t="s">
        <v>86</v>
      </c>
      <c r="E60" t="s">
        <v>705</v>
      </c>
      <c r="F60" t="s">
        <v>1396</v>
      </c>
      <c r="G60" t="s">
        <v>1148</v>
      </c>
    </row>
    <row r="61" spans="2:7" x14ac:dyDescent="0.25">
      <c r="B61" t="s">
        <v>64</v>
      </c>
      <c r="C61" s="6" t="s">
        <v>440</v>
      </c>
      <c r="D61" t="s">
        <v>86</v>
      </c>
      <c r="E61" t="s">
        <v>706</v>
      </c>
      <c r="F61" t="s">
        <v>1397</v>
      </c>
      <c r="G61" t="s">
        <v>1148</v>
      </c>
    </row>
    <row r="62" spans="2:7" x14ac:dyDescent="0.25">
      <c r="B62" t="s">
        <v>65</v>
      </c>
      <c r="C62" s="6" t="s">
        <v>442</v>
      </c>
      <c r="D62" t="s">
        <v>447</v>
      </c>
      <c r="E62" t="s">
        <v>707</v>
      </c>
      <c r="F62" t="s">
        <v>1398</v>
      </c>
      <c r="G62" t="s">
        <v>1137</v>
      </c>
    </row>
    <row r="63" spans="2:7" x14ac:dyDescent="0.25">
      <c r="B63" t="s">
        <v>66</v>
      </c>
      <c r="C63" s="6" t="s">
        <v>442</v>
      </c>
      <c r="D63" t="s">
        <v>447</v>
      </c>
      <c r="E63" t="s">
        <v>1753</v>
      </c>
      <c r="F63" t="s">
        <v>1399</v>
      </c>
      <c r="G63" t="s">
        <v>1750</v>
      </c>
    </row>
    <row r="64" spans="2:7" x14ac:dyDescent="0.25">
      <c r="B64" t="s">
        <v>67</v>
      </c>
      <c r="C64" s="6" t="s">
        <v>440</v>
      </c>
      <c r="D64" t="s">
        <v>449</v>
      </c>
      <c r="E64" t="s">
        <v>1127</v>
      </c>
      <c r="F64" t="s">
        <v>1400</v>
      </c>
      <c r="G64" t="s">
        <v>1148</v>
      </c>
    </row>
    <row r="65" spans="1:7" x14ac:dyDescent="0.25">
      <c r="B65" t="s">
        <v>68</v>
      </c>
      <c r="C65" s="6" t="s">
        <v>439</v>
      </c>
      <c r="E65" t="s">
        <v>708</v>
      </c>
      <c r="F65" t="s">
        <v>1401</v>
      </c>
      <c r="G65" t="s">
        <v>1893</v>
      </c>
    </row>
    <row r="66" spans="1:7" x14ac:dyDescent="0.25">
      <c r="B66" t="s">
        <v>69</v>
      </c>
      <c r="C66" s="6" t="s">
        <v>439</v>
      </c>
      <c r="E66" t="s">
        <v>709</v>
      </c>
      <c r="F66" t="s">
        <v>1402</v>
      </c>
      <c r="G66" t="s">
        <v>1893</v>
      </c>
    </row>
    <row r="67" spans="1:7" x14ac:dyDescent="0.25">
      <c r="B67" t="s">
        <v>70</v>
      </c>
      <c r="C67" s="7" t="s">
        <v>440</v>
      </c>
      <c r="D67" t="s">
        <v>83</v>
      </c>
      <c r="E67" t="s">
        <v>710</v>
      </c>
      <c r="F67" t="s">
        <v>1403</v>
      </c>
      <c r="G67" t="s">
        <v>1148</v>
      </c>
    </row>
    <row r="68" spans="1:7" x14ac:dyDescent="0.25">
      <c r="B68" t="s">
        <v>71</v>
      </c>
      <c r="C68" s="7" t="s">
        <v>440</v>
      </c>
      <c r="D68" t="s">
        <v>83</v>
      </c>
      <c r="E68" t="s">
        <v>711</v>
      </c>
      <c r="F68" t="s">
        <v>1404</v>
      </c>
      <c r="G68" t="s">
        <v>1148</v>
      </c>
    </row>
    <row r="69" spans="1:7" x14ac:dyDescent="0.25">
      <c r="B69" t="s">
        <v>72</v>
      </c>
      <c r="C69" s="7" t="s">
        <v>440</v>
      </c>
      <c r="D69" t="s">
        <v>84</v>
      </c>
      <c r="E69" t="s">
        <v>712</v>
      </c>
      <c r="F69" t="s">
        <v>1405</v>
      </c>
      <c r="G69" t="s">
        <v>1148</v>
      </c>
    </row>
    <row r="70" spans="1:7" x14ac:dyDescent="0.25">
      <c r="B70" t="s">
        <v>73</v>
      </c>
      <c r="C70" s="7" t="s">
        <v>440</v>
      </c>
      <c r="D70" t="s">
        <v>83</v>
      </c>
      <c r="E70" t="s">
        <v>713</v>
      </c>
      <c r="F70" t="s">
        <v>1406</v>
      </c>
      <c r="G70" t="s">
        <v>1148</v>
      </c>
    </row>
    <row r="71" spans="1:7" x14ac:dyDescent="0.25">
      <c r="B71" t="s">
        <v>74</v>
      </c>
      <c r="C71" s="7" t="s">
        <v>440</v>
      </c>
      <c r="D71" t="s">
        <v>84</v>
      </c>
      <c r="E71" t="s">
        <v>714</v>
      </c>
      <c r="F71" t="s">
        <v>1407</v>
      </c>
      <c r="G71" t="s">
        <v>1148</v>
      </c>
    </row>
    <row r="72" spans="1:7" x14ac:dyDescent="0.25">
      <c r="B72" t="s">
        <v>75</v>
      </c>
      <c r="C72" s="7" t="s">
        <v>440</v>
      </c>
      <c r="D72" t="s">
        <v>84</v>
      </c>
      <c r="E72" t="s">
        <v>715</v>
      </c>
      <c r="F72" t="s">
        <v>1408</v>
      </c>
      <c r="G72" t="s">
        <v>1148</v>
      </c>
    </row>
    <row r="73" spans="1:7" x14ac:dyDescent="0.25">
      <c r="B73" t="s">
        <v>76</v>
      </c>
      <c r="C73" s="7" t="s">
        <v>440</v>
      </c>
      <c r="D73" t="s">
        <v>84</v>
      </c>
      <c r="E73" t="s">
        <v>716</v>
      </c>
      <c r="F73" t="s">
        <v>1409</v>
      </c>
      <c r="G73" t="s">
        <v>1148</v>
      </c>
    </row>
    <row r="74" spans="1:7" x14ac:dyDescent="0.25">
      <c r="B74" t="s">
        <v>77</v>
      </c>
      <c r="C74" s="8" t="s">
        <v>439</v>
      </c>
      <c r="E74" t="s">
        <v>717</v>
      </c>
      <c r="F74" t="s">
        <v>1410</v>
      </c>
      <c r="G74" t="s">
        <v>1135</v>
      </c>
    </row>
    <row r="75" spans="1:7" x14ac:dyDescent="0.25">
      <c r="B75" t="s">
        <v>78</v>
      </c>
      <c r="C75" s="8" t="s">
        <v>439</v>
      </c>
      <c r="E75" t="s">
        <v>718</v>
      </c>
      <c r="F75" t="s">
        <v>1411</v>
      </c>
      <c r="G75" t="s">
        <v>1135</v>
      </c>
    </row>
    <row r="76" spans="1:7" x14ac:dyDescent="0.25">
      <c r="B76" t="s">
        <v>79</v>
      </c>
      <c r="C76" s="6" t="s">
        <v>440</v>
      </c>
      <c r="D76" t="s">
        <v>86</v>
      </c>
      <c r="E76" t="s">
        <v>719</v>
      </c>
      <c r="F76" t="s">
        <v>1412</v>
      </c>
      <c r="G76" t="s">
        <v>1148</v>
      </c>
    </row>
    <row r="77" spans="1:7" x14ac:dyDescent="0.25">
      <c r="B77" t="s">
        <v>80</v>
      </c>
      <c r="C77" s="6" t="s">
        <v>440</v>
      </c>
      <c r="D77" t="s">
        <v>86</v>
      </c>
      <c r="E77" t="s">
        <v>720</v>
      </c>
      <c r="F77" t="s">
        <v>1413</v>
      </c>
      <c r="G77" t="s">
        <v>1148</v>
      </c>
    </row>
    <row r="79" spans="1:7" x14ac:dyDescent="0.25">
      <c r="A79" t="s">
        <v>131</v>
      </c>
      <c r="B79" t="s">
        <v>88</v>
      </c>
      <c r="C79" s="7" t="s">
        <v>440</v>
      </c>
      <c r="D79" t="s">
        <v>84</v>
      </c>
      <c r="E79" t="s">
        <v>721</v>
      </c>
      <c r="F79" t="s">
        <v>1415</v>
      </c>
      <c r="G79" t="s">
        <v>1148</v>
      </c>
    </row>
    <row r="80" spans="1:7" x14ac:dyDescent="0.25">
      <c r="B80" t="s">
        <v>89</v>
      </c>
      <c r="C80" s="7" t="s">
        <v>440</v>
      </c>
      <c r="D80" t="s">
        <v>84</v>
      </c>
      <c r="E80" t="s">
        <v>722</v>
      </c>
      <c r="F80" t="s">
        <v>1416</v>
      </c>
      <c r="G80" t="s">
        <v>1148</v>
      </c>
    </row>
    <row r="81" spans="2:7" x14ac:dyDescent="0.25">
      <c r="B81" t="s">
        <v>96</v>
      </c>
      <c r="C81" s="7" t="s">
        <v>440</v>
      </c>
      <c r="D81" t="s">
        <v>84</v>
      </c>
      <c r="E81" t="s">
        <v>723</v>
      </c>
      <c r="F81" t="s">
        <v>1418</v>
      </c>
      <c r="G81" t="s">
        <v>1148</v>
      </c>
    </row>
    <row r="82" spans="2:7" x14ac:dyDescent="0.25">
      <c r="B82" t="s">
        <v>90</v>
      </c>
      <c r="C82" s="7" t="s">
        <v>440</v>
      </c>
      <c r="D82" t="s">
        <v>84</v>
      </c>
      <c r="E82" t="s">
        <v>724</v>
      </c>
      <c r="F82" t="s">
        <v>1417</v>
      </c>
      <c r="G82" t="s">
        <v>1148</v>
      </c>
    </row>
    <row r="83" spans="2:7" x14ac:dyDescent="0.25">
      <c r="B83" t="s">
        <v>97</v>
      </c>
      <c r="C83" s="7" t="s">
        <v>440</v>
      </c>
      <c r="D83" t="s">
        <v>84</v>
      </c>
      <c r="E83" t="s">
        <v>725</v>
      </c>
      <c r="F83" t="s">
        <v>1420</v>
      </c>
      <c r="G83" t="s">
        <v>1148</v>
      </c>
    </row>
    <row r="84" spans="2:7" x14ac:dyDescent="0.25">
      <c r="B84" t="s">
        <v>91</v>
      </c>
      <c r="C84" s="7" t="s">
        <v>440</v>
      </c>
      <c r="D84" t="s">
        <v>84</v>
      </c>
      <c r="E84" t="s">
        <v>726</v>
      </c>
      <c r="F84" t="s">
        <v>1419</v>
      </c>
      <c r="G84" t="s">
        <v>1148</v>
      </c>
    </row>
    <row r="85" spans="2:7" x14ac:dyDescent="0.25">
      <c r="B85" t="s">
        <v>92</v>
      </c>
      <c r="C85" s="7" t="s">
        <v>440</v>
      </c>
      <c r="D85" t="s">
        <v>84</v>
      </c>
      <c r="E85" t="s">
        <v>727</v>
      </c>
      <c r="F85" t="s">
        <v>1421</v>
      </c>
      <c r="G85" t="s">
        <v>1148</v>
      </c>
    </row>
    <row r="86" spans="2:7" x14ac:dyDescent="0.25">
      <c r="B86" t="s">
        <v>93</v>
      </c>
      <c r="C86" s="7" t="s">
        <v>440</v>
      </c>
      <c r="D86" t="s">
        <v>84</v>
      </c>
      <c r="E86" t="s">
        <v>728</v>
      </c>
      <c r="F86" t="s">
        <v>1422</v>
      </c>
      <c r="G86" t="s">
        <v>1148</v>
      </c>
    </row>
    <row r="87" spans="2:7" x14ac:dyDescent="0.25">
      <c r="B87" t="s">
        <v>94</v>
      </c>
      <c r="C87" s="7" t="s">
        <v>440</v>
      </c>
      <c r="D87" t="s">
        <v>84</v>
      </c>
      <c r="E87" t="s">
        <v>729</v>
      </c>
      <c r="F87" t="s">
        <v>1423</v>
      </c>
      <c r="G87" t="s">
        <v>1148</v>
      </c>
    </row>
    <row r="88" spans="2:7" x14ac:dyDescent="0.25">
      <c r="B88" t="s">
        <v>87</v>
      </c>
      <c r="C88" s="7" t="s">
        <v>440</v>
      </c>
      <c r="D88" t="s">
        <v>84</v>
      </c>
      <c r="E88" t="s">
        <v>1774</v>
      </c>
      <c r="F88" t="s">
        <v>1414</v>
      </c>
      <c r="G88" t="s">
        <v>1144</v>
      </c>
    </row>
    <row r="89" spans="2:7" x14ac:dyDescent="0.25">
      <c r="B89" t="s">
        <v>95</v>
      </c>
      <c r="C89" s="8" t="s">
        <v>439</v>
      </c>
      <c r="E89" t="s">
        <v>730</v>
      </c>
      <c r="F89" t="s">
        <v>1424</v>
      </c>
      <c r="G89" t="s">
        <v>1135</v>
      </c>
    </row>
    <row r="90" spans="2:7" x14ac:dyDescent="0.25">
      <c r="B90" t="s">
        <v>98</v>
      </c>
      <c r="C90" s="8" t="s">
        <v>439</v>
      </c>
      <c r="E90" t="s">
        <v>1130</v>
      </c>
      <c r="F90" t="s">
        <v>1425</v>
      </c>
      <c r="G90" t="s">
        <v>1139</v>
      </c>
    </row>
    <row r="91" spans="2:7" x14ac:dyDescent="0.25">
      <c r="B91" t="s">
        <v>99</v>
      </c>
      <c r="C91" s="10" t="s">
        <v>439</v>
      </c>
      <c r="E91" t="s">
        <v>731</v>
      </c>
      <c r="F91" t="s">
        <v>1426</v>
      </c>
      <c r="G91" t="s">
        <v>1137</v>
      </c>
    </row>
    <row r="92" spans="2:7" x14ac:dyDescent="0.25">
      <c r="B92" t="s">
        <v>100</v>
      </c>
      <c r="C92" s="8" t="s">
        <v>439</v>
      </c>
      <c r="E92" t="s">
        <v>732</v>
      </c>
      <c r="F92" t="s">
        <v>1427</v>
      </c>
      <c r="G92" t="s">
        <v>1894</v>
      </c>
    </row>
    <row r="93" spans="2:7" x14ac:dyDescent="0.25">
      <c r="B93" t="s">
        <v>101</v>
      </c>
      <c r="C93" s="8" t="s">
        <v>439</v>
      </c>
      <c r="E93" t="s">
        <v>733</v>
      </c>
      <c r="F93" t="s">
        <v>1428</v>
      </c>
      <c r="G93" t="s">
        <v>1894</v>
      </c>
    </row>
    <row r="94" spans="2:7" x14ac:dyDescent="0.25">
      <c r="B94" t="s">
        <v>102</v>
      </c>
      <c r="C94" s="8" t="s">
        <v>439</v>
      </c>
      <c r="E94" t="s">
        <v>734</v>
      </c>
      <c r="F94" t="s">
        <v>1429</v>
      </c>
      <c r="G94" t="s">
        <v>1894</v>
      </c>
    </row>
    <row r="95" spans="2:7" x14ac:dyDescent="0.25">
      <c r="B95" t="s">
        <v>103</v>
      </c>
      <c r="C95" s="9" t="s">
        <v>448</v>
      </c>
      <c r="D95" t="s">
        <v>132</v>
      </c>
      <c r="E95" t="s">
        <v>735</v>
      </c>
      <c r="F95" t="s">
        <v>1430</v>
      </c>
      <c r="G95" t="s">
        <v>1894</v>
      </c>
    </row>
    <row r="96" spans="2:7" x14ac:dyDescent="0.25">
      <c r="B96" t="s">
        <v>104</v>
      </c>
      <c r="C96" s="9" t="s">
        <v>448</v>
      </c>
      <c r="D96" t="s">
        <v>132</v>
      </c>
      <c r="E96" t="s">
        <v>736</v>
      </c>
      <c r="F96" t="s">
        <v>1431</v>
      </c>
      <c r="G96" t="s">
        <v>1894</v>
      </c>
    </row>
    <row r="97" spans="2:7" x14ac:dyDescent="0.25">
      <c r="B97" t="s">
        <v>105</v>
      </c>
      <c r="C97" s="8" t="s">
        <v>439</v>
      </c>
      <c r="E97" t="s">
        <v>737</v>
      </c>
      <c r="F97" t="s">
        <v>1432</v>
      </c>
      <c r="G97" t="s">
        <v>1135</v>
      </c>
    </row>
    <row r="98" spans="2:7" x14ac:dyDescent="0.25">
      <c r="B98" t="s">
        <v>106</v>
      </c>
      <c r="C98" s="8" t="s">
        <v>439</v>
      </c>
      <c r="E98" t="s">
        <v>738</v>
      </c>
      <c r="F98" t="s">
        <v>1433</v>
      </c>
      <c r="G98" t="s">
        <v>1137</v>
      </c>
    </row>
    <row r="99" spans="2:7" x14ac:dyDescent="0.25">
      <c r="B99" t="s">
        <v>107</v>
      </c>
      <c r="C99" s="6" t="s">
        <v>448</v>
      </c>
      <c r="E99" t="s">
        <v>739</v>
      </c>
      <c r="F99" t="s">
        <v>1434</v>
      </c>
      <c r="G99" t="s">
        <v>1894</v>
      </c>
    </row>
    <row r="100" spans="2:7" x14ac:dyDescent="0.25">
      <c r="B100" t="s">
        <v>108</v>
      </c>
      <c r="C100" s="6" t="s">
        <v>448</v>
      </c>
      <c r="E100" t="s">
        <v>740</v>
      </c>
      <c r="F100" t="s">
        <v>1435</v>
      </c>
      <c r="G100" t="s">
        <v>1894</v>
      </c>
    </row>
    <row r="101" spans="2:7" x14ac:dyDescent="0.25">
      <c r="B101" t="s">
        <v>109</v>
      </c>
      <c r="C101" s="8" t="s">
        <v>439</v>
      </c>
      <c r="E101" t="s">
        <v>741</v>
      </c>
      <c r="F101" t="s">
        <v>1436</v>
      </c>
      <c r="G101" t="s">
        <v>1894</v>
      </c>
    </row>
    <row r="102" spans="2:7" x14ac:dyDescent="0.25">
      <c r="B102" t="s">
        <v>110</v>
      </c>
      <c r="C102" s="6" t="s">
        <v>448</v>
      </c>
      <c r="E102" t="s">
        <v>742</v>
      </c>
      <c r="F102" t="s">
        <v>1437</v>
      </c>
      <c r="G102" t="s">
        <v>1894</v>
      </c>
    </row>
    <row r="103" spans="2:7" x14ac:dyDescent="0.25">
      <c r="B103" t="s">
        <v>111</v>
      </c>
      <c r="C103" s="6" t="s">
        <v>448</v>
      </c>
      <c r="E103" t="s">
        <v>743</v>
      </c>
      <c r="F103" t="s">
        <v>1438</v>
      </c>
      <c r="G103" t="s">
        <v>1894</v>
      </c>
    </row>
    <row r="104" spans="2:7" x14ac:dyDescent="0.25">
      <c r="B104" t="s">
        <v>112</v>
      </c>
      <c r="C104" s="6" t="s">
        <v>448</v>
      </c>
      <c r="E104" t="s">
        <v>1760</v>
      </c>
      <c r="F104" t="s">
        <v>1439</v>
      </c>
      <c r="G104" t="s">
        <v>1137</v>
      </c>
    </row>
    <row r="105" spans="2:7" x14ac:dyDescent="0.25">
      <c r="B105" t="s">
        <v>113</v>
      </c>
      <c r="C105" s="6" t="s">
        <v>448</v>
      </c>
      <c r="E105" t="s">
        <v>1761</v>
      </c>
      <c r="F105" s="14" t="s">
        <v>1440</v>
      </c>
      <c r="G105" t="s">
        <v>1135</v>
      </c>
    </row>
    <row r="106" spans="2:7" x14ac:dyDescent="0.25">
      <c r="B106" t="s">
        <v>114</v>
      </c>
      <c r="C106" s="9" t="s">
        <v>448</v>
      </c>
      <c r="D106" t="s">
        <v>132</v>
      </c>
      <c r="E106" t="s">
        <v>744</v>
      </c>
      <c r="F106" s="14" t="s">
        <v>1441</v>
      </c>
      <c r="G106" t="s">
        <v>1894</v>
      </c>
    </row>
    <row r="107" spans="2:7" x14ac:dyDescent="0.25">
      <c r="B107" t="s">
        <v>115</v>
      </c>
      <c r="C107" s="10" t="s">
        <v>439</v>
      </c>
      <c r="E107" t="s">
        <v>745</v>
      </c>
      <c r="F107" t="s">
        <v>1442</v>
      </c>
      <c r="G107" t="s">
        <v>1894</v>
      </c>
    </row>
    <row r="108" spans="2:7" x14ac:dyDescent="0.25">
      <c r="B108" t="s">
        <v>116</v>
      </c>
      <c r="C108" s="9" t="s">
        <v>448</v>
      </c>
      <c r="D108" t="s">
        <v>132</v>
      </c>
      <c r="E108" t="s">
        <v>746</v>
      </c>
      <c r="F108" t="s">
        <v>1443</v>
      </c>
      <c r="G108" t="s">
        <v>1894</v>
      </c>
    </row>
    <row r="109" spans="2:7" x14ac:dyDescent="0.25">
      <c r="B109" t="s">
        <v>117</v>
      </c>
      <c r="C109" s="10" t="s">
        <v>442</v>
      </c>
      <c r="D109" t="s">
        <v>659</v>
      </c>
      <c r="E109" t="s">
        <v>1754</v>
      </c>
      <c r="F109" t="s">
        <v>1444</v>
      </c>
      <c r="G109" t="s">
        <v>1894</v>
      </c>
    </row>
    <row r="110" spans="2:7" x14ac:dyDescent="0.25">
      <c r="B110" t="s">
        <v>118</v>
      </c>
      <c r="C110" s="8" t="s">
        <v>439</v>
      </c>
      <c r="E110" t="s">
        <v>747</v>
      </c>
      <c r="F110" t="s">
        <v>1445</v>
      </c>
      <c r="G110" t="s">
        <v>1135</v>
      </c>
    </row>
    <row r="111" spans="2:7" x14ac:dyDescent="0.25">
      <c r="B111" t="s">
        <v>119</v>
      </c>
      <c r="C111" s="8" t="s">
        <v>439</v>
      </c>
      <c r="E111" t="s">
        <v>748</v>
      </c>
      <c r="F111" t="s">
        <v>1446</v>
      </c>
      <c r="G111" t="s">
        <v>1135</v>
      </c>
    </row>
    <row r="112" spans="2:7" x14ac:dyDescent="0.25">
      <c r="B112" t="s">
        <v>120</v>
      </c>
      <c r="C112" s="8" t="s">
        <v>439</v>
      </c>
      <c r="E112" t="s">
        <v>749</v>
      </c>
      <c r="F112" t="s">
        <v>1447</v>
      </c>
      <c r="G112" t="s">
        <v>1137</v>
      </c>
    </row>
    <row r="113" spans="1:7" x14ac:dyDescent="0.25">
      <c r="B113" t="s">
        <v>121</v>
      </c>
      <c r="C113" s="8" t="s">
        <v>439</v>
      </c>
      <c r="E113" t="s">
        <v>750</v>
      </c>
      <c r="F113" t="s">
        <v>1448</v>
      </c>
      <c r="G113" t="s">
        <v>1894</v>
      </c>
    </row>
    <row r="114" spans="1:7" x14ac:dyDescent="0.25">
      <c r="B114" t="s">
        <v>122</v>
      </c>
      <c r="C114" s="8" t="s">
        <v>439</v>
      </c>
      <c r="E114" t="s">
        <v>751</v>
      </c>
      <c r="F114" t="s">
        <v>1449</v>
      </c>
      <c r="G114" t="s">
        <v>1894</v>
      </c>
    </row>
    <row r="115" spans="1:7" x14ac:dyDescent="0.25">
      <c r="B115" t="s">
        <v>123</v>
      </c>
      <c r="C115" s="9" t="s">
        <v>448</v>
      </c>
      <c r="D115" t="s">
        <v>132</v>
      </c>
      <c r="E115" t="s">
        <v>752</v>
      </c>
      <c r="F115" t="s">
        <v>1450</v>
      </c>
      <c r="G115" t="s">
        <v>1894</v>
      </c>
    </row>
    <row r="116" spans="1:7" x14ac:dyDescent="0.25">
      <c r="B116" t="s">
        <v>124</v>
      </c>
      <c r="C116" s="10" t="s">
        <v>439</v>
      </c>
      <c r="E116" t="s">
        <v>753</v>
      </c>
      <c r="F116" t="s">
        <v>1451</v>
      </c>
      <c r="G116" t="s">
        <v>1894</v>
      </c>
    </row>
    <row r="117" spans="1:7" x14ac:dyDescent="0.25">
      <c r="B117" t="s">
        <v>125</v>
      </c>
      <c r="C117" s="9" t="s">
        <v>448</v>
      </c>
      <c r="D117" t="s">
        <v>132</v>
      </c>
      <c r="E117" t="s">
        <v>754</v>
      </c>
      <c r="F117" t="s">
        <v>1452</v>
      </c>
      <c r="G117" t="s">
        <v>1894</v>
      </c>
    </row>
    <row r="118" spans="1:7" x14ac:dyDescent="0.25">
      <c r="B118" t="s">
        <v>126</v>
      </c>
      <c r="C118" s="10" t="s">
        <v>442</v>
      </c>
      <c r="D118" t="s">
        <v>659</v>
      </c>
      <c r="E118" t="s">
        <v>1755</v>
      </c>
      <c r="F118" t="s">
        <v>1453</v>
      </c>
      <c r="G118" t="s">
        <v>1894</v>
      </c>
    </row>
    <row r="119" spans="1:7" x14ac:dyDescent="0.25">
      <c r="B119" t="s">
        <v>127</v>
      </c>
      <c r="C119" s="8" t="s">
        <v>439</v>
      </c>
      <c r="E119" t="s">
        <v>755</v>
      </c>
      <c r="F119" t="s">
        <v>1454</v>
      </c>
      <c r="G119" t="s">
        <v>1137</v>
      </c>
    </row>
    <row r="120" spans="1:7" x14ac:dyDescent="0.25">
      <c r="B120" t="s">
        <v>128</v>
      </c>
      <c r="C120" s="8" t="s">
        <v>439</v>
      </c>
      <c r="E120" t="s">
        <v>756</v>
      </c>
      <c r="F120" t="s">
        <v>1455</v>
      </c>
      <c r="G120" t="s">
        <v>1894</v>
      </c>
    </row>
    <row r="121" spans="1:7" x14ac:dyDescent="0.25">
      <c r="B121" t="s">
        <v>129</v>
      </c>
      <c r="C121" s="8" t="s">
        <v>439</v>
      </c>
      <c r="E121" t="s">
        <v>757</v>
      </c>
      <c r="F121" t="s">
        <v>1456</v>
      </c>
      <c r="G121" t="s">
        <v>1137</v>
      </c>
    </row>
    <row r="122" spans="1:7" x14ac:dyDescent="0.25">
      <c r="B122" t="s">
        <v>130</v>
      </c>
      <c r="C122" s="8" t="s">
        <v>439</v>
      </c>
      <c r="E122" t="s">
        <v>758</v>
      </c>
      <c r="F122" t="s">
        <v>1457</v>
      </c>
      <c r="G122" t="s">
        <v>1135</v>
      </c>
    </row>
    <row r="124" spans="1:7" x14ac:dyDescent="0.25">
      <c r="A124" t="s">
        <v>133</v>
      </c>
      <c r="B124" t="s">
        <v>134</v>
      </c>
      <c r="C124" s="7" t="s">
        <v>440</v>
      </c>
      <c r="D124" t="s">
        <v>84</v>
      </c>
      <c r="E124" t="s">
        <v>759</v>
      </c>
      <c r="F124" t="s">
        <v>1458</v>
      </c>
      <c r="G124" t="s">
        <v>1148</v>
      </c>
    </row>
    <row r="125" spans="1:7" x14ac:dyDescent="0.25">
      <c r="B125" t="s">
        <v>135</v>
      </c>
      <c r="C125" s="7" t="s">
        <v>440</v>
      </c>
      <c r="D125" t="s">
        <v>84</v>
      </c>
      <c r="E125" t="s">
        <v>760</v>
      </c>
      <c r="F125" t="s">
        <v>1459</v>
      </c>
      <c r="G125" t="s">
        <v>1148</v>
      </c>
    </row>
    <row r="126" spans="1:7" x14ac:dyDescent="0.25">
      <c r="B126" t="s">
        <v>142</v>
      </c>
      <c r="C126" s="7" t="s">
        <v>440</v>
      </c>
      <c r="D126" t="s">
        <v>84</v>
      </c>
      <c r="E126" t="s">
        <v>761</v>
      </c>
      <c r="F126" t="s">
        <v>1460</v>
      </c>
      <c r="G126" t="s">
        <v>1148</v>
      </c>
    </row>
    <row r="127" spans="1:7" x14ac:dyDescent="0.25">
      <c r="B127" t="s">
        <v>136</v>
      </c>
      <c r="C127" s="7" t="s">
        <v>440</v>
      </c>
      <c r="D127" t="s">
        <v>84</v>
      </c>
      <c r="E127" t="s">
        <v>762</v>
      </c>
      <c r="F127" t="s">
        <v>1461</v>
      </c>
      <c r="G127" t="s">
        <v>1148</v>
      </c>
    </row>
    <row r="128" spans="1:7" x14ac:dyDescent="0.25">
      <c r="B128" t="s">
        <v>137</v>
      </c>
      <c r="C128" s="7" t="s">
        <v>440</v>
      </c>
      <c r="D128" t="s">
        <v>84</v>
      </c>
      <c r="E128" t="s">
        <v>763</v>
      </c>
      <c r="F128" t="s">
        <v>1462</v>
      </c>
      <c r="G128" t="s">
        <v>1148</v>
      </c>
    </row>
    <row r="129" spans="1:7" x14ac:dyDescent="0.25">
      <c r="B129" t="s">
        <v>138</v>
      </c>
      <c r="C129" s="7" t="s">
        <v>440</v>
      </c>
      <c r="D129" t="s">
        <v>84</v>
      </c>
      <c r="E129" t="s">
        <v>764</v>
      </c>
      <c r="F129" t="s">
        <v>1463</v>
      </c>
      <c r="G129" t="s">
        <v>1148</v>
      </c>
    </row>
    <row r="130" spans="1:7" x14ac:dyDescent="0.25">
      <c r="B130" t="s">
        <v>139</v>
      </c>
      <c r="C130" s="7" t="s">
        <v>440</v>
      </c>
      <c r="D130" t="s">
        <v>84</v>
      </c>
      <c r="E130" t="s">
        <v>765</v>
      </c>
      <c r="F130" t="s">
        <v>1464</v>
      </c>
      <c r="G130" t="s">
        <v>1148</v>
      </c>
    </row>
    <row r="131" spans="1:7" x14ac:dyDescent="0.25">
      <c r="B131" t="s">
        <v>140</v>
      </c>
      <c r="C131" s="8" t="s">
        <v>439</v>
      </c>
      <c r="E131" t="s">
        <v>766</v>
      </c>
      <c r="F131" t="s">
        <v>1465</v>
      </c>
      <c r="G131" t="s">
        <v>1135</v>
      </c>
    </row>
    <row r="132" spans="1:7" x14ac:dyDescent="0.25">
      <c r="B132" t="s">
        <v>141</v>
      </c>
      <c r="C132" s="10" t="s">
        <v>439</v>
      </c>
      <c r="E132" t="s">
        <v>767</v>
      </c>
      <c r="F132" t="s">
        <v>1466</v>
      </c>
      <c r="G132" t="s">
        <v>1135</v>
      </c>
    </row>
    <row r="134" spans="1:7" x14ac:dyDescent="0.25">
      <c r="A134" t="s">
        <v>143</v>
      </c>
      <c r="B134" t="s">
        <v>148</v>
      </c>
      <c r="C134" s="8" t="s">
        <v>440</v>
      </c>
      <c r="D134" t="s">
        <v>86</v>
      </c>
      <c r="E134" t="s">
        <v>768</v>
      </c>
      <c r="F134" t="s">
        <v>1471</v>
      </c>
      <c r="G134" t="s">
        <v>1148</v>
      </c>
    </row>
    <row r="135" spans="1:7" x14ac:dyDescent="0.25">
      <c r="B135" t="s">
        <v>149</v>
      </c>
      <c r="C135" s="8" t="s">
        <v>439</v>
      </c>
      <c r="E135" t="s">
        <v>769</v>
      </c>
      <c r="F135" t="s">
        <v>1472</v>
      </c>
      <c r="G135" t="s">
        <v>1893</v>
      </c>
    </row>
    <row r="136" spans="1:7" x14ac:dyDescent="0.25">
      <c r="B136" t="s">
        <v>150</v>
      </c>
      <c r="C136" s="8" t="s">
        <v>440</v>
      </c>
      <c r="D136" t="s">
        <v>86</v>
      </c>
      <c r="E136" t="s">
        <v>770</v>
      </c>
      <c r="F136" t="s">
        <v>1473</v>
      </c>
      <c r="G136" t="s">
        <v>1148</v>
      </c>
    </row>
    <row r="137" spans="1:7" x14ac:dyDescent="0.25">
      <c r="B137" t="s">
        <v>151</v>
      </c>
      <c r="C137" s="8" t="s">
        <v>440</v>
      </c>
      <c r="D137" t="s">
        <v>86</v>
      </c>
      <c r="E137" t="s">
        <v>771</v>
      </c>
      <c r="F137" t="s">
        <v>1474</v>
      </c>
      <c r="G137" t="s">
        <v>1148</v>
      </c>
    </row>
    <row r="138" spans="1:7" x14ac:dyDescent="0.25">
      <c r="B138" t="s">
        <v>152</v>
      </c>
      <c r="C138" s="8" t="s">
        <v>440</v>
      </c>
      <c r="D138" t="s">
        <v>86</v>
      </c>
      <c r="E138" t="s">
        <v>772</v>
      </c>
      <c r="F138" t="s">
        <v>1475</v>
      </c>
      <c r="G138" t="s">
        <v>1148</v>
      </c>
    </row>
    <row r="139" spans="1:7" x14ac:dyDescent="0.25">
      <c r="B139" t="s">
        <v>153</v>
      </c>
      <c r="C139" s="8" t="s">
        <v>440</v>
      </c>
      <c r="D139" t="s">
        <v>86</v>
      </c>
      <c r="E139" t="s">
        <v>773</v>
      </c>
      <c r="F139" t="s">
        <v>1476</v>
      </c>
      <c r="G139" t="s">
        <v>1148</v>
      </c>
    </row>
    <row r="140" spans="1:7" x14ac:dyDescent="0.25">
      <c r="B140" t="s">
        <v>154</v>
      </c>
      <c r="C140" s="8" t="s">
        <v>440</v>
      </c>
      <c r="D140" t="s">
        <v>86</v>
      </c>
      <c r="E140" t="s">
        <v>774</v>
      </c>
      <c r="F140" t="s">
        <v>1477</v>
      </c>
      <c r="G140" t="s">
        <v>1148</v>
      </c>
    </row>
    <row r="141" spans="1:7" x14ac:dyDescent="0.25">
      <c r="B141" t="s">
        <v>155</v>
      </c>
      <c r="C141" s="8" t="s">
        <v>439</v>
      </c>
      <c r="E141" t="s">
        <v>775</v>
      </c>
      <c r="F141" t="s">
        <v>1478</v>
      </c>
      <c r="G141" t="s">
        <v>1893</v>
      </c>
    </row>
    <row r="142" spans="1:7" x14ac:dyDescent="0.25">
      <c r="B142" t="s">
        <v>156</v>
      </c>
      <c r="C142" s="9" t="s">
        <v>448</v>
      </c>
      <c r="D142" t="s">
        <v>450</v>
      </c>
      <c r="E142" t="s">
        <v>776</v>
      </c>
      <c r="F142" t="s">
        <v>1479</v>
      </c>
      <c r="G142" t="s">
        <v>1893</v>
      </c>
    </row>
    <row r="143" spans="1:7" x14ac:dyDescent="0.25">
      <c r="B143" t="s">
        <v>157</v>
      </c>
      <c r="C143" s="8" t="s">
        <v>439</v>
      </c>
      <c r="E143" t="s">
        <v>777</v>
      </c>
      <c r="F143" t="s">
        <v>1480</v>
      </c>
      <c r="G143" t="s">
        <v>1135</v>
      </c>
    </row>
    <row r="144" spans="1:7" x14ac:dyDescent="0.25">
      <c r="B144" t="s">
        <v>158</v>
      </c>
      <c r="C144" s="9" t="s">
        <v>448</v>
      </c>
      <c r="D144" t="s">
        <v>450</v>
      </c>
      <c r="E144" t="s">
        <v>778</v>
      </c>
      <c r="F144" t="s">
        <v>1481</v>
      </c>
      <c r="G144" t="s">
        <v>1893</v>
      </c>
    </row>
    <row r="145" spans="2:7" x14ac:dyDescent="0.25">
      <c r="B145" t="s">
        <v>159</v>
      </c>
      <c r="C145" s="9" t="s">
        <v>442</v>
      </c>
      <c r="D145" t="s">
        <v>451</v>
      </c>
      <c r="E145" t="s">
        <v>779</v>
      </c>
      <c r="F145" t="s">
        <v>1482</v>
      </c>
      <c r="G145" t="s">
        <v>1148</v>
      </c>
    </row>
    <row r="146" spans="2:7" x14ac:dyDescent="0.25">
      <c r="B146" t="s">
        <v>160</v>
      </c>
      <c r="C146" s="8" t="s">
        <v>440</v>
      </c>
      <c r="D146" t="s">
        <v>86</v>
      </c>
      <c r="E146" t="s">
        <v>780</v>
      </c>
      <c r="F146" t="s">
        <v>1486</v>
      </c>
      <c r="G146" t="s">
        <v>1135</v>
      </c>
    </row>
    <row r="147" spans="2:7" x14ac:dyDescent="0.25">
      <c r="B147" t="s">
        <v>161</v>
      </c>
      <c r="C147" s="8" t="s">
        <v>440</v>
      </c>
      <c r="D147" t="s">
        <v>86</v>
      </c>
      <c r="E147" t="s">
        <v>781</v>
      </c>
      <c r="F147" t="s">
        <v>1483</v>
      </c>
      <c r="G147" t="s">
        <v>1148</v>
      </c>
    </row>
    <row r="148" spans="2:7" x14ac:dyDescent="0.25">
      <c r="B148" t="s">
        <v>162</v>
      </c>
      <c r="C148" s="8" t="s">
        <v>440</v>
      </c>
      <c r="D148" t="s">
        <v>86</v>
      </c>
      <c r="E148" t="s">
        <v>782</v>
      </c>
      <c r="F148" t="s">
        <v>1484</v>
      </c>
      <c r="G148" t="s">
        <v>1148</v>
      </c>
    </row>
    <row r="149" spans="2:7" x14ac:dyDescent="0.25">
      <c r="B149" t="s">
        <v>163</v>
      </c>
      <c r="C149" s="8" t="s">
        <v>439</v>
      </c>
      <c r="E149" t="s">
        <v>783</v>
      </c>
      <c r="F149" t="s">
        <v>1485</v>
      </c>
      <c r="G149" t="s">
        <v>1148</v>
      </c>
    </row>
    <row r="150" spans="2:7" x14ac:dyDescent="0.25">
      <c r="B150" t="s">
        <v>164</v>
      </c>
      <c r="C150" s="8" t="s">
        <v>439</v>
      </c>
      <c r="E150" t="s">
        <v>784</v>
      </c>
      <c r="F150" t="s">
        <v>1487</v>
      </c>
      <c r="G150" t="s">
        <v>1137</v>
      </c>
    </row>
    <row r="151" spans="2:7" x14ac:dyDescent="0.25">
      <c r="B151" t="s">
        <v>165</v>
      </c>
      <c r="C151" s="9" t="s">
        <v>448</v>
      </c>
      <c r="D151" t="s">
        <v>452</v>
      </c>
      <c r="E151" t="s">
        <v>785</v>
      </c>
      <c r="F151" t="s">
        <v>1488</v>
      </c>
      <c r="G151" t="s">
        <v>1148</v>
      </c>
    </row>
    <row r="152" spans="2:7" x14ac:dyDescent="0.25">
      <c r="B152" t="s">
        <v>144</v>
      </c>
      <c r="C152" s="8" t="s">
        <v>439</v>
      </c>
      <c r="E152" t="s">
        <v>786</v>
      </c>
      <c r="F152" t="s">
        <v>1467</v>
      </c>
      <c r="G152" t="s">
        <v>1135</v>
      </c>
    </row>
    <row r="153" spans="2:7" x14ac:dyDescent="0.25">
      <c r="B153" t="s">
        <v>167</v>
      </c>
      <c r="C153" s="8" t="s">
        <v>439</v>
      </c>
      <c r="E153" t="s">
        <v>787</v>
      </c>
      <c r="F153" t="s">
        <v>1490</v>
      </c>
      <c r="G153" t="s">
        <v>1135</v>
      </c>
    </row>
    <row r="154" spans="2:7" x14ac:dyDescent="0.25">
      <c r="B154" t="s">
        <v>168</v>
      </c>
      <c r="C154" s="9" t="s">
        <v>439</v>
      </c>
      <c r="E154" t="s">
        <v>788</v>
      </c>
      <c r="F154" t="s">
        <v>1491</v>
      </c>
      <c r="G154" t="s">
        <v>1893</v>
      </c>
    </row>
    <row r="155" spans="2:7" x14ac:dyDescent="0.25">
      <c r="B155" t="s">
        <v>166</v>
      </c>
      <c r="C155" s="8" t="s">
        <v>439</v>
      </c>
      <c r="E155" t="s">
        <v>789</v>
      </c>
      <c r="F155" t="s">
        <v>1489</v>
      </c>
      <c r="G155" t="s">
        <v>1135</v>
      </c>
    </row>
    <row r="156" spans="2:7" x14ac:dyDescent="0.25">
      <c r="B156" t="s">
        <v>145</v>
      </c>
      <c r="C156" s="8" t="s">
        <v>439</v>
      </c>
      <c r="E156" t="s">
        <v>790</v>
      </c>
      <c r="F156" t="s">
        <v>1468</v>
      </c>
      <c r="G156" t="s">
        <v>1135</v>
      </c>
    </row>
    <row r="157" spans="2:7" x14ac:dyDescent="0.25">
      <c r="B157" t="s">
        <v>169</v>
      </c>
      <c r="C157" s="8" t="s">
        <v>439</v>
      </c>
      <c r="E157" t="s">
        <v>791</v>
      </c>
      <c r="F157" t="s">
        <v>1492</v>
      </c>
      <c r="G157" t="s">
        <v>1135</v>
      </c>
    </row>
    <row r="158" spans="2:7" x14ac:dyDescent="0.25">
      <c r="B158" t="s">
        <v>170</v>
      </c>
      <c r="C158" s="9" t="s">
        <v>448</v>
      </c>
      <c r="D158" t="s">
        <v>450</v>
      </c>
      <c r="E158" t="s">
        <v>792</v>
      </c>
      <c r="F158" t="s">
        <v>1493</v>
      </c>
      <c r="G158" t="s">
        <v>1893</v>
      </c>
    </row>
    <row r="159" spans="2:7" x14ac:dyDescent="0.25">
      <c r="B159" t="s">
        <v>146</v>
      </c>
      <c r="C159" s="8" t="s">
        <v>440</v>
      </c>
      <c r="D159" t="s">
        <v>86</v>
      </c>
      <c r="E159" t="s">
        <v>793</v>
      </c>
      <c r="F159" t="s">
        <v>1470</v>
      </c>
      <c r="G159" t="s">
        <v>1135</v>
      </c>
    </row>
    <row r="160" spans="2:7" x14ac:dyDescent="0.25">
      <c r="B160" t="s">
        <v>147</v>
      </c>
      <c r="C160" s="8" t="s">
        <v>439</v>
      </c>
      <c r="E160" t="s">
        <v>794</v>
      </c>
      <c r="F160" t="s">
        <v>1469</v>
      </c>
      <c r="G160" t="s">
        <v>1148</v>
      </c>
    </row>
    <row r="161" spans="1:7" x14ac:dyDescent="0.25">
      <c r="B161" t="s">
        <v>171</v>
      </c>
      <c r="C161" s="8" t="s">
        <v>439</v>
      </c>
      <c r="E161" t="s">
        <v>795</v>
      </c>
      <c r="F161" t="s">
        <v>1494</v>
      </c>
      <c r="G161" t="s">
        <v>1135</v>
      </c>
    </row>
    <row r="162" spans="1:7" x14ac:dyDescent="0.25">
      <c r="B162" t="s">
        <v>172</v>
      </c>
      <c r="C162" s="9" t="s">
        <v>448</v>
      </c>
      <c r="D162" t="s">
        <v>450</v>
      </c>
      <c r="E162" t="s">
        <v>796</v>
      </c>
      <c r="F162" t="s">
        <v>1495</v>
      </c>
      <c r="G162" t="s">
        <v>1893</v>
      </c>
    </row>
    <row r="164" spans="1:7" x14ac:dyDescent="0.25">
      <c r="A164" t="s">
        <v>173</v>
      </c>
      <c r="B164" t="s">
        <v>174</v>
      </c>
      <c r="C164" s="10" t="s">
        <v>448</v>
      </c>
      <c r="D164" t="s">
        <v>436</v>
      </c>
      <c r="E164" t="s">
        <v>797</v>
      </c>
      <c r="F164" t="s">
        <v>1496</v>
      </c>
      <c r="G164" t="s">
        <v>1135</v>
      </c>
    </row>
    <row r="165" spans="1:7" x14ac:dyDescent="0.25">
      <c r="B165" t="s">
        <v>175</v>
      </c>
      <c r="C165" s="10" t="s">
        <v>439</v>
      </c>
      <c r="E165" t="s">
        <v>798</v>
      </c>
      <c r="F165" s="14" t="s">
        <v>1497</v>
      </c>
      <c r="G165" t="s">
        <v>1135</v>
      </c>
    </row>
    <row r="166" spans="1:7" x14ac:dyDescent="0.25">
      <c r="B166" t="s">
        <v>177</v>
      </c>
      <c r="C166" s="8" t="s">
        <v>439</v>
      </c>
      <c r="E166" t="s">
        <v>800</v>
      </c>
      <c r="F166" t="s">
        <v>1499</v>
      </c>
      <c r="G166" t="s">
        <v>1135</v>
      </c>
    </row>
    <row r="167" spans="1:7" x14ac:dyDescent="0.25">
      <c r="B167" t="s">
        <v>178</v>
      </c>
      <c r="C167" s="9" t="s">
        <v>439</v>
      </c>
      <c r="E167" t="s">
        <v>801</v>
      </c>
      <c r="F167" t="s">
        <v>1500</v>
      </c>
      <c r="G167" t="s">
        <v>1135</v>
      </c>
    </row>
    <row r="168" spans="1:7" x14ac:dyDescent="0.25">
      <c r="B168" t="s">
        <v>176</v>
      </c>
      <c r="C168" s="9" t="s">
        <v>439</v>
      </c>
      <c r="E168" t="s">
        <v>799</v>
      </c>
      <c r="F168" t="s">
        <v>1498</v>
      </c>
      <c r="G168" t="s">
        <v>1135</v>
      </c>
    </row>
    <row r="169" spans="1:7" x14ac:dyDescent="0.25">
      <c r="B169" t="s">
        <v>179</v>
      </c>
      <c r="C169" s="8" t="s">
        <v>439</v>
      </c>
      <c r="E169" t="s">
        <v>802</v>
      </c>
      <c r="F169" t="s">
        <v>1501</v>
      </c>
      <c r="G169" t="s">
        <v>1135</v>
      </c>
    </row>
    <row r="170" spans="1:7" x14ac:dyDescent="0.25">
      <c r="B170" t="s">
        <v>180</v>
      </c>
      <c r="C170" s="8" t="s">
        <v>439</v>
      </c>
      <c r="E170" t="s">
        <v>803</v>
      </c>
      <c r="F170" t="s">
        <v>1502</v>
      </c>
      <c r="G170" t="s">
        <v>1893</v>
      </c>
    </row>
    <row r="171" spans="1:7" x14ac:dyDescent="0.25">
      <c r="B171" t="s">
        <v>181</v>
      </c>
      <c r="C171" s="8" t="s">
        <v>439</v>
      </c>
      <c r="E171" t="s">
        <v>804</v>
      </c>
      <c r="F171" t="s">
        <v>1503</v>
      </c>
      <c r="G171" t="s">
        <v>1135</v>
      </c>
    </row>
    <row r="172" spans="1:7" x14ac:dyDescent="0.25">
      <c r="B172" t="s">
        <v>182</v>
      </c>
      <c r="C172" s="8" t="s">
        <v>439</v>
      </c>
      <c r="E172" t="s">
        <v>805</v>
      </c>
      <c r="F172" t="s">
        <v>1504</v>
      </c>
      <c r="G172" t="s">
        <v>1893</v>
      </c>
    </row>
    <row r="173" spans="1:7" x14ac:dyDescent="0.25">
      <c r="B173" t="s">
        <v>183</v>
      </c>
      <c r="C173" s="10" t="s">
        <v>439</v>
      </c>
      <c r="E173" t="s">
        <v>806</v>
      </c>
      <c r="F173" t="s">
        <v>1505</v>
      </c>
      <c r="G173" t="s">
        <v>1135</v>
      </c>
    </row>
    <row r="174" spans="1:7" x14ac:dyDescent="0.25">
      <c r="B174" t="s">
        <v>184</v>
      </c>
      <c r="C174" s="8" t="s">
        <v>439</v>
      </c>
      <c r="E174" t="s">
        <v>807</v>
      </c>
      <c r="F174" t="s">
        <v>1506</v>
      </c>
      <c r="G174" t="s">
        <v>1894</v>
      </c>
    </row>
    <row r="175" spans="1:7" x14ac:dyDescent="0.25">
      <c r="B175" t="s">
        <v>185</v>
      </c>
      <c r="C175" s="8" t="s">
        <v>439</v>
      </c>
      <c r="E175" t="s">
        <v>808</v>
      </c>
      <c r="F175" t="s">
        <v>1507</v>
      </c>
      <c r="G175" t="s">
        <v>1137</v>
      </c>
    </row>
    <row r="176" spans="1:7" x14ac:dyDescent="0.25">
      <c r="B176" t="s">
        <v>186</v>
      </c>
      <c r="C176" s="8" t="s">
        <v>440</v>
      </c>
      <c r="D176" t="s">
        <v>86</v>
      </c>
      <c r="E176" t="s">
        <v>809</v>
      </c>
      <c r="F176" t="s">
        <v>1508</v>
      </c>
      <c r="G176" t="s">
        <v>1148</v>
      </c>
    </row>
    <row r="177" spans="2:7" x14ac:dyDescent="0.25">
      <c r="B177" t="s">
        <v>187</v>
      </c>
      <c r="C177" s="8" t="s">
        <v>440</v>
      </c>
      <c r="D177" t="s">
        <v>86</v>
      </c>
      <c r="E177" t="s">
        <v>810</v>
      </c>
      <c r="F177" t="s">
        <v>1509</v>
      </c>
      <c r="G177" t="s">
        <v>1148</v>
      </c>
    </row>
    <row r="178" spans="2:7" x14ac:dyDescent="0.25">
      <c r="B178" t="s">
        <v>188</v>
      </c>
      <c r="C178" s="8" t="s">
        <v>439</v>
      </c>
      <c r="E178" t="s">
        <v>811</v>
      </c>
      <c r="F178" t="s">
        <v>1510</v>
      </c>
      <c r="G178" t="s">
        <v>1135</v>
      </c>
    </row>
    <row r="179" spans="2:7" x14ac:dyDescent="0.25">
      <c r="B179" t="s">
        <v>189</v>
      </c>
      <c r="C179" s="8" t="s">
        <v>439</v>
      </c>
      <c r="E179" t="s">
        <v>812</v>
      </c>
      <c r="F179" t="s">
        <v>1511</v>
      </c>
      <c r="G179" t="s">
        <v>1135</v>
      </c>
    </row>
    <row r="180" spans="2:7" x14ac:dyDescent="0.25">
      <c r="B180" t="s">
        <v>190</v>
      </c>
      <c r="C180" s="10" t="s">
        <v>448</v>
      </c>
      <c r="E180" t="s">
        <v>813</v>
      </c>
      <c r="F180" t="s">
        <v>1512</v>
      </c>
      <c r="G180" t="s">
        <v>1893</v>
      </c>
    </row>
    <row r="181" spans="2:7" x14ac:dyDescent="0.25">
      <c r="B181" t="s">
        <v>191</v>
      </c>
      <c r="C181" s="8" t="s">
        <v>440</v>
      </c>
      <c r="D181" t="s">
        <v>86</v>
      </c>
      <c r="E181" t="s">
        <v>814</v>
      </c>
      <c r="F181" t="s">
        <v>1513</v>
      </c>
      <c r="G181" t="s">
        <v>1148</v>
      </c>
    </row>
    <row r="182" spans="2:7" x14ac:dyDescent="0.25">
      <c r="B182" t="s">
        <v>192</v>
      </c>
      <c r="C182" s="8" t="s">
        <v>440</v>
      </c>
      <c r="D182" t="s">
        <v>86</v>
      </c>
      <c r="E182" t="s">
        <v>815</v>
      </c>
      <c r="F182" t="s">
        <v>1514</v>
      </c>
      <c r="G182" t="s">
        <v>1148</v>
      </c>
    </row>
    <row r="183" spans="2:7" x14ac:dyDescent="0.25">
      <c r="B183" t="s">
        <v>193</v>
      </c>
      <c r="C183" s="8" t="s">
        <v>440</v>
      </c>
      <c r="D183" t="s">
        <v>86</v>
      </c>
      <c r="E183" t="s">
        <v>816</v>
      </c>
      <c r="F183" t="s">
        <v>1515</v>
      </c>
      <c r="G183" t="s">
        <v>1148</v>
      </c>
    </row>
    <row r="184" spans="2:7" x14ac:dyDescent="0.25">
      <c r="B184" t="s">
        <v>194</v>
      </c>
      <c r="C184" s="8" t="s">
        <v>439</v>
      </c>
      <c r="E184" t="s">
        <v>817</v>
      </c>
      <c r="F184" t="s">
        <v>1516</v>
      </c>
      <c r="G184" t="s">
        <v>1893</v>
      </c>
    </row>
    <row r="185" spans="2:7" x14ac:dyDescent="0.25">
      <c r="B185" t="s">
        <v>195</v>
      </c>
      <c r="C185" s="8" t="s">
        <v>439</v>
      </c>
      <c r="E185" t="s">
        <v>818</v>
      </c>
      <c r="F185" t="s">
        <v>1517</v>
      </c>
      <c r="G185" t="s">
        <v>1135</v>
      </c>
    </row>
    <row r="186" spans="2:7" x14ac:dyDescent="0.25">
      <c r="B186" t="s">
        <v>196</v>
      </c>
      <c r="C186" s="9" t="s">
        <v>439</v>
      </c>
      <c r="E186" t="s">
        <v>819</v>
      </c>
      <c r="F186" t="s">
        <v>1518</v>
      </c>
      <c r="G186" t="s">
        <v>1135</v>
      </c>
    </row>
    <row r="187" spans="2:7" x14ac:dyDescent="0.25">
      <c r="B187" t="s">
        <v>197</v>
      </c>
      <c r="C187" s="8" t="s">
        <v>439</v>
      </c>
      <c r="E187" t="s">
        <v>820</v>
      </c>
      <c r="F187" t="s">
        <v>1519</v>
      </c>
      <c r="G187" t="s">
        <v>1135</v>
      </c>
    </row>
    <row r="188" spans="2:7" x14ac:dyDescent="0.25">
      <c r="B188" t="s">
        <v>198</v>
      </c>
      <c r="C188" s="8" t="s">
        <v>439</v>
      </c>
      <c r="E188" t="s">
        <v>821</v>
      </c>
      <c r="F188" t="s">
        <v>1520</v>
      </c>
      <c r="G188" t="s">
        <v>1135</v>
      </c>
    </row>
    <row r="189" spans="2:7" x14ac:dyDescent="0.25">
      <c r="B189" t="s">
        <v>199</v>
      </c>
      <c r="C189" s="8" t="s">
        <v>440</v>
      </c>
      <c r="D189" t="s">
        <v>86</v>
      </c>
      <c r="E189" t="s">
        <v>822</v>
      </c>
      <c r="F189" t="s">
        <v>1521</v>
      </c>
      <c r="G189" t="s">
        <v>1148</v>
      </c>
    </row>
    <row r="190" spans="2:7" x14ac:dyDescent="0.25">
      <c r="B190" t="s">
        <v>200</v>
      </c>
      <c r="C190" s="10" t="s">
        <v>439</v>
      </c>
      <c r="E190" t="s">
        <v>823</v>
      </c>
      <c r="F190" t="s">
        <v>1522</v>
      </c>
      <c r="G190" t="s">
        <v>1893</v>
      </c>
    </row>
    <row r="191" spans="2:7" x14ac:dyDescent="0.25">
      <c r="B191" t="s">
        <v>201</v>
      </c>
      <c r="C191" s="8" t="s">
        <v>439</v>
      </c>
      <c r="E191" t="s">
        <v>824</v>
      </c>
      <c r="F191" t="s">
        <v>1523</v>
      </c>
      <c r="G191" t="s">
        <v>1893</v>
      </c>
    </row>
    <row r="192" spans="2:7" x14ac:dyDescent="0.25">
      <c r="B192" t="s">
        <v>202</v>
      </c>
      <c r="C192" s="11" t="s">
        <v>440</v>
      </c>
      <c r="D192" t="s">
        <v>437</v>
      </c>
      <c r="E192" t="s">
        <v>825</v>
      </c>
      <c r="F192" t="s">
        <v>1524</v>
      </c>
      <c r="G192" t="s">
        <v>1148</v>
      </c>
    </row>
    <row r="193" spans="1:7" x14ac:dyDescent="0.25">
      <c r="B193" t="s">
        <v>203</v>
      </c>
      <c r="C193" s="8" t="s">
        <v>439</v>
      </c>
      <c r="E193" t="s">
        <v>826</v>
      </c>
      <c r="F193" t="s">
        <v>1525</v>
      </c>
      <c r="G193" t="s">
        <v>1135</v>
      </c>
    </row>
    <row r="194" spans="1:7" x14ac:dyDescent="0.25">
      <c r="B194" t="s">
        <v>204</v>
      </c>
      <c r="C194" s="8" t="s">
        <v>439</v>
      </c>
      <c r="E194" t="s">
        <v>827</v>
      </c>
      <c r="F194" t="s">
        <v>1526</v>
      </c>
      <c r="G194" t="s">
        <v>1893</v>
      </c>
    </row>
    <row r="195" spans="1:7" x14ac:dyDescent="0.25">
      <c r="B195" t="s">
        <v>205</v>
      </c>
      <c r="C195" s="10" t="s">
        <v>439</v>
      </c>
      <c r="E195" t="s">
        <v>828</v>
      </c>
      <c r="F195" t="s">
        <v>1527</v>
      </c>
      <c r="G195" t="s">
        <v>1135</v>
      </c>
    </row>
    <row r="196" spans="1:7" x14ac:dyDescent="0.25">
      <c r="B196" t="s">
        <v>206</v>
      </c>
      <c r="C196" s="8" t="s">
        <v>439</v>
      </c>
      <c r="E196" t="s">
        <v>829</v>
      </c>
      <c r="F196" t="s">
        <v>1528</v>
      </c>
      <c r="G196" t="s">
        <v>1135</v>
      </c>
    </row>
    <row r="198" spans="1:7" x14ac:dyDescent="0.25">
      <c r="A198" t="s">
        <v>207</v>
      </c>
      <c r="B198" t="s">
        <v>208</v>
      </c>
      <c r="C198" s="8" t="s">
        <v>439</v>
      </c>
      <c r="E198" t="s">
        <v>830</v>
      </c>
      <c r="F198" t="s">
        <v>1529</v>
      </c>
      <c r="G198" t="s">
        <v>1135</v>
      </c>
    </row>
    <row r="199" spans="1:7" x14ac:dyDescent="0.25">
      <c r="B199" t="s">
        <v>209</v>
      </c>
      <c r="C199" s="8" t="s">
        <v>439</v>
      </c>
      <c r="E199" t="s">
        <v>831</v>
      </c>
      <c r="F199" t="s">
        <v>1530</v>
      </c>
      <c r="G199" t="s">
        <v>1135</v>
      </c>
    </row>
    <row r="200" spans="1:7" x14ac:dyDescent="0.25">
      <c r="B200" t="s">
        <v>210</v>
      </c>
      <c r="C200" s="10" t="s">
        <v>448</v>
      </c>
      <c r="D200" t="s">
        <v>450</v>
      </c>
      <c r="E200" t="s">
        <v>832</v>
      </c>
      <c r="F200" t="s">
        <v>1531</v>
      </c>
      <c r="G200" t="s">
        <v>1139</v>
      </c>
    </row>
    <row r="201" spans="1:7" x14ac:dyDescent="0.25">
      <c r="B201" t="s">
        <v>211</v>
      </c>
      <c r="C201" s="10" t="s">
        <v>448</v>
      </c>
      <c r="D201" t="s">
        <v>450</v>
      </c>
      <c r="E201" t="s">
        <v>833</v>
      </c>
      <c r="F201" t="s">
        <v>1532</v>
      </c>
      <c r="G201" t="s">
        <v>1139</v>
      </c>
    </row>
    <row r="202" spans="1:7" x14ac:dyDescent="0.25">
      <c r="B202" t="s">
        <v>212</v>
      </c>
      <c r="C202" s="10" t="s">
        <v>448</v>
      </c>
      <c r="D202" t="s">
        <v>450</v>
      </c>
      <c r="E202" t="s">
        <v>834</v>
      </c>
      <c r="F202" t="s">
        <v>1533</v>
      </c>
      <c r="G202" t="s">
        <v>1135</v>
      </c>
    </row>
    <row r="203" spans="1:7" x14ac:dyDescent="0.25">
      <c r="B203" t="s">
        <v>213</v>
      </c>
      <c r="C203" s="8" t="s">
        <v>440</v>
      </c>
      <c r="D203" t="s">
        <v>86</v>
      </c>
      <c r="E203" t="s">
        <v>835</v>
      </c>
      <c r="F203" t="s">
        <v>1537</v>
      </c>
      <c r="G203" t="s">
        <v>1139</v>
      </c>
    </row>
    <row r="204" spans="1:7" x14ac:dyDescent="0.25">
      <c r="B204" t="s">
        <v>214</v>
      </c>
      <c r="C204" s="8" t="s">
        <v>440</v>
      </c>
      <c r="D204" t="s">
        <v>86</v>
      </c>
      <c r="E204" t="s">
        <v>836</v>
      </c>
      <c r="F204" t="s">
        <v>1534</v>
      </c>
      <c r="G204" t="s">
        <v>1148</v>
      </c>
    </row>
    <row r="205" spans="1:7" x14ac:dyDescent="0.25">
      <c r="B205" t="s">
        <v>215</v>
      </c>
      <c r="C205" s="8" t="s">
        <v>440</v>
      </c>
      <c r="D205" t="s">
        <v>86</v>
      </c>
      <c r="E205" t="s">
        <v>837</v>
      </c>
      <c r="F205" t="s">
        <v>1535</v>
      </c>
      <c r="G205" t="s">
        <v>1148</v>
      </c>
    </row>
    <row r="206" spans="1:7" x14ac:dyDescent="0.25">
      <c r="B206" t="s">
        <v>216</v>
      </c>
      <c r="C206" s="10" t="s">
        <v>448</v>
      </c>
      <c r="D206" t="s">
        <v>450</v>
      </c>
      <c r="E206" t="s">
        <v>838</v>
      </c>
      <c r="F206" t="s">
        <v>1536</v>
      </c>
      <c r="G206" t="s">
        <v>1148</v>
      </c>
    </row>
    <row r="207" spans="1:7" x14ac:dyDescent="0.25">
      <c r="B207" t="s">
        <v>217</v>
      </c>
      <c r="C207" s="10" t="s">
        <v>439</v>
      </c>
      <c r="E207" t="s">
        <v>839</v>
      </c>
      <c r="F207" t="s">
        <v>1538</v>
      </c>
      <c r="G207" t="s">
        <v>1893</v>
      </c>
    </row>
    <row r="208" spans="1:7" x14ac:dyDescent="0.25">
      <c r="B208" t="s">
        <v>218</v>
      </c>
      <c r="C208" s="10" t="s">
        <v>448</v>
      </c>
      <c r="E208" t="s">
        <v>840</v>
      </c>
      <c r="F208" t="s">
        <v>1539</v>
      </c>
      <c r="G208" t="s">
        <v>1135</v>
      </c>
    </row>
    <row r="210" spans="1:7" x14ac:dyDescent="0.25">
      <c r="A210" t="s">
        <v>219</v>
      </c>
      <c r="B210" t="s">
        <v>220</v>
      </c>
      <c r="C210" s="7" t="s">
        <v>440</v>
      </c>
      <c r="D210" t="s">
        <v>438</v>
      </c>
      <c r="E210" t="s">
        <v>841</v>
      </c>
      <c r="F210" t="s">
        <v>1540</v>
      </c>
      <c r="G210" t="s">
        <v>1148</v>
      </c>
    </row>
    <row r="211" spans="1:7" x14ac:dyDescent="0.25">
      <c r="B211" t="s">
        <v>221</v>
      </c>
      <c r="C211" s="7" t="s">
        <v>440</v>
      </c>
      <c r="D211" t="s">
        <v>438</v>
      </c>
      <c r="E211" t="s">
        <v>842</v>
      </c>
      <c r="F211" t="s">
        <v>1541</v>
      </c>
      <c r="G211" t="s">
        <v>1148</v>
      </c>
    </row>
    <row r="212" spans="1:7" x14ac:dyDescent="0.25">
      <c r="B212" t="s">
        <v>222</v>
      </c>
      <c r="C212" s="7" t="s">
        <v>440</v>
      </c>
      <c r="D212" t="s">
        <v>438</v>
      </c>
      <c r="E212" t="s">
        <v>843</v>
      </c>
      <c r="F212" t="s">
        <v>1542</v>
      </c>
      <c r="G212" t="s">
        <v>1148</v>
      </c>
    </row>
    <row r="213" spans="1:7" x14ac:dyDescent="0.25">
      <c r="B213" t="s">
        <v>223</v>
      </c>
      <c r="C213" s="7" t="s">
        <v>440</v>
      </c>
      <c r="D213" t="s">
        <v>438</v>
      </c>
      <c r="E213" t="s">
        <v>844</v>
      </c>
      <c r="F213" t="s">
        <v>1547</v>
      </c>
      <c r="G213" t="s">
        <v>1148</v>
      </c>
    </row>
    <row r="214" spans="1:7" x14ac:dyDescent="0.25">
      <c r="B214" t="s">
        <v>225</v>
      </c>
      <c r="C214" s="7" t="s">
        <v>440</v>
      </c>
      <c r="D214" t="s">
        <v>438</v>
      </c>
      <c r="E214" t="s">
        <v>846</v>
      </c>
      <c r="F214" t="s">
        <v>1543</v>
      </c>
      <c r="G214" t="s">
        <v>1148</v>
      </c>
    </row>
    <row r="215" spans="1:7" x14ac:dyDescent="0.25">
      <c r="B215" t="s">
        <v>224</v>
      </c>
      <c r="C215" s="7" t="s">
        <v>440</v>
      </c>
      <c r="D215" t="s">
        <v>438</v>
      </c>
      <c r="E215" t="s">
        <v>845</v>
      </c>
      <c r="F215" t="s">
        <v>1545</v>
      </c>
      <c r="G215" t="s">
        <v>1148</v>
      </c>
    </row>
    <row r="216" spans="1:7" x14ac:dyDescent="0.25">
      <c r="B216" t="s">
        <v>226</v>
      </c>
      <c r="C216" s="7" t="s">
        <v>440</v>
      </c>
      <c r="D216" t="s">
        <v>438</v>
      </c>
      <c r="E216" t="s">
        <v>847</v>
      </c>
      <c r="F216" t="s">
        <v>1544</v>
      </c>
      <c r="G216" t="s">
        <v>1148</v>
      </c>
    </row>
    <row r="217" spans="1:7" x14ac:dyDescent="0.25">
      <c r="B217" t="s">
        <v>227</v>
      </c>
      <c r="C217" s="7" t="s">
        <v>440</v>
      </c>
      <c r="D217" t="s">
        <v>438</v>
      </c>
      <c r="E217" t="s">
        <v>848</v>
      </c>
      <c r="F217" t="s">
        <v>1546</v>
      </c>
      <c r="G217" t="s">
        <v>1148</v>
      </c>
    </row>
    <row r="218" spans="1:7" x14ac:dyDescent="0.25">
      <c r="B218" t="s">
        <v>228</v>
      </c>
      <c r="C218" s="7" t="s">
        <v>440</v>
      </c>
      <c r="E218" t="s">
        <v>849</v>
      </c>
      <c r="F218" t="s">
        <v>1548</v>
      </c>
      <c r="G218" t="s">
        <v>1148</v>
      </c>
    </row>
    <row r="219" spans="1:7" x14ac:dyDescent="0.25">
      <c r="B219" t="s">
        <v>229</v>
      </c>
      <c r="C219" s="7" t="s">
        <v>440</v>
      </c>
      <c r="E219" t="s">
        <v>850</v>
      </c>
      <c r="F219" t="s">
        <v>1549</v>
      </c>
      <c r="G219" t="s">
        <v>1148</v>
      </c>
    </row>
    <row r="220" spans="1:7" x14ac:dyDescent="0.25">
      <c r="B220" t="s">
        <v>230</v>
      </c>
      <c r="C220" s="7" t="s">
        <v>440</v>
      </c>
      <c r="E220" t="s">
        <v>851</v>
      </c>
      <c r="F220" t="s">
        <v>1550</v>
      </c>
      <c r="G220" t="s">
        <v>1148</v>
      </c>
    </row>
    <row r="221" spans="1:7" x14ac:dyDescent="0.25">
      <c r="B221" t="s">
        <v>231</v>
      </c>
      <c r="C221" s="10" t="s">
        <v>439</v>
      </c>
      <c r="E221" t="s">
        <v>852</v>
      </c>
      <c r="F221" t="s">
        <v>1551</v>
      </c>
      <c r="G221" t="s">
        <v>1894</v>
      </c>
    </row>
    <row r="222" spans="1:7" x14ac:dyDescent="0.25">
      <c r="B222" t="s">
        <v>232</v>
      </c>
      <c r="C222" s="7" t="s">
        <v>440</v>
      </c>
      <c r="D222" t="s">
        <v>85</v>
      </c>
      <c r="E222" t="s">
        <v>1775</v>
      </c>
      <c r="F222" t="s">
        <v>1552</v>
      </c>
      <c r="G222" t="s">
        <v>1144</v>
      </c>
    </row>
    <row r="223" spans="1:7" x14ac:dyDescent="0.25">
      <c r="B223" t="s">
        <v>233</v>
      </c>
      <c r="C223" s="7" t="s">
        <v>440</v>
      </c>
      <c r="D223" t="s">
        <v>438</v>
      </c>
      <c r="E223" t="s">
        <v>853</v>
      </c>
      <c r="F223" t="s">
        <v>1553</v>
      </c>
      <c r="G223" t="s">
        <v>1148</v>
      </c>
    </row>
    <row r="224" spans="1:7" x14ac:dyDescent="0.25">
      <c r="B224" t="s">
        <v>234</v>
      </c>
      <c r="C224" s="7" t="s">
        <v>440</v>
      </c>
      <c r="D224" t="s">
        <v>438</v>
      </c>
      <c r="E224" t="s">
        <v>854</v>
      </c>
      <c r="F224" t="s">
        <v>1554</v>
      </c>
      <c r="G224" t="s">
        <v>1148</v>
      </c>
    </row>
    <row r="225" spans="1:7" x14ac:dyDescent="0.25">
      <c r="B225" t="s">
        <v>235</v>
      </c>
      <c r="C225" s="7" t="s">
        <v>440</v>
      </c>
      <c r="D225" t="s">
        <v>438</v>
      </c>
      <c r="E225" t="s">
        <v>855</v>
      </c>
      <c r="F225" t="s">
        <v>1555</v>
      </c>
      <c r="G225" t="s">
        <v>1148</v>
      </c>
    </row>
    <row r="226" spans="1:7" x14ac:dyDescent="0.25">
      <c r="B226" t="s">
        <v>236</v>
      </c>
      <c r="C226" s="7" t="s">
        <v>440</v>
      </c>
      <c r="D226" t="s">
        <v>438</v>
      </c>
      <c r="E226" t="s">
        <v>856</v>
      </c>
      <c r="F226" t="s">
        <v>1556</v>
      </c>
      <c r="G226" t="s">
        <v>1148</v>
      </c>
    </row>
    <row r="227" spans="1:7" x14ac:dyDescent="0.25">
      <c r="B227" t="s">
        <v>237</v>
      </c>
      <c r="C227" s="7" t="s">
        <v>440</v>
      </c>
      <c r="D227" t="s">
        <v>438</v>
      </c>
      <c r="E227" t="s">
        <v>857</v>
      </c>
      <c r="F227" t="s">
        <v>1557</v>
      </c>
      <c r="G227" t="s">
        <v>1148</v>
      </c>
    </row>
    <row r="229" spans="1:7" x14ac:dyDescent="0.25">
      <c r="A229" t="s">
        <v>238</v>
      </c>
      <c r="B229" t="s">
        <v>245</v>
      </c>
      <c r="C229" s="7" t="s">
        <v>440</v>
      </c>
      <c r="D229" t="s">
        <v>438</v>
      </c>
      <c r="E229" t="s">
        <v>858</v>
      </c>
      <c r="F229" t="s">
        <v>1564</v>
      </c>
      <c r="G229" t="s">
        <v>1148</v>
      </c>
    </row>
    <row r="230" spans="1:7" x14ac:dyDescent="0.25">
      <c r="B230" t="s">
        <v>246</v>
      </c>
      <c r="C230" s="8" t="s">
        <v>442</v>
      </c>
      <c r="D230" t="s">
        <v>86</v>
      </c>
      <c r="E230" t="s">
        <v>859</v>
      </c>
      <c r="F230" t="s">
        <v>1565</v>
      </c>
      <c r="G230" t="s">
        <v>1148</v>
      </c>
    </row>
    <row r="231" spans="1:7" x14ac:dyDescent="0.25">
      <c r="B231" t="s">
        <v>247</v>
      </c>
      <c r="C231" s="6" t="s">
        <v>448</v>
      </c>
      <c r="D231" t="s">
        <v>445</v>
      </c>
      <c r="E231" t="s">
        <v>860</v>
      </c>
      <c r="F231" t="s">
        <v>1566</v>
      </c>
      <c r="G231" t="s">
        <v>1893</v>
      </c>
    </row>
    <row r="232" spans="1:7" x14ac:dyDescent="0.25">
      <c r="B232" t="s">
        <v>248</v>
      </c>
      <c r="C232" s="6" t="s">
        <v>448</v>
      </c>
      <c r="D232" t="s">
        <v>445</v>
      </c>
      <c r="E232" t="s">
        <v>861</v>
      </c>
      <c r="F232" t="s">
        <v>1567</v>
      </c>
      <c r="G232" t="s">
        <v>1893</v>
      </c>
    </row>
    <row r="233" spans="1:7" x14ac:dyDescent="0.25">
      <c r="B233" t="s">
        <v>249</v>
      </c>
      <c r="C233" s="6" t="s">
        <v>448</v>
      </c>
      <c r="E233" t="s">
        <v>862</v>
      </c>
      <c r="F233" t="s">
        <v>1568</v>
      </c>
      <c r="G233" t="s">
        <v>1893</v>
      </c>
    </row>
    <row r="234" spans="1:7" x14ac:dyDescent="0.25">
      <c r="B234" t="s">
        <v>250</v>
      </c>
      <c r="C234" s="6" t="s">
        <v>448</v>
      </c>
      <c r="D234" t="s">
        <v>445</v>
      </c>
      <c r="E234" t="s">
        <v>863</v>
      </c>
      <c r="F234" t="s">
        <v>1569</v>
      </c>
      <c r="G234" t="s">
        <v>1893</v>
      </c>
    </row>
    <row r="235" spans="1:7" x14ac:dyDescent="0.25">
      <c r="B235" t="s">
        <v>251</v>
      </c>
      <c r="C235" s="6" t="s">
        <v>448</v>
      </c>
      <c r="D235" t="s">
        <v>445</v>
      </c>
      <c r="E235" t="s">
        <v>864</v>
      </c>
      <c r="F235" t="s">
        <v>1570</v>
      </c>
      <c r="G235" t="s">
        <v>1893</v>
      </c>
    </row>
    <row r="236" spans="1:7" x14ac:dyDescent="0.25">
      <c r="B236" t="s">
        <v>252</v>
      </c>
      <c r="C236" s="6" t="s">
        <v>448</v>
      </c>
      <c r="D236" t="s">
        <v>445</v>
      </c>
      <c r="E236" t="s">
        <v>865</v>
      </c>
      <c r="F236" t="s">
        <v>1571</v>
      </c>
      <c r="G236" t="s">
        <v>1893</v>
      </c>
    </row>
    <row r="237" spans="1:7" x14ac:dyDescent="0.25">
      <c r="B237" t="s">
        <v>253</v>
      </c>
      <c r="C237" s="6" t="s">
        <v>448</v>
      </c>
      <c r="E237" t="s">
        <v>866</v>
      </c>
      <c r="F237" t="s">
        <v>1572</v>
      </c>
      <c r="G237" t="s">
        <v>1893</v>
      </c>
    </row>
    <row r="238" spans="1:7" x14ac:dyDescent="0.25">
      <c r="B238" t="s">
        <v>254</v>
      </c>
      <c r="C238" s="6" t="s">
        <v>448</v>
      </c>
      <c r="D238" t="s">
        <v>445</v>
      </c>
      <c r="E238" t="s">
        <v>867</v>
      </c>
      <c r="F238" t="s">
        <v>1573</v>
      </c>
      <c r="G238" t="s">
        <v>1893</v>
      </c>
    </row>
    <row r="239" spans="1:7" x14ac:dyDescent="0.25">
      <c r="B239" t="s">
        <v>255</v>
      </c>
      <c r="C239" s="6" t="s">
        <v>448</v>
      </c>
      <c r="E239" t="s">
        <v>868</v>
      </c>
      <c r="F239" t="s">
        <v>1574</v>
      </c>
      <c r="G239" t="s">
        <v>1893</v>
      </c>
    </row>
    <row r="240" spans="1:7" x14ac:dyDescent="0.25">
      <c r="B240" t="s">
        <v>256</v>
      </c>
      <c r="C240" s="8" t="s">
        <v>440</v>
      </c>
      <c r="D240" t="s">
        <v>83</v>
      </c>
      <c r="E240" t="s">
        <v>869</v>
      </c>
      <c r="F240" t="s">
        <v>1575</v>
      </c>
      <c r="G240" t="s">
        <v>1148</v>
      </c>
    </row>
    <row r="241" spans="2:7" x14ac:dyDescent="0.25">
      <c r="B241" t="s">
        <v>257</v>
      </c>
      <c r="C241" s="8" t="s">
        <v>440</v>
      </c>
      <c r="D241" t="s">
        <v>83</v>
      </c>
      <c r="E241" t="s">
        <v>870</v>
      </c>
      <c r="F241" t="s">
        <v>1576</v>
      </c>
      <c r="G241" t="s">
        <v>1148</v>
      </c>
    </row>
    <row r="242" spans="2:7" x14ac:dyDescent="0.25">
      <c r="B242" t="s">
        <v>258</v>
      </c>
      <c r="C242" s="8" t="s">
        <v>440</v>
      </c>
      <c r="D242" t="s">
        <v>83</v>
      </c>
      <c r="E242" t="s">
        <v>871</v>
      </c>
      <c r="F242" t="s">
        <v>1577</v>
      </c>
      <c r="G242" t="s">
        <v>1148</v>
      </c>
    </row>
    <row r="243" spans="2:7" x14ac:dyDescent="0.25">
      <c r="B243" t="s">
        <v>239</v>
      </c>
      <c r="C243" s="6" t="s">
        <v>448</v>
      </c>
      <c r="D243" t="s">
        <v>445</v>
      </c>
      <c r="E243" t="s">
        <v>872</v>
      </c>
      <c r="F243" t="s">
        <v>1558</v>
      </c>
      <c r="G243" t="s">
        <v>1139</v>
      </c>
    </row>
    <row r="244" spans="2:7" x14ac:dyDescent="0.25">
      <c r="B244" t="s">
        <v>240</v>
      </c>
      <c r="C244" s="6" t="s">
        <v>448</v>
      </c>
      <c r="D244" t="s">
        <v>445</v>
      </c>
      <c r="E244" t="s">
        <v>873</v>
      </c>
      <c r="F244" t="s">
        <v>1559</v>
      </c>
      <c r="G244" t="s">
        <v>1139</v>
      </c>
    </row>
    <row r="245" spans="2:7" x14ac:dyDescent="0.25">
      <c r="B245" t="s">
        <v>241</v>
      </c>
      <c r="C245" s="6" t="s">
        <v>448</v>
      </c>
      <c r="D245" t="s">
        <v>445</v>
      </c>
      <c r="E245" t="s">
        <v>874</v>
      </c>
      <c r="F245" t="s">
        <v>1560</v>
      </c>
      <c r="G245" t="s">
        <v>1893</v>
      </c>
    </row>
    <row r="246" spans="2:7" x14ac:dyDescent="0.25">
      <c r="B246" t="s">
        <v>242</v>
      </c>
      <c r="C246" s="6" t="s">
        <v>448</v>
      </c>
      <c r="D246" t="s">
        <v>445</v>
      </c>
      <c r="E246" t="s">
        <v>875</v>
      </c>
      <c r="F246" t="s">
        <v>1561</v>
      </c>
      <c r="G246" t="s">
        <v>1139</v>
      </c>
    </row>
    <row r="247" spans="2:7" x14ac:dyDescent="0.25">
      <c r="B247" t="s">
        <v>243</v>
      </c>
      <c r="C247" s="6" t="s">
        <v>448</v>
      </c>
      <c r="D247" t="s">
        <v>445</v>
      </c>
      <c r="E247" t="s">
        <v>876</v>
      </c>
      <c r="F247" t="s">
        <v>1562</v>
      </c>
      <c r="G247" t="s">
        <v>1893</v>
      </c>
    </row>
    <row r="248" spans="2:7" x14ac:dyDescent="0.25">
      <c r="B248" t="s">
        <v>244</v>
      </c>
      <c r="C248" s="6" t="s">
        <v>448</v>
      </c>
      <c r="D248" t="s">
        <v>445</v>
      </c>
      <c r="E248" t="s">
        <v>877</v>
      </c>
      <c r="F248" t="s">
        <v>1563</v>
      </c>
      <c r="G248" t="s">
        <v>1139</v>
      </c>
    </row>
    <row r="249" spans="2:7" x14ac:dyDescent="0.25">
      <c r="B249" t="s">
        <v>259</v>
      </c>
      <c r="C249" s="6" t="s">
        <v>448</v>
      </c>
      <c r="E249" t="s">
        <v>878</v>
      </c>
      <c r="F249" t="s">
        <v>1578</v>
      </c>
      <c r="G249" t="s">
        <v>1893</v>
      </c>
    </row>
    <row r="250" spans="2:7" x14ac:dyDescent="0.25">
      <c r="B250" t="s">
        <v>260</v>
      </c>
      <c r="C250" s="6" t="s">
        <v>448</v>
      </c>
      <c r="E250" t="s">
        <v>879</v>
      </c>
      <c r="F250" t="s">
        <v>1579</v>
      </c>
      <c r="G250" t="s">
        <v>1139</v>
      </c>
    </row>
    <row r="251" spans="2:7" x14ac:dyDescent="0.25">
      <c r="B251" t="s">
        <v>261</v>
      </c>
      <c r="C251" s="6" t="s">
        <v>448</v>
      </c>
      <c r="E251" t="s">
        <v>880</v>
      </c>
      <c r="F251" t="s">
        <v>1580</v>
      </c>
      <c r="G251" t="s">
        <v>1893</v>
      </c>
    </row>
    <row r="252" spans="2:7" x14ac:dyDescent="0.25">
      <c r="B252" t="s">
        <v>262</v>
      </c>
      <c r="C252" s="6" t="s">
        <v>448</v>
      </c>
      <c r="E252" t="s">
        <v>881</v>
      </c>
      <c r="F252" t="s">
        <v>1581</v>
      </c>
      <c r="G252" t="s">
        <v>1893</v>
      </c>
    </row>
    <row r="253" spans="2:7" x14ac:dyDescent="0.25">
      <c r="B253" t="s">
        <v>263</v>
      </c>
      <c r="C253" s="6" t="s">
        <v>448</v>
      </c>
      <c r="E253" t="s">
        <v>882</v>
      </c>
      <c r="F253" t="s">
        <v>1582</v>
      </c>
      <c r="G253" t="s">
        <v>1893</v>
      </c>
    </row>
    <row r="254" spans="2:7" x14ac:dyDescent="0.25">
      <c r="B254" t="s">
        <v>264</v>
      </c>
      <c r="C254" s="6" t="s">
        <v>448</v>
      </c>
      <c r="E254" t="s">
        <v>883</v>
      </c>
      <c r="F254" t="s">
        <v>1583</v>
      </c>
      <c r="G254" t="s">
        <v>1893</v>
      </c>
    </row>
    <row r="255" spans="2:7" x14ac:dyDescent="0.25">
      <c r="B255" t="s">
        <v>265</v>
      </c>
      <c r="C255" s="6" t="s">
        <v>448</v>
      </c>
      <c r="E255" t="s">
        <v>884</v>
      </c>
      <c r="F255" t="s">
        <v>1584</v>
      </c>
      <c r="G255" t="s">
        <v>1893</v>
      </c>
    </row>
    <row r="256" spans="2:7" x14ac:dyDescent="0.25">
      <c r="B256" t="s">
        <v>266</v>
      </c>
      <c r="C256" s="6" t="s">
        <v>448</v>
      </c>
      <c r="E256" t="s">
        <v>885</v>
      </c>
      <c r="F256" t="s">
        <v>1585</v>
      </c>
      <c r="G256" t="s">
        <v>1135</v>
      </c>
    </row>
    <row r="257" spans="2:7" x14ac:dyDescent="0.25">
      <c r="B257" t="s">
        <v>267</v>
      </c>
      <c r="C257" s="6" t="s">
        <v>448</v>
      </c>
      <c r="E257" t="s">
        <v>886</v>
      </c>
      <c r="F257" t="s">
        <v>1586</v>
      </c>
      <c r="G257" t="s">
        <v>1139</v>
      </c>
    </row>
    <row r="258" spans="2:7" x14ac:dyDescent="0.25">
      <c r="B258" t="s">
        <v>268</v>
      </c>
      <c r="C258" s="6" t="s">
        <v>448</v>
      </c>
      <c r="E258" t="s">
        <v>887</v>
      </c>
      <c r="F258" t="s">
        <v>1587</v>
      </c>
      <c r="G258" t="s">
        <v>1893</v>
      </c>
    </row>
    <row r="259" spans="2:7" x14ac:dyDescent="0.25">
      <c r="B259" t="s">
        <v>269</v>
      </c>
      <c r="C259" s="6" t="s">
        <v>448</v>
      </c>
      <c r="E259" t="s">
        <v>888</v>
      </c>
      <c r="F259" t="s">
        <v>1588</v>
      </c>
      <c r="G259" t="s">
        <v>1139</v>
      </c>
    </row>
    <row r="260" spans="2:7" x14ac:dyDescent="0.25">
      <c r="B260" t="s">
        <v>276</v>
      </c>
      <c r="C260" s="6" t="s">
        <v>440</v>
      </c>
      <c r="D260" t="s">
        <v>454</v>
      </c>
      <c r="E260" t="s">
        <v>889</v>
      </c>
      <c r="F260" t="s">
        <v>1595</v>
      </c>
      <c r="G260" t="s">
        <v>1148</v>
      </c>
    </row>
    <row r="261" spans="2:7" x14ac:dyDescent="0.25">
      <c r="B261" t="s">
        <v>277</v>
      </c>
      <c r="C261" s="6" t="s">
        <v>440</v>
      </c>
      <c r="D261" t="s">
        <v>86</v>
      </c>
      <c r="E261" t="s">
        <v>890</v>
      </c>
      <c r="F261" t="s">
        <v>1596</v>
      </c>
      <c r="G261" t="s">
        <v>1148</v>
      </c>
    </row>
    <row r="262" spans="2:7" x14ac:dyDescent="0.25">
      <c r="B262" t="s">
        <v>270</v>
      </c>
      <c r="C262" s="6" t="s">
        <v>448</v>
      </c>
      <c r="E262" t="s">
        <v>891</v>
      </c>
      <c r="F262" t="s">
        <v>1589</v>
      </c>
      <c r="G262" t="s">
        <v>1894</v>
      </c>
    </row>
    <row r="263" spans="2:7" x14ac:dyDescent="0.25">
      <c r="B263" t="s">
        <v>271</v>
      </c>
      <c r="C263" s="6" t="s">
        <v>448</v>
      </c>
      <c r="E263" t="s">
        <v>892</v>
      </c>
      <c r="F263" t="s">
        <v>1590</v>
      </c>
      <c r="G263" t="s">
        <v>1894</v>
      </c>
    </row>
    <row r="264" spans="2:7" x14ac:dyDescent="0.25">
      <c r="B264" t="s">
        <v>272</v>
      </c>
      <c r="C264" s="6" t="s">
        <v>448</v>
      </c>
      <c r="D264" t="s">
        <v>445</v>
      </c>
      <c r="E264" t="s">
        <v>893</v>
      </c>
      <c r="F264" t="s">
        <v>1591</v>
      </c>
      <c r="G264" t="s">
        <v>1894</v>
      </c>
    </row>
    <row r="265" spans="2:7" x14ac:dyDescent="0.25">
      <c r="B265" t="s">
        <v>273</v>
      </c>
      <c r="C265" s="6" t="s">
        <v>439</v>
      </c>
      <c r="E265" t="s">
        <v>894</v>
      </c>
      <c r="F265" t="s">
        <v>1592</v>
      </c>
      <c r="G265" t="s">
        <v>1894</v>
      </c>
    </row>
    <row r="266" spans="2:7" x14ac:dyDescent="0.25">
      <c r="B266" t="s">
        <v>274</v>
      </c>
      <c r="C266" s="6" t="s">
        <v>439</v>
      </c>
      <c r="E266" t="s">
        <v>895</v>
      </c>
      <c r="F266" t="s">
        <v>1593</v>
      </c>
      <c r="G266" t="s">
        <v>1894</v>
      </c>
    </row>
    <row r="267" spans="2:7" x14ac:dyDescent="0.25">
      <c r="B267" t="s">
        <v>275</v>
      </c>
      <c r="C267" s="6" t="s">
        <v>448</v>
      </c>
      <c r="D267" t="s">
        <v>445</v>
      </c>
      <c r="E267" t="s">
        <v>896</v>
      </c>
      <c r="F267" t="s">
        <v>1594</v>
      </c>
      <c r="G267" t="s">
        <v>1894</v>
      </c>
    </row>
    <row r="268" spans="2:7" x14ac:dyDescent="0.25">
      <c r="B268" t="s">
        <v>278</v>
      </c>
      <c r="C268" s="7" t="s">
        <v>440</v>
      </c>
      <c r="D268" t="s">
        <v>438</v>
      </c>
      <c r="E268" t="s">
        <v>897</v>
      </c>
      <c r="F268" t="s">
        <v>1597</v>
      </c>
      <c r="G268" t="s">
        <v>1148</v>
      </c>
    </row>
    <row r="269" spans="2:7" x14ac:dyDescent="0.25">
      <c r="B269" t="s">
        <v>279</v>
      </c>
      <c r="C269" s="6" t="s">
        <v>440</v>
      </c>
      <c r="D269" t="s">
        <v>86</v>
      </c>
      <c r="E269" t="s">
        <v>898</v>
      </c>
      <c r="F269" t="s">
        <v>1598</v>
      </c>
      <c r="G269" t="s">
        <v>1148</v>
      </c>
    </row>
    <row r="270" spans="2:7" x14ac:dyDescent="0.25">
      <c r="B270" t="s">
        <v>280</v>
      </c>
      <c r="C270" s="6" t="s">
        <v>440</v>
      </c>
      <c r="D270" t="s">
        <v>86</v>
      </c>
      <c r="E270" t="s">
        <v>899</v>
      </c>
      <c r="F270" t="s">
        <v>1599</v>
      </c>
      <c r="G270" t="s">
        <v>1148</v>
      </c>
    </row>
    <row r="271" spans="2:7" x14ac:dyDescent="0.25">
      <c r="B271" t="s">
        <v>281</v>
      </c>
      <c r="C271" s="6" t="s">
        <v>440</v>
      </c>
      <c r="D271" t="s">
        <v>86</v>
      </c>
      <c r="E271" t="s">
        <v>900</v>
      </c>
      <c r="F271" t="s">
        <v>1600</v>
      </c>
      <c r="G271" t="s">
        <v>1148</v>
      </c>
    </row>
    <row r="272" spans="2:7" x14ac:dyDescent="0.25">
      <c r="B272" t="s">
        <v>282</v>
      </c>
      <c r="C272" s="6" t="s">
        <v>440</v>
      </c>
      <c r="D272" t="s">
        <v>86</v>
      </c>
      <c r="E272" t="s">
        <v>901</v>
      </c>
      <c r="F272" t="s">
        <v>1601</v>
      </c>
      <c r="G272" t="s">
        <v>1148</v>
      </c>
    </row>
    <row r="273" spans="1:7" x14ac:dyDescent="0.25">
      <c r="B273" t="s">
        <v>283</v>
      </c>
      <c r="C273" s="6" t="s">
        <v>440</v>
      </c>
      <c r="D273" t="s">
        <v>86</v>
      </c>
      <c r="E273" t="s">
        <v>902</v>
      </c>
      <c r="F273" t="s">
        <v>1602</v>
      </c>
      <c r="G273" t="s">
        <v>1148</v>
      </c>
    </row>
    <row r="274" spans="1:7" x14ac:dyDescent="0.25">
      <c r="B274" t="s">
        <v>284</v>
      </c>
      <c r="C274" s="6" t="s">
        <v>440</v>
      </c>
      <c r="D274" t="s">
        <v>86</v>
      </c>
      <c r="E274" t="s">
        <v>903</v>
      </c>
      <c r="F274" t="s">
        <v>1603</v>
      </c>
      <c r="G274" t="s">
        <v>1148</v>
      </c>
    </row>
    <row r="275" spans="1:7" x14ac:dyDescent="0.25">
      <c r="B275" t="s">
        <v>285</v>
      </c>
      <c r="C275" s="6" t="s">
        <v>440</v>
      </c>
      <c r="D275" t="s">
        <v>86</v>
      </c>
      <c r="E275" t="s">
        <v>904</v>
      </c>
      <c r="F275" t="s">
        <v>1604</v>
      </c>
      <c r="G275" t="s">
        <v>1148</v>
      </c>
    </row>
    <row r="276" spans="1:7" x14ac:dyDescent="0.25">
      <c r="B276" t="s">
        <v>286</v>
      </c>
      <c r="C276" s="6" t="s">
        <v>440</v>
      </c>
      <c r="D276" t="s">
        <v>86</v>
      </c>
      <c r="E276" t="s">
        <v>905</v>
      </c>
      <c r="F276" t="s">
        <v>1605</v>
      </c>
      <c r="G276" t="s">
        <v>1148</v>
      </c>
    </row>
    <row r="277" spans="1:7" x14ac:dyDescent="0.25">
      <c r="B277" t="s">
        <v>287</v>
      </c>
      <c r="C277" s="6" t="s">
        <v>440</v>
      </c>
      <c r="D277" t="s">
        <v>86</v>
      </c>
      <c r="E277" t="s">
        <v>906</v>
      </c>
      <c r="F277" t="s">
        <v>1606</v>
      </c>
      <c r="G277" t="s">
        <v>1148</v>
      </c>
    </row>
    <row r="278" spans="1:7" x14ac:dyDescent="0.25">
      <c r="B278" t="s">
        <v>288</v>
      </c>
      <c r="C278" s="6" t="s">
        <v>440</v>
      </c>
      <c r="D278" t="s">
        <v>86</v>
      </c>
      <c r="E278" t="s">
        <v>907</v>
      </c>
      <c r="F278" t="s">
        <v>1607</v>
      </c>
      <c r="G278" t="s">
        <v>1148</v>
      </c>
    </row>
    <row r="279" spans="1:7" x14ac:dyDescent="0.25">
      <c r="B279" t="s">
        <v>289</v>
      </c>
      <c r="C279" s="6" t="s">
        <v>440</v>
      </c>
      <c r="D279" t="s">
        <v>86</v>
      </c>
      <c r="E279" t="s">
        <v>908</v>
      </c>
      <c r="F279" t="s">
        <v>1608</v>
      </c>
      <c r="G279" t="s">
        <v>1148</v>
      </c>
    </row>
    <row r="280" spans="1:7" x14ac:dyDescent="0.25">
      <c r="B280" t="s">
        <v>290</v>
      </c>
      <c r="C280" s="6" t="s">
        <v>448</v>
      </c>
      <c r="D280" t="s">
        <v>660</v>
      </c>
      <c r="E280" t="s">
        <v>1756</v>
      </c>
      <c r="F280" t="s">
        <v>1609</v>
      </c>
      <c r="G280" t="s">
        <v>1750</v>
      </c>
    </row>
    <row r="281" spans="1:7" x14ac:dyDescent="0.25">
      <c r="B281" t="s">
        <v>291</v>
      </c>
      <c r="C281" s="6" t="s">
        <v>440</v>
      </c>
      <c r="D281" t="s">
        <v>86</v>
      </c>
      <c r="E281" t="s">
        <v>909</v>
      </c>
      <c r="F281" t="s">
        <v>1610</v>
      </c>
      <c r="G281" t="s">
        <v>1148</v>
      </c>
    </row>
    <row r="282" spans="1:7" x14ac:dyDescent="0.25">
      <c r="B282" t="s">
        <v>292</v>
      </c>
      <c r="C282" s="6" t="s">
        <v>440</v>
      </c>
      <c r="D282" t="s">
        <v>86</v>
      </c>
      <c r="E282" t="s">
        <v>910</v>
      </c>
      <c r="F282" t="s">
        <v>1611</v>
      </c>
      <c r="G282" t="s">
        <v>1148</v>
      </c>
    </row>
    <row r="283" spans="1:7" x14ac:dyDescent="0.25">
      <c r="B283" t="s">
        <v>293</v>
      </c>
      <c r="C283" s="6" t="s">
        <v>440</v>
      </c>
      <c r="D283" t="s">
        <v>453</v>
      </c>
      <c r="E283" t="s">
        <v>911</v>
      </c>
      <c r="F283" t="s">
        <v>1612</v>
      </c>
      <c r="G283" t="s">
        <v>1148</v>
      </c>
    </row>
    <row r="285" spans="1:7" x14ac:dyDescent="0.25">
      <c r="A285" t="s">
        <v>294</v>
      </c>
      <c r="B285" t="s">
        <v>295</v>
      </c>
      <c r="C285" s="6" t="s">
        <v>440</v>
      </c>
      <c r="D285" t="s">
        <v>455</v>
      </c>
      <c r="E285" t="s">
        <v>1128</v>
      </c>
      <c r="F285" t="s">
        <v>1613</v>
      </c>
      <c r="G285" t="s">
        <v>1148</v>
      </c>
    </row>
    <row r="286" spans="1:7" x14ac:dyDescent="0.25">
      <c r="B286" t="s">
        <v>296</v>
      </c>
      <c r="C286" s="6" t="s">
        <v>439</v>
      </c>
      <c r="E286" t="s">
        <v>912</v>
      </c>
      <c r="F286" t="s">
        <v>1614</v>
      </c>
      <c r="G286" t="s">
        <v>1135</v>
      </c>
    </row>
    <row r="287" spans="1:7" x14ac:dyDescent="0.25">
      <c r="B287" t="s">
        <v>297</v>
      </c>
      <c r="C287" s="6" t="s">
        <v>439</v>
      </c>
      <c r="E287" t="s">
        <v>913</v>
      </c>
      <c r="F287" t="s">
        <v>1615</v>
      </c>
      <c r="G287" t="s">
        <v>1893</v>
      </c>
    </row>
    <row r="288" spans="1:7" x14ac:dyDescent="0.25">
      <c r="B288" t="s">
        <v>298</v>
      </c>
      <c r="C288" s="6" t="s">
        <v>439</v>
      </c>
      <c r="E288" t="s">
        <v>914</v>
      </c>
      <c r="F288" t="s">
        <v>1616</v>
      </c>
      <c r="G288" t="s">
        <v>1135</v>
      </c>
    </row>
    <row r="289" spans="1:7" x14ac:dyDescent="0.25">
      <c r="B289" t="s">
        <v>299</v>
      </c>
      <c r="C289" s="6" t="s">
        <v>439</v>
      </c>
      <c r="E289" t="s">
        <v>915</v>
      </c>
      <c r="F289" t="s">
        <v>1617</v>
      </c>
      <c r="G289" t="s">
        <v>1894</v>
      </c>
    </row>
    <row r="290" spans="1:7" x14ac:dyDescent="0.25">
      <c r="B290" t="s">
        <v>300</v>
      </c>
      <c r="C290" s="6" t="s">
        <v>440</v>
      </c>
      <c r="D290" t="s">
        <v>446</v>
      </c>
      <c r="E290" t="s">
        <v>1757</v>
      </c>
      <c r="F290" t="s">
        <v>1618</v>
      </c>
      <c r="G290" t="s">
        <v>1750</v>
      </c>
    </row>
    <row r="291" spans="1:7" x14ac:dyDescent="0.25">
      <c r="B291" t="s">
        <v>301</v>
      </c>
      <c r="C291" s="6" t="s">
        <v>439</v>
      </c>
      <c r="E291" t="s">
        <v>916</v>
      </c>
      <c r="F291" t="s">
        <v>1619</v>
      </c>
      <c r="G291" t="s">
        <v>1137</v>
      </c>
    </row>
    <row r="292" spans="1:7" x14ac:dyDescent="0.25">
      <c r="B292" t="s">
        <v>302</v>
      </c>
      <c r="C292" s="6" t="s">
        <v>439</v>
      </c>
      <c r="E292" t="s">
        <v>917</v>
      </c>
      <c r="F292" t="s">
        <v>1620</v>
      </c>
      <c r="G292" t="s">
        <v>1894</v>
      </c>
    </row>
    <row r="293" spans="1:7" x14ac:dyDescent="0.25">
      <c r="B293" t="s">
        <v>303</v>
      </c>
      <c r="C293" s="6" t="s">
        <v>439</v>
      </c>
      <c r="E293" t="s">
        <v>918</v>
      </c>
      <c r="F293" t="s">
        <v>1621</v>
      </c>
      <c r="G293" t="s">
        <v>1894</v>
      </c>
    </row>
    <row r="295" spans="1:7" x14ac:dyDescent="0.25">
      <c r="A295" t="s">
        <v>312</v>
      </c>
      <c r="B295" t="s">
        <v>304</v>
      </c>
      <c r="C295" s="10" t="s">
        <v>440</v>
      </c>
      <c r="D295" t="s">
        <v>661</v>
      </c>
      <c r="E295" t="s">
        <v>1758</v>
      </c>
      <c r="F295" t="s">
        <v>1622</v>
      </c>
      <c r="G295" t="s">
        <v>1893</v>
      </c>
    </row>
    <row r="296" spans="1:7" x14ac:dyDescent="0.25">
      <c r="B296" t="s">
        <v>305</v>
      </c>
      <c r="C296" s="8" t="s">
        <v>439</v>
      </c>
      <c r="E296" t="s">
        <v>919</v>
      </c>
      <c r="F296" t="s">
        <v>1623</v>
      </c>
      <c r="G296" t="s">
        <v>1135</v>
      </c>
    </row>
    <row r="297" spans="1:7" x14ac:dyDescent="0.25">
      <c r="B297" t="s">
        <v>306</v>
      </c>
      <c r="C297" s="8" t="s">
        <v>439</v>
      </c>
      <c r="E297" t="s">
        <v>920</v>
      </c>
      <c r="F297" t="s">
        <v>1624</v>
      </c>
      <c r="G297" t="s">
        <v>1137</v>
      </c>
    </row>
    <row r="298" spans="1:7" x14ac:dyDescent="0.25">
      <c r="B298" t="s">
        <v>307</v>
      </c>
      <c r="C298" s="8" t="s">
        <v>439</v>
      </c>
      <c r="E298" t="s">
        <v>921</v>
      </c>
      <c r="F298" t="s">
        <v>1625</v>
      </c>
      <c r="G298" t="s">
        <v>1135</v>
      </c>
    </row>
    <row r="299" spans="1:7" x14ac:dyDescent="0.25">
      <c r="B299" t="s">
        <v>308</v>
      </c>
      <c r="C299" s="8" t="s">
        <v>439</v>
      </c>
      <c r="E299" t="s">
        <v>922</v>
      </c>
      <c r="F299" t="s">
        <v>1626</v>
      </c>
      <c r="G299" t="s">
        <v>1135</v>
      </c>
    </row>
    <row r="300" spans="1:7" x14ac:dyDescent="0.25">
      <c r="B300" t="s">
        <v>309</v>
      </c>
      <c r="C300" s="8" t="s">
        <v>439</v>
      </c>
      <c r="E300" t="s">
        <v>923</v>
      </c>
      <c r="F300" t="s">
        <v>1627</v>
      </c>
      <c r="G300" t="s">
        <v>1135</v>
      </c>
    </row>
    <row r="301" spans="1:7" x14ac:dyDescent="0.25">
      <c r="B301" t="s">
        <v>310</v>
      </c>
      <c r="C301" s="8" t="s">
        <v>439</v>
      </c>
      <c r="E301" t="s">
        <v>924</v>
      </c>
      <c r="F301" t="s">
        <v>1628</v>
      </c>
      <c r="G301" t="s">
        <v>1135</v>
      </c>
    </row>
    <row r="302" spans="1:7" x14ac:dyDescent="0.25">
      <c r="B302" t="s">
        <v>311</v>
      </c>
      <c r="C302" s="10" t="s">
        <v>448</v>
      </c>
      <c r="D302" t="s">
        <v>444</v>
      </c>
      <c r="E302" t="s">
        <v>925</v>
      </c>
      <c r="F302" t="s">
        <v>1629</v>
      </c>
      <c r="G302" t="s">
        <v>1135</v>
      </c>
    </row>
    <row r="304" spans="1:7" x14ac:dyDescent="0.25">
      <c r="A304" t="s">
        <v>313</v>
      </c>
      <c r="B304" t="s">
        <v>314</v>
      </c>
      <c r="C304" s="7" t="s">
        <v>440</v>
      </c>
      <c r="D304" t="s">
        <v>85</v>
      </c>
      <c r="E304" t="s">
        <v>1776</v>
      </c>
      <c r="F304" t="s">
        <v>1630</v>
      </c>
      <c r="G304" t="s">
        <v>1144</v>
      </c>
    </row>
    <row r="305" spans="2:7" x14ac:dyDescent="0.25">
      <c r="B305" t="s">
        <v>315</v>
      </c>
      <c r="C305" s="9" t="s">
        <v>439</v>
      </c>
      <c r="E305" t="s">
        <v>926</v>
      </c>
      <c r="F305" t="s">
        <v>1631</v>
      </c>
      <c r="G305" t="s">
        <v>1135</v>
      </c>
    </row>
    <row r="306" spans="2:7" x14ac:dyDescent="0.25">
      <c r="B306" t="s">
        <v>316</v>
      </c>
      <c r="C306" s="9" t="s">
        <v>439</v>
      </c>
      <c r="E306" t="s">
        <v>927</v>
      </c>
      <c r="F306" t="s">
        <v>1632</v>
      </c>
      <c r="G306" t="s">
        <v>1135</v>
      </c>
    </row>
    <row r="307" spans="2:7" x14ac:dyDescent="0.25">
      <c r="B307" t="s">
        <v>317</v>
      </c>
      <c r="C307" s="6" t="s">
        <v>440</v>
      </c>
      <c r="D307" t="s">
        <v>85</v>
      </c>
      <c r="E307" t="s">
        <v>1777</v>
      </c>
      <c r="F307" t="s">
        <v>1633</v>
      </c>
      <c r="G307" t="s">
        <v>1144</v>
      </c>
    </row>
    <row r="308" spans="2:7" x14ac:dyDescent="0.25">
      <c r="B308" t="s">
        <v>318</v>
      </c>
      <c r="C308" s="9" t="s">
        <v>439</v>
      </c>
      <c r="E308" t="s">
        <v>928</v>
      </c>
      <c r="F308" t="s">
        <v>1634</v>
      </c>
      <c r="G308" t="s">
        <v>1893</v>
      </c>
    </row>
    <row r="309" spans="2:7" x14ac:dyDescent="0.25">
      <c r="B309" t="s">
        <v>319</v>
      </c>
      <c r="C309" s="6" t="s">
        <v>439</v>
      </c>
      <c r="E309" t="s">
        <v>929</v>
      </c>
      <c r="F309" t="s">
        <v>1635</v>
      </c>
      <c r="G309" t="s">
        <v>1135</v>
      </c>
    </row>
    <row r="310" spans="2:7" x14ac:dyDescent="0.25">
      <c r="B310" t="s">
        <v>320</v>
      </c>
      <c r="C310" s="7" t="s">
        <v>440</v>
      </c>
      <c r="D310" t="s">
        <v>85</v>
      </c>
      <c r="E310" t="s">
        <v>1778</v>
      </c>
      <c r="F310" t="s">
        <v>1636</v>
      </c>
      <c r="G310" t="s">
        <v>1144</v>
      </c>
    </row>
    <row r="311" spans="2:7" x14ac:dyDescent="0.25">
      <c r="B311" t="s">
        <v>321</v>
      </c>
      <c r="C311" s="7" t="s">
        <v>440</v>
      </c>
      <c r="D311" t="s">
        <v>85</v>
      </c>
      <c r="E311" t="s">
        <v>1779</v>
      </c>
      <c r="F311" s="14" t="s">
        <v>1637</v>
      </c>
      <c r="G311" t="s">
        <v>1144</v>
      </c>
    </row>
    <row r="312" spans="2:7" x14ac:dyDescent="0.25">
      <c r="B312" t="s">
        <v>322</v>
      </c>
      <c r="C312" s="7" t="s">
        <v>440</v>
      </c>
      <c r="D312" t="s">
        <v>85</v>
      </c>
      <c r="E312" t="s">
        <v>1780</v>
      </c>
      <c r="F312" t="s">
        <v>1638</v>
      </c>
      <c r="G312" t="s">
        <v>1144</v>
      </c>
    </row>
    <row r="313" spans="2:7" x14ac:dyDescent="0.25">
      <c r="B313" t="s">
        <v>323</v>
      </c>
      <c r="C313" s="6" t="s">
        <v>439</v>
      </c>
      <c r="E313" t="s">
        <v>930</v>
      </c>
      <c r="F313" t="s">
        <v>1639</v>
      </c>
      <c r="G313" t="s">
        <v>1893</v>
      </c>
    </row>
    <row r="314" spans="2:7" x14ac:dyDescent="0.25">
      <c r="B314" t="s">
        <v>324</v>
      </c>
      <c r="C314" s="9" t="s">
        <v>439</v>
      </c>
      <c r="E314" t="s">
        <v>931</v>
      </c>
      <c r="F314" t="s">
        <v>1640</v>
      </c>
      <c r="G314" t="s">
        <v>1135</v>
      </c>
    </row>
    <row r="315" spans="2:7" x14ac:dyDescent="0.25">
      <c r="B315" t="s">
        <v>325</v>
      </c>
      <c r="C315" s="9" t="s">
        <v>439</v>
      </c>
      <c r="E315" t="s">
        <v>932</v>
      </c>
      <c r="F315" t="s">
        <v>1641</v>
      </c>
      <c r="G315" t="s">
        <v>1135</v>
      </c>
    </row>
    <row r="316" spans="2:7" x14ac:dyDescent="0.25">
      <c r="B316" t="s">
        <v>326</v>
      </c>
      <c r="C316" s="6" t="s">
        <v>439</v>
      </c>
      <c r="E316" t="s">
        <v>933</v>
      </c>
      <c r="F316" t="s">
        <v>1642</v>
      </c>
      <c r="G316" t="s">
        <v>1135</v>
      </c>
    </row>
    <row r="317" spans="2:7" x14ac:dyDescent="0.25">
      <c r="B317" t="s">
        <v>327</v>
      </c>
      <c r="C317" s="7" t="s">
        <v>440</v>
      </c>
      <c r="D317" t="s">
        <v>85</v>
      </c>
      <c r="E317" t="s">
        <v>1781</v>
      </c>
      <c r="F317" t="s">
        <v>1643</v>
      </c>
      <c r="G317" t="s">
        <v>1144</v>
      </c>
    </row>
    <row r="318" spans="2:7" x14ac:dyDescent="0.25">
      <c r="B318" t="s">
        <v>328</v>
      </c>
      <c r="C318" s="7" t="s">
        <v>440</v>
      </c>
      <c r="D318" t="s">
        <v>85</v>
      </c>
      <c r="E318" t="s">
        <v>1782</v>
      </c>
      <c r="F318" t="s">
        <v>1644</v>
      </c>
      <c r="G318" t="s">
        <v>1144</v>
      </c>
    </row>
    <row r="319" spans="2:7" x14ac:dyDescent="0.25">
      <c r="B319" t="s">
        <v>329</v>
      </c>
      <c r="C319" s="9" t="s">
        <v>439</v>
      </c>
      <c r="E319" t="s">
        <v>934</v>
      </c>
      <c r="F319" t="s">
        <v>1645</v>
      </c>
      <c r="G319" t="s">
        <v>1893</v>
      </c>
    </row>
    <row r="320" spans="2:7" x14ac:dyDescent="0.25">
      <c r="B320" t="s">
        <v>330</v>
      </c>
      <c r="C320" s="7" t="s">
        <v>440</v>
      </c>
      <c r="D320" t="s">
        <v>85</v>
      </c>
      <c r="E320" t="s">
        <v>1783</v>
      </c>
      <c r="F320" t="s">
        <v>1646</v>
      </c>
      <c r="G320" t="s">
        <v>1144</v>
      </c>
    </row>
    <row r="321" spans="2:7" x14ac:dyDescent="0.25">
      <c r="B321" t="s">
        <v>331</v>
      </c>
      <c r="C321" s="7" t="s">
        <v>440</v>
      </c>
      <c r="D321" t="s">
        <v>85</v>
      </c>
      <c r="E321" t="s">
        <v>1784</v>
      </c>
      <c r="F321" t="s">
        <v>1647</v>
      </c>
      <c r="G321" t="s">
        <v>1144</v>
      </c>
    </row>
    <row r="322" spans="2:7" x14ac:dyDescent="0.25">
      <c r="B322" t="s">
        <v>332</v>
      </c>
      <c r="C322" s="9" t="s">
        <v>439</v>
      </c>
      <c r="E322" t="s">
        <v>935</v>
      </c>
      <c r="F322" t="s">
        <v>1648</v>
      </c>
      <c r="G322" t="s">
        <v>1135</v>
      </c>
    </row>
    <row r="323" spans="2:7" x14ac:dyDescent="0.25">
      <c r="B323" t="s">
        <v>333</v>
      </c>
      <c r="C323" s="6" t="s">
        <v>439</v>
      </c>
      <c r="E323" t="s">
        <v>936</v>
      </c>
      <c r="F323" t="s">
        <v>1649</v>
      </c>
      <c r="G323" t="s">
        <v>1135</v>
      </c>
    </row>
    <row r="324" spans="2:7" x14ac:dyDescent="0.25">
      <c r="B324" t="s">
        <v>334</v>
      </c>
      <c r="C324" s="6" t="s">
        <v>439</v>
      </c>
      <c r="E324" t="s">
        <v>937</v>
      </c>
      <c r="F324" t="s">
        <v>1650</v>
      </c>
      <c r="G324" t="s">
        <v>1893</v>
      </c>
    </row>
    <row r="325" spans="2:7" x14ac:dyDescent="0.25">
      <c r="B325" t="s">
        <v>335</v>
      </c>
      <c r="C325" s="6" t="s">
        <v>448</v>
      </c>
      <c r="D325" t="s">
        <v>445</v>
      </c>
      <c r="E325" t="s">
        <v>938</v>
      </c>
      <c r="F325" t="s">
        <v>1651</v>
      </c>
      <c r="G325" t="s">
        <v>1135</v>
      </c>
    </row>
    <row r="326" spans="2:7" x14ac:dyDescent="0.25">
      <c r="B326" t="s">
        <v>336</v>
      </c>
      <c r="C326" s="7" t="s">
        <v>440</v>
      </c>
      <c r="D326" t="s">
        <v>85</v>
      </c>
      <c r="E326" t="s">
        <v>1785</v>
      </c>
      <c r="F326" t="s">
        <v>1652</v>
      </c>
      <c r="G326" t="s">
        <v>1144</v>
      </c>
    </row>
    <row r="327" spans="2:7" x14ac:dyDescent="0.25">
      <c r="B327" t="s">
        <v>337</v>
      </c>
      <c r="C327" s="7" t="s">
        <v>440</v>
      </c>
      <c r="D327" t="s">
        <v>85</v>
      </c>
      <c r="E327" t="s">
        <v>1786</v>
      </c>
      <c r="F327" t="s">
        <v>1653</v>
      </c>
      <c r="G327" t="s">
        <v>1144</v>
      </c>
    </row>
    <row r="328" spans="2:7" x14ac:dyDescent="0.25">
      <c r="B328" t="s">
        <v>338</v>
      </c>
      <c r="C328" s="6" t="s">
        <v>439</v>
      </c>
      <c r="E328" t="s">
        <v>939</v>
      </c>
      <c r="F328" t="s">
        <v>1654</v>
      </c>
      <c r="G328" t="s">
        <v>1135</v>
      </c>
    </row>
    <row r="329" spans="2:7" x14ac:dyDescent="0.25">
      <c r="B329" t="s">
        <v>339</v>
      </c>
      <c r="C329" s="7" t="s">
        <v>440</v>
      </c>
      <c r="D329" t="s">
        <v>85</v>
      </c>
      <c r="E329" t="s">
        <v>1787</v>
      </c>
      <c r="F329" t="s">
        <v>1655</v>
      </c>
      <c r="G329" t="s">
        <v>1144</v>
      </c>
    </row>
    <row r="330" spans="2:7" x14ac:dyDescent="0.25">
      <c r="B330" t="s">
        <v>340</v>
      </c>
      <c r="C330" s="9" t="s">
        <v>439</v>
      </c>
      <c r="E330" t="s">
        <v>940</v>
      </c>
      <c r="F330" t="s">
        <v>1656</v>
      </c>
      <c r="G330" t="s">
        <v>1135</v>
      </c>
    </row>
    <row r="331" spans="2:7" x14ac:dyDescent="0.25">
      <c r="B331" t="s">
        <v>341</v>
      </c>
      <c r="C331" s="6" t="s">
        <v>439</v>
      </c>
      <c r="E331" t="s">
        <v>941</v>
      </c>
      <c r="F331" t="s">
        <v>1657</v>
      </c>
      <c r="G331" t="s">
        <v>1135</v>
      </c>
    </row>
    <row r="332" spans="2:7" x14ac:dyDescent="0.25">
      <c r="B332" t="s">
        <v>342</v>
      </c>
      <c r="C332" s="9" t="s">
        <v>439</v>
      </c>
      <c r="E332" t="s">
        <v>942</v>
      </c>
      <c r="F332" t="s">
        <v>1658</v>
      </c>
      <c r="G332" t="s">
        <v>1135</v>
      </c>
    </row>
    <row r="333" spans="2:7" x14ac:dyDescent="0.25">
      <c r="B333" t="s">
        <v>343</v>
      </c>
      <c r="C333" s="6" t="s">
        <v>439</v>
      </c>
      <c r="E333" t="s">
        <v>943</v>
      </c>
      <c r="F333" t="s">
        <v>1659</v>
      </c>
      <c r="G333" t="s">
        <v>1135</v>
      </c>
    </row>
    <row r="334" spans="2:7" x14ac:dyDescent="0.25">
      <c r="B334" t="s">
        <v>344</v>
      </c>
      <c r="C334" s="7" t="s">
        <v>440</v>
      </c>
      <c r="D334" t="s">
        <v>85</v>
      </c>
      <c r="E334" t="s">
        <v>1788</v>
      </c>
      <c r="F334" t="s">
        <v>1660</v>
      </c>
      <c r="G334" t="s">
        <v>1144</v>
      </c>
    </row>
    <row r="335" spans="2:7" x14ac:dyDescent="0.25">
      <c r="B335" t="s">
        <v>345</v>
      </c>
      <c r="C335" s="7" t="s">
        <v>440</v>
      </c>
      <c r="D335" t="s">
        <v>85</v>
      </c>
      <c r="E335" t="s">
        <v>1789</v>
      </c>
      <c r="F335" t="s">
        <v>1661</v>
      </c>
      <c r="G335" t="s">
        <v>1144</v>
      </c>
    </row>
    <row r="336" spans="2:7" x14ac:dyDescent="0.25">
      <c r="B336" t="s">
        <v>346</v>
      </c>
      <c r="C336" s="7" t="s">
        <v>440</v>
      </c>
      <c r="D336" t="s">
        <v>85</v>
      </c>
      <c r="E336" t="s">
        <v>1790</v>
      </c>
      <c r="F336" t="s">
        <v>1662</v>
      </c>
      <c r="G336" t="s">
        <v>1144</v>
      </c>
    </row>
    <row r="337" spans="2:7" x14ac:dyDescent="0.25">
      <c r="B337" t="s">
        <v>347</v>
      </c>
      <c r="C337" s="7" t="s">
        <v>440</v>
      </c>
      <c r="D337" t="s">
        <v>85</v>
      </c>
      <c r="E337" t="s">
        <v>1791</v>
      </c>
      <c r="F337" t="s">
        <v>1663</v>
      </c>
      <c r="G337" t="s">
        <v>1144</v>
      </c>
    </row>
    <row r="338" spans="2:7" x14ac:dyDescent="0.25">
      <c r="B338" t="s">
        <v>348</v>
      </c>
      <c r="C338" s="7" t="s">
        <v>440</v>
      </c>
      <c r="D338" t="s">
        <v>85</v>
      </c>
      <c r="E338" t="s">
        <v>1792</v>
      </c>
      <c r="F338" t="s">
        <v>1664</v>
      </c>
      <c r="G338" t="s">
        <v>1144</v>
      </c>
    </row>
    <row r="339" spans="2:7" x14ac:dyDescent="0.25">
      <c r="B339" t="s">
        <v>349</v>
      </c>
      <c r="C339" s="9" t="s">
        <v>439</v>
      </c>
      <c r="E339" t="s">
        <v>944</v>
      </c>
      <c r="F339" t="s">
        <v>1665</v>
      </c>
      <c r="G339" t="s">
        <v>1135</v>
      </c>
    </row>
    <row r="340" spans="2:7" x14ac:dyDescent="0.25">
      <c r="B340" t="s">
        <v>350</v>
      </c>
      <c r="C340" s="6" t="s">
        <v>439</v>
      </c>
      <c r="E340" t="s">
        <v>945</v>
      </c>
      <c r="F340" t="s">
        <v>1666</v>
      </c>
      <c r="G340" t="s">
        <v>1135</v>
      </c>
    </row>
    <row r="341" spans="2:7" x14ac:dyDescent="0.25">
      <c r="B341" t="s">
        <v>351</v>
      </c>
      <c r="C341" s="6" t="s">
        <v>439</v>
      </c>
      <c r="E341" t="s">
        <v>946</v>
      </c>
      <c r="F341" t="s">
        <v>1667</v>
      </c>
      <c r="G341" t="s">
        <v>1893</v>
      </c>
    </row>
    <row r="342" spans="2:7" x14ac:dyDescent="0.25">
      <c r="B342" t="s">
        <v>352</v>
      </c>
      <c r="C342" s="6" t="s">
        <v>439</v>
      </c>
      <c r="E342" t="s">
        <v>947</v>
      </c>
      <c r="F342" t="s">
        <v>1668</v>
      </c>
      <c r="G342" t="s">
        <v>1135</v>
      </c>
    </row>
    <row r="343" spans="2:7" x14ac:dyDescent="0.25">
      <c r="B343" t="s">
        <v>353</v>
      </c>
      <c r="C343" s="7" t="s">
        <v>440</v>
      </c>
      <c r="D343" t="s">
        <v>85</v>
      </c>
      <c r="E343" t="s">
        <v>1793</v>
      </c>
      <c r="F343" t="s">
        <v>1669</v>
      </c>
      <c r="G343" t="s">
        <v>1144</v>
      </c>
    </row>
    <row r="344" spans="2:7" x14ac:dyDescent="0.25">
      <c r="B344" t="s">
        <v>354</v>
      </c>
      <c r="C344" s="9" t="s">
        <v>439</v>
      </c>
      <c r="E344" t="s">
        <v>948</v>
      </c>
      <c r="F344" t="s">
        <v>1670</v>
      </c>
      <c r="G344" t="s">
        <v>1893</v>
      </c>
    </row>
    <row r="345" spans="2:7" x14ac:dyDescent="0.25">
      <c r="B345" t="s">
        <v>355</v>
      </c>
      <c r="C345" s="7" t="s">
        <v>440</v>
      </c>
      <c r="D345" t="s">
        <v>85</v>
      </c>
      <c r="E345" t="s">
        <v>1794</v>
      </c>
      <c r="F345" t="s">
        <v>1671</v>
      </c>
      <c r="G345" t="s">
        <v>1144</v>
      </c>
    </row>
    <row r="346" spans="2:7" x14ac:dyDescent="0.25">
      <c r="B346" t="s">
        <v>356</v>
      </c>
      <c r="C346" s="7" t="s">
        <v>440</v>
      </c>
      <c r="D346" t="s">
        <v>85</v>
      </c>
      <c r="E346" t="s">
        <v>1795</v>
      </c>
      <c r="F346" t="s">
        <v>1672</v>
      </c>
      <c r="G346" t="s">
        <v>1144</v>
      </c>
    </row>
    <row r="347" spans="2:7" x14ac:dyDescent="0.25">
      <c r="B347" t="s">
        <v>357</v>
      </c>
      <c r="C347" s="7" t="s">
        <v>440</v>
      </c>
      <c r="D347" t="s">
        <v>85</v>
      </c>
      <c r="E347" t="s">
        <v>1796</v>
      </c>
      <c r="F347" t="s">
        <v>1673</v>
      </c>
      <c r="G347" t="s">
        <v>1144</v>
      </c>
    </row>
    <row r="348" spans="2:7" x14ac:dyDescent="0.25">
      <c r="B348" t="s">
        <v>358</v>
      </c>
      <c r="C348" s="7" t="s">
        <v>440</v>
      </c>
      <c r="D348" t="s">
        <v>85</v>
      </c>
      <c r="E348" t="s">
        <v>1797</v>
      </c>
      <c r="F348" t="s">
        <v>1674</v>
      </c>
      <c r="G348" t="s">
        <v>1144</v>
      </c>
    </row>
    <row r="349" spans="2:7" x14ac:dyDescent="0.25">
      <c r="B349" t="s">
        <v>359</v>
      </c>
      <c r="C349" s="7" t="s">
        <v>440</v>
      </c>
      <c r="D349" t="s">
        <v>85</v>
      </c>
      <c r="E349" t="s">
        <v>1798</v>
      </c>
      <c r="F349" t="s">
        <v>1675</v>
      </c>
      <c r="G349" t="s">
        <v>1144</v>
      </c>
    </row>
    <row r="350" spans="2:7" x14ac:dyDescent="0.25">
      <c r="B350" t="s">
        <v>360</v>
      </c>
      <c r="C350" s="6" t="s">
        <v>439</v>
      </c>
      <c r="E350" t="s">
        <v>949</v>
      </c>
      <c r="F350" t="s">
        <v>1676</v>
      </c>
      <c r="G350" t="s">
        <v>1135</v>
      </c>
    </row>
    <row r="351" spans="2:7" x14ac:dyDescent="0.25">
      <c r="B351" t="s">
        <v>361</v>
      </c>
      <c r="C351" s="6" t="s">
        <v>440</v>
      </c>
      <c r="D351" t="s">
        <v>456</v>
      </c>
      <c r="E351" t="s">
        <v>1129</v>
      </c>
      <c r="F351" t="s">
        <v>1677</v>
      </c>
      <c r="G351" t="s">
        <v>1148</v>
      </c>
    </row>
    <row r="352" spans="2:7" x14ac:dyDescent="0.25">
      <c r="B352" t="s">
        <v>362</v>
      </c>
      <c r="C352" s="7" t="s">
        <v>440</v>
      </c>
      <c r="D352" t="s">
        <v>85</v>
      </c>
      <c r="E352" t="s">
        <v>1799</v>
      </c>
      <c r="F352" t="s">
        <v>1678</v>
      </c>
      <c r="G352" t="s">
        <v>1144</v>
      </c>
    </row>
    <row r="353" spans="1:7" x14ac:dyDescent="0.25">
      <c r="B353" t="s">
        <v>363</v>
      </c>
      <c r="C353" s="7" t="s">
        <v>440</v>
      </c>
      <c r="D353" t="s">
        <v>85</v>
      </c>
      <c r="E353" t="s">
        <v>1800</v>
      </c>
      <c r="F353" t="s">
        <v>1679</v>
      </c>
      <c r="G353" t="s">
        <v>1144</v>
      </c>
    </row>
    <row r="354" spans="1:7" x14ac:dyDescent="0.25">
      <c r="B354" t="s">
        <v>364</v>
      </c>
      <c r="C354" s="7" t="s">
        <v>440</v>
      </c>
      <c r="D354" t="s">
        <v>85</v>
      </c>
      <c r="E354" t="s">
        <v>1801</v>
      </c>
      <c r="F354" t="s">
        <v>1680</v>
      </c>
      <c r="G354" t="s">
        <v>1144</v>
      </c>
    </row>
    <row r="355" spans="1:7" x14ac:dyDescent="0.25">
      <c r="B355" t="s">
        <v>365</v>
      </c>
      <c r="C355" s="7" t="s">
        <v>440</v>
      </c>
      <c r="D355" t="s">
        <v>85</v>
      </c>
      <c r="E355" t="s">
        <v>1802</v>
      </c>
      <c r="F355" t="s">
        <v>1681</v>
      </c>
      <c r="G355" t="s">
        <v>1144</v>
      </c>
    </row>
    <row r="356" spans="1:7" x14ac:dyDescent="0.25">
      <c r="B356" t="s">
        <v>366</v>
      </c>
      <c r="C356" s="7" t="s">
        <v>440</v>
      </c>
      <c r="D356" t="s">
        <v>85</v>
      </c>
      <c r="E356" t="s">
        <v>1803</v>
      </c>
      <c r="F356" t="s">
        <v>1682</v>
      </c>
      <c r="G356" t="s">
        <v>1144</v>
      </c>
    </row>
    <row r="357" spans="1:7" x14ac:dyDescent="0.25">
      <c r="B357" t="s">
        <v>367</v>
      </c>
      <c r="C357" s="7" t="s">
        <v>440</v>
      </c>
      <c r="D357" t="s">
        <v>85</v>
      </c>
      <c r="E357" t="s">
        <v>1804</v>
      </c>
      <c r="F357" t="s">
        <v>1683</v>
      </c>
      <c r="G357" t="s">
        <v>1144</v>
      </c>
    </row>
    <row r="358" spans="1:7" x14ac:dyDescent="0.25">
      <c r="B358" t="s">
        <v>368</v>
      </c>
      <c r="C358" s="7" t="s">
        <v>440</v>
      </c>
      <c r="D358" t="s">
        <v>85</v>
      </c>
      <c r="E358" t="s">
        <v>1805</v>
      </c>
      <c r="F358" t="s">
        <v>1684</v>
      </c>
      <c r="G358" t="s">
        <v>1144</v>
      </c>
    </row>
    <row r="359" spans="1:7" x14ac:dyDescent="0.25">
      <c r="B359" t="s">
        <v>369</v>
      </c>
      <c r="C359" s="6" t="s">
        <v>439</v>
      </c>
      <c r="E359" t="s">
        <v>950</v>
      </c>
      <c r="F359" t="s">
        <v>1685</v>
      </c>
      <c r="G359" t="s">
        <v>1893</v>
      </c>
    </row>
    <row r="360" spans="1:7" x14ac:dyDescent="0.25">
      <c r="B360" t="s">
        <v>370</v>
      </c>
      <c r="C360" s="9" t="s">
        <v>439</v>
      </c>
      <c r="E360" t="s">
        <v>951</v>
      </c>
      <c r="F360" t="s">
        <v>1686</v>
      </c>
      <c r="G360" t="s">
        <v>1893</v>
      </c>
    </row>
    <row r="361" spans="1:7" x14ac:dyDescent="0.25">
      <c r="B361" t="s">
        <v>371</v>
      </c>
      <c r="C361" s="7" t="s">
        <v>440</v>
      </c>
      <c r="D361" t="s">
        <v>85</v>
      </c>
      <c r="E361" t="s">
        <v>1806</v>
      </c>
      <c r="F361" t="s">
        <v>1687</v>
      </c>
      <c r="G361" t="s">
        <v>1144</v>
      </c>
    </row>
    <row r="363" spans="1:7" x14ac:dyDescent="0.25">
      <c r="A363" t="s">
        <v>373</v>
      </c>
      <c r="B363" t="s">
        <v>372</v>
      </c>
      <c r="C363" s="6" t="s">
        <v>440</v>
      </c>
      <c r="D363" t="s">
        <v>83</v>
      </c>
      <c r="E363" t="s">
        <v>952</v>
      </c>
      <c r="F363" t="s">
        <v>1688</v>
      </c>
      <c r="G363" t="s">
        <v>1148</v>
      </c>
    </row>
    <row r="364" spans="1:7" x14ac:dyDescent="0.25">
      <c r="B364" t="s">
        <v>374</v>
      </c>
      <c r="C364" s="6" t="s">
        <v>440</v>
      </c>
      <c r="D364" t="s">
        <v>83</v>
      </c>
      <c r="E364" t="s">
        <v>953</v>
      </c>
      <c r="F364" t="s">
        <v>1689</v>
      </c>
      <c r="G364" t="s">
        <v>1148</v>
      </c>
    </row>
    <row r="365" spans="1:7" x14ac:dyDescent="0.25">
      <c r="B365" t="s">
        <v>375</v>
      </c>
      <c r="C365" s="6" t="s">
        <v>440</v>
      </c>
      <c r="D365" t="s">
        <v>83</v>
      </c>
      <c r="E365" t="s">
        <v>954</v>
      </c>
      <c r="F365" t="s">
        <v>1690</v>
      </c>
      <c r="G365" t="s">
        <v>1148</v>
      </c>
    </row>
    <row r="366" spans="1:7" x14ac:dyDescent="0.25">
      <c r="B366" t="s">
        <v>376</v>
      </c>
      <c r="C366" s="6" t="s">
        <v>440</v>
      </c>
      <c r="D366" t="s">
        <v>83</v>
      </c>
      <c r="E366" t="s">
        <v>955</v>
      </c>
      <c r="F366" t="s">
        <v>1691</v>
      </c>
      <c r="G366" t="s">
        <v>1148</v>
      </c>
    </row>
    <row r="367" spans="1:7" x14ac:dyDescent="0.25">
      <c r="B367" t="s">
        <v>377</v>
      </c>
      <c r="C367" s="6" t="s">
        <v>440</v>
      </c>
      <c r="D367" t="s">
        <v>83</v>
      </c>
      <c r="E367" t="s">
        <v>956</v>
      </c>
      <c r="F367" t="s">
        <v>1692</v>
      </c>
      <c r="G367" t="s">
        <v>1148</v>
      </c>
    </row>
    <row r="368" spans="1:7" x14ac:dyDescent="0.25">
      <c r="B368" t="s">
        <v>378</v>
      </c>
      <c r="C368" s="6" t="s">
        <v>440</v>
      </c>
      <c r="D368" t="s">
        <v>83</v>
      </c>
      <c r="E368" t="s">
        <v>957</v>
      </c>
      <c r="F368" t="s">
        <v>1693</v>
      </c>
      <c r="G368" t="s">
        <v>1148</v>
      </c>
    </row>
    <row r="370" spans="1:7" x14ac:dyDescent="0.25">
      <c r="A370" t="s">
        <v>379</v>
      </c>
      <c r="B370" t="s">
        <v>380</v>
      </c>
      <c r="C370" s="6" t="s">
        <v>440</v>
      </c>
      <c r="D370" t="s">
        <v>85</v>
      </c>
      <c r="E370" t="s">
        <v>1807</v>
      </c>
      <c r="F370" t="s">
        <v>1695</v>
      </c>
      <c r="G370" t="s">
        <v>1144</v>
      </c>
    </row>
    <row r="371" spans="1:7" x14ac:dyDescent="0.25">
      <c r="B371" t="s">
        <v>381</v>
      </c>
      <c r="C371" s="6" t="s">
        <v>440</v>
      </c>
      <c r="D371" t="s">
        <v>457</v>
      </c>
      <c r="E371" t="s">
        <v>958</v>
      </c>
      <c r="F371" t="s">
        <v>1694</v>
      </c>
      <c r="G371" t="s">
        <v>1139</v>
      </c>
    </row>
    <row r="372" spans="1:7" x14ac:dyDescent="0.25">
      <c r="B372" t="s">
        <v>382</v>
      </c>
      <c r="C372" s="6" t="s">
        <v>440</v>
      </c>
      <c r="E372" t="s">
        <v>1808</v>
      </c>
      <c r="F372" t="s">
        <v>1697</v>
      </c>
      <c r="G372" t="s">
        <v>1144</v>
      </c>
    </row>
    <row r="373" spans="1:7" x14ac:dyDescent="0.25">
      <c r="B373" t="s">
        <v>383</v>
      </c>
      <c r="C373" s="6" t="s">
        <v>440</v>
      </c>
      <c r="D373" t="s">
        <v>458</v>
      </c>
      <c r="E373" t="s">
        <v>959</v>
      </c>
      <c r="F373" s="14" t="s">
        <v>1696</v>
      </c>
      <c r="G373" t="s">
        <v>1139</v>
      </c>
    </row>
    <row r="374" spans="1:7" x14ac:dyDescent="0.25">
      <c r="B374" t="s">
        <v>384</v>
      </c>
      <c r="C374" s="6" t="s">
        <v>440</v>
      </c>
      <c r="D374" t="s">
        <v>85</v>
      </c>
      <c r="E374" t="s">
        <v>1809</v>
      </c>
      <c r="F374" t="s">
        <v>1699</v>
      </c>
      <c r="G374" t="s">
        <v>1144</v>
      </c>
    </row>
    <row r="375" spans="1:7" x14ac:dyDescent="0.25">
      <c r="B375" t="s">
        <v>385</v>
      </c>
      <c r="C375" s="6" t="s">
        <v>440</v>
      </c>
      <c r="D375" t="s">
        <v>458</v>
      </c>
      <c r="E375" t="s">
        <v>960</v>
      </c>
      <c r="F375" t="s">
        <v>1698</v>
      </c>
      <c r="G375" t="s">
        <v>1135</v>
      </c>
    </row>
    <row r="376" spans="1:7" x14ac:dyDescent="0.25">
      <c r="B376" t="s">
        <v>386</v>
      </c>
      <c r="C376" s="6" t="s">
        <v>440</v>
      </c>
      <c r="E376" t="s">
        <v>1810</v>
      </c>
      <c r="F376" t="s">
        <v>1701</v>
      </c>
      <c r="G376" t="s">
        <v>1144</v>
      </c>
    </row>
    <row r="377" spans="1:7" x14ac:dyDescent="0.25">
      <c r="B377" t="s">
        <v>387</v>
      </c>
      <c r="C377" s="6" t="s">
        <v>448</v>
      </c>
      <c r="E377" t="s">
        <v>961</v>
      </c>
      <c r="F377" t="s">
        <v>1700</v>
      </c>
      <c r="G377" t="s">
        <v>1139</v>
      </c>
    </row>
    <row r="378" spans="1:7" x14ac:dyDescent="0.25">
      <c r="B378" t="s">
        <v>388</v>
      </c>
      <c r="C378" s="6" t="s">
        <v>448</v>
      </c>
      <c r="E378" t="s">
        <v>962</v>
      </c>
      <c r="F378" t="s">
        <v>1702</v>
      </c>
      <c r="G378" t="s">
        <v>1749</v>
      </c>
    </row>
    <row r="379" spans="1:7" x14ac:dyDescent="0.25">
      <c r="B379" t="s">
        <v>389</v>
      </c>
      <c r="C379" s="6" t="s">
        <v>448</v>
      </c>
      <c r="E379" t="s">
        <v>963</v>
      </c>
      <c r="F379" t="s">
        <v>1703</v>
      </c>
      <c r="G379" t="s">
        <v>1139</v>
      </c>
    </row>
    <row r="380" spans="1:7" x14ac:dyDescent="0.25">
      <c r="B380" t="s">
        <v>390</v>
      </c>
      <c r="C380" s="6" t="s">
        <v>440</v>
      </c>
      <c r="D380" t="s">
        <v>85</v>
      </c>
      <c r="E380" t="s">
        <v>1811</v>
      </c>
      <c r="F380" t="s">
        <v>1705</v>
      </c>
      <c r="G380" t="s">
        <v>1144</v>
      </c>
    </row>
    <row r="381" spans="1:7" x14ac:dyDescent="0.25">
      <c r="B381" t="s">
        <v>391</v>
      </c>
      <c r="C381" s="6" t="s">
        <v>440</v>
      </c>
      <c r="D381" t="s">
        <v>85</v>
      </c>
      <c r="E381" t="s">
        <v>1812</v>
      </c>
      <c r="F381" t="s">
        <v>1707</v>
      </c>
      <c r="G381" t="s">
        <v>1144</v>
      </c>
    </row>
    <row r="382" spans="1:7" x14ac:dyDescent="0.25">
      <c r="B382" t="s">
        <v>392</v>
      </c>
      <c r="C382" s="6" t="s">
        <v>440</v>
      </c>
      <c r="D382" t="s">
        <v>458</v>
      </c>
      <c r="E382" t="s">
        <v>964</v>
      </c>
      <c r="F382" t="s">
        <v>1706</v>
      </c>
      <c r="G382" t="s">
        <v>1139</v>
      </c>
    </row>
    <row r="383" spans="1:7" x14ac:dyDescent="0.25">
      <c r="B383" t="s">
        <v>393</v>
      </c>
      <c r="C383" s="6" t="s">
        <v>440</v>
      </c>
      <c r="D383" t="s">
        <v>85</v>
      </c>
      <c r="E383" t="s">
        <v>1813</v>
      </c>
      <c r="F383" t="s">
        <v>1709</v>
      </c>
      <c r="G383" t="s">
        <v>1144</v>
      </c>
    </row>
    <row r="384" spans="1:7" x14ac:dyDescent="0.25">
      <c r="B384" t="s">
        <v>394</v>
      </c>
      <c r="C384" s="6" t="s">
        <v>440</v>
      </c>
      <c r="D384" t="s">
        <v>458</v>
      </c>
      <c r="E384" t="s">
        <v>965</v>
      </c>
      <c r="F384" t="s">
        <v>1708</v>
      </c>
      <c r="G384" t="s">
        <v>1139</v>
      </c>
    </row>
    <row r="385" spans="2:7" x14ac:dyDescent="0.25">
      <c r="B385" t="s">
        <v>395</v>
      </c>
      <c r="C385" s="6" t="s">
        <v>440</v>
      </c>
      <c r="D385" t="s">
        <v>458</v>
      </c>
      <c r="E385" t="s">
        <v>966</v>
      </c>
      <c r="F385" t="s">
        <v>1704</v>
      </c>
      <c r="G385" t="s">
        <v>1139</v>
      </c>
    </row>
    <row r="386" spans="2:7" x14ac:dyDescent="0.25">
      <c r="B386" t="s">
        <v>396</v>
      </c>
      <c r="C386" s="6" t="s">
        <v>440</v>
      </c>
      <c r="D386" t="s">
        <v>85</v>
      </c>
      <c r="E386" t="s">
        <v>1814</v>
      </c>
      <c r="F386" t="s">
        <v>1711</v>
      </c>
      <c r="G386" t="s">
        <v>1144</v>
      </c>
    </row>
    <row r="387" spans="2:7" x14ac:dyDescent="0.25">
      <c r="B387" t="s">
        <v>397</v>
      </c>
      <c r="C387" s="6" t="s">
        <v>439</v>
      </c>
      <c r="E387" t="s">
        <v>967</v>
      </c>
      <c r="F387" t="s">
        <v>1710</v>
      </c>
      <c r="G387" t="s">
        <v>1894</v>
      </c>
    </row>
    <row r="388" spans="2:7" x14ac:dyDescent="0.25">
      <c r="B388" t="s">
        <v>398</v>
      </c>
      <c r="C388" s="6" t="s">
        <v>440</v>
      </c>
      <c r="D388" t="s">
        <v>85</v>
      </c>
      <c r="E388" t="s">
        <v>1815</v>
      </c>
      <c r="F388" t="s">
        <v>1713</v>
      </c>
      <c r="G388" t="s">
        <v>1144</v>
      </c>
    </row>
    <row r="389" spans="2:7" x14ac:dyDescent="0.25">
      <c r="B389" t="s">
        <v>399</v>
      </c>
      <c r="C389" s="6" t="s">
        <v>439</v>
      </c>
      <c r="E389" t="s">
        <v>968</v>
      </c>
      <c r="F389" t="s">
        <v>1712</v>
      </c>
      <c r="G389" t="s">
        <v>1894</v>
      </c>
    </row>
    <row r="390" spans="2:7" x14ac:dyDescent="0.25">
      <c r="B390" t="s">
        <v>400</v>
      </c>
      <c r="C390" s="6" t="s">
        <v>440</v>
      </c>
      <c r="D390" t="s">
        <v>85</v>
      </c>
      <c r="E390" t="s">
        <v>1816</v>
      </c>
      <c r="F390" s="14" t="s">
        <v>1718</v>
      </c>
      <c r="G390" t="s">
        <v>1144</v>
      </c>
    </row>
    <row r="391" spans="2:7" x14ac:dyDescent="0.25">
      <c r="B391" t="s">
        <v>401</v>
      </c>
      <c r="C391" s="6" t="s">
        <v>440</v>
      </c>
      <c r="D391" t="s">
        <v>458</v>
      </c>
      <c r="E391" t="s">
        <v>969</v>
      </c>
      <c r="F391" t="s">
        <v>1714</v>
      </c>
      <c r="G391" t="s">
        <v>1135</v>
      </c>
    </row>
    <row r="392" spans="2:7" x14ac:dyDescent="0.25">
      <c r="B392" t="s">
        <v>402</v>
      </c>
      <c r="C392" s="6" t="s">
        <v>440</v>
      </c>
      <c r="D392" t="s">
        <v>458</v>
      </c>
      <c r="E392" t="s">
        <v>1817</v>
      </c>
      <c r="F392" t="s">
        <v>1715</v>
      </c>
      <c r="G392" t="s">
        <v>1144</v>
      </c>
    </row>
    <row r="393" spans="2:7" x14ac:dyDescent="0.25">
      <c r="B393" t="s">
        <v>403</v>
      </c>
      <c r="C393" s="6" t="s">
        <v>439</v>
      </c>
      <c r="E393" t="s">
        <v>970</v>
      </c>
      <c r="F393" t="s">
        <v>1716</v>
      </c>
      <c r="G393" t="s">
        <v>1137</v>
      </c>
    </row>
    <row r="394" spans="2:7" x14ac:dyDescent="0.25">
      <c r="B394" t="s">
        <v>404</v>
      </c>
      <c r="C394" s="6" t="s">
        <v>440</v>
      </c>
      <c r="D394" t="s">
        <v>85</v>
      </c>
      <c r="E394" t="s">
        <v>1818</v>
      </c>
      <c r="F394" t="s">
        <v>1717</v>
      </c>
      <c r="G394" t="s">
        <v>1144</v>
      </c>
    </row>
    <row r="395" spans="2:7" x14ac:dyDescent="0.25">
      <c r="B395" t="s">
        <v>405</v>
      </c>
      <c r="C395" s="6" t="s">
        <v>440</v>
      </c>
      <c r="D395" t="s">
        <v>85</v>
      </c>
      <c r="E395" t="s">
        <v>1819</v>
      </c>
      <c r="F395" s="14" t="s">
        <v>1721</v>
      </c>
      <c r="G395" t="s">
        <v>1144</v>
      </c>
    </row>
    <row r="396" spans="2:7" x14ac:dyDescent="0.25">
      <c r="B396" t="s">
        <v>406</v>
      </c>
      <c r="C396" s="6" t="s">
        <v>439</v>
      </c>
      <c r="D396" t="s">
        <v>458</v>
      </c>
      <c r="E396" t="s">
        <v>1131</v>
      </c>
      <c r="F396" t="s">
        <v>1719</v>
      </c>
      <c r="G396" t="s">
        <v>1135</v>
      </c>
    </row>
    <row r="397" spans="2:7" x14ac:dyDescent="0.25">
      <c r="B397" t="s">
        <v>407</v>
      </c>
      <c r="C397" s="6" t="s">
        <v>440</v>
      </c>
      <c r="D397" t="s">
        <v>458</v>
      </c>
      <c r="E397" t="s">
        <v>1820</v>
      </c>
      <c r="F397" s="14" t="s">
        <v>1720</v>
      </c>
      <c r="G397" t="s">
        <v>1144</v>
      </c>
    </row>
    <row r="398" spans="2:7" x14ac:dyDescent="0.25">
      <c r="B398" t="s">
        <v>408</v>
      </c>
      <c r="C398" s="6" t="s">
        <v>440</v>
      </c>
      <c r="D398" t="s">
        <v>85</v>
      </c>
      <c r="E398" t="s">
        <v>1821</v>
      </c>
      <c r="F398" t="s">
        <v>1724</v>
      </c>
      <c r="G398" t="s">
        <v>1144</v>
      </c>
    </row>
    <row r="399" spans="2:7" x14ac:dyDescent="0.25">
      <c r="B399" t="s">
        <v>409</v>
      </c>
      <c r="C399" s="6" t="s">
        <v>439</v>
      </c>
      <c r="D399" t="s">
        <v>458</v>
      </c>
      <c r="E399" t="s">
        <v>971</v>
      </c>
      <c r="F399" t="s">
        <v>1722</v>
      </c>
      <c r="G399" t="s">
        <v>1135</v>
      </c>
    </row>
    <row r="400" spans="2:7" x14ac:dyDescent="0.25">
      <c r="B400" t="s">
        <v>410</v>
      </c>
      <c r="C400" s="6" t="s">
        <v>440</v>
      </c>
      <c r="D400" t="s">
        <v>458</v>
      </c>
      <c r="E400" t="s">
        <v>1822</v>
      </c>
      <c r="F400" t="s">
        <v>1723</v>
      </c>
      <c r="G400" t="s">
        <v>1144</v>
      </c>
    </row>
    <row r="401" spans="2:7" x14ac:dyDescent="0.25">
      <c r="B401" t="s">
        <v>411</v>
      </c>
      <c r="C401" s="6" t="s">
        <v>440</v>
      </c>
      <c r="D401" t="s">
        <v>85</v>
      </c>
      <c r="E401" t="s">
        <v>1823</v>
      </c>
      <c r="F401" s="14" t="s">
        <v>1727</v>
      </c>
      <c r="G401" t="s">
        <v>1144</v>
      </c>
    </row>
    <row r="402" spans="2:7" x14ac:dyDescent="0.25">
      <c r="B402" t="s">
        <v>412</v>
      </c>
      <c r="C402" s="6" t="s">
        <v>439</v>
      </c>
      <c r="E402" t="s">
        <v>972</v>
      </c>
      <c r="F402" t="s">
        <v>1728</v>
      </c>
      <c r="G402" t="s">
        <v>1135</v>
      </c>
    </row>
    <row r="403" spans="2:7" x14ac:dyDescent="0.25">
      <c r="B403" t="s">
        <v>413</v>
      </c>
      <c r="C403" s="6" t="s">
        <v>440</v>
      </c>
      <c r="D403" t="s">
        <v>458</v>
      </c>
      <c r="E403" t="s">
        <v>1759</v>
      </c>
      <c r="F403" t="s">
        <v>1725</v>
      </c>
      <c r="G403" t="s">
        <v>1750</v>
      </c>
    </row>
    <row r="404" spans="2:7" x14ac:dyDescent="0.25">
      <c r="B404" t="s">
        <v>414</v>
      </c>
      <c r="C404" s="6" t="s">
        <v>448</v>
      </c>
      <c r="E404" t="s">
        <v>973</v>
      </c>
      <c r="F404" t="s">
        <v>1726</v>
      </c>
      <c r="G404" t="s">
        <v>1139</v>
      </c>
    </row>
    <row r="405" spans="2:7" x14ac:dyDescent="0.25">
      <c r="B405" t="s">
        <v>415</v>
      </c>
      <c r="C405" s="6" t="s">
        <v>440</v>
      </c>
      <c r="D405" t="s">
        <v>655</v>
      </c>
      <c r="E405" t="s">
        <v>974</v>
      </c>
      <c r="F405" t="s">
        <v>1729</v>
      </c>
      <c r="G405" t="s">
        <v>1148</v>
      </c>
    </row>
    <row r="406" spans="2:7" x14ac:dyDescent="0.25">
      <c r="B406" t="s">
        <v>416</v>
      </c>
      <c r="C406" s="6" t="s">
        <v>439</v>
      </c>
      <c r="E406" t="s">
        <v>975</v>
      </c>
      <c r="F406" t="s">
        <v>1730</v>
      </c>
      <c r="G406" t="s">
        <v>1139</v>
      </c>
    </row>
    <row r="407" spans="2:7" x14ac:dyDescent="0.25">
      <c r="B407" t="s">
        <v>417</v>
      </c>
      <c r="C407" s="6" t="s">
        <v>439</v>
      </c>
      <c r="E407" t="s">
        <v>976</v>
      </c>
      <c r="F407" t="s">
        <v>1731</v>
      </c>
      <c r="G407" t="s">
        <v>1139</v>
      </c>
    </row>
    <row r="408" spans="2:7" x14ac:dyDescent="0.25">
      <c r="B408" t="s">
        <v>418</v>
      </c>
      <c r="C408" s="6" t="s">
        <v>448</v>
      </c>
      <c r="E408" t="s">
        <v>977</v>
      </c>
      <c r="F408" t="s">
        <v>1732</v>
      </c>
      <c r="G408" t="s">
        <v>1135</v>
      </c>
    </row>
    <row r="409" spans="2:7" x14ac:dyDescent="0.25">
      <c r="B409" t="s">
        <v>419</v>
      </c>
      <c r="C409" s="6" t="s">
        <v>440</v>
      </c>
      <c r="D409" t="s">
        <v>85</v>
      </c>
      <c r="E409" t="s">
        <v>1824</v>
      </c>
      <c r="F409" t="s">
        <v>1734</v>
      </c>
      <c r="G409" t="s">
        <v>1144</v>
      </c>
    </row>
    <row r="410" spans="2:7" x14ac:dyDescent="0.25">
      <c r="B410" t="s">
        <v>420</v>
      </c>
      <c r="C410" s="6" t="s">
        <v>448</v>
      </c>
      <c r="D410" t="s">
        <v>458</v>
      </c>
      <c r="E410" t="s">
        <v>978</v>
      </c>
      <c r="F410" t="s">
        <v>1733</v>
      </c>
      <c r="G410" t="s">
        <v>1894</v>
      </c>
    </row>
    <row r="411" spans="2:7" x14ac:dyDescent="0.25">
      <c r="B411" t="s">
        <v>421</v>
      </c>
      <c r="C411" s="6" t="s">
        <v>440</v>
      </c>
      <c r="D411" t="s">
        <v>85</v>
      </c>
      <c r="E411" t="s">
        <v>1825</v>
      </c>
      <c r="F411" t="s">
        <v>1736</v>
      </c>
      <c r="G411" t="s">
        <v>1144</v>
      </c>
    </row>
    <row r="412" spans="2:7" x14ac:dyDescent="0.25">
      <c r="B412" t="s">
        <v>422</v>
      </c>
      <c r="C412" s="6" t="s">
        <v>440</v>
      </c>
      <c r="D412" t="s">
        <v>458</v>
      </c>
      <c r="E412" t="s">
        <v>979</v>
      </c>
      <c r="F412" t="s">
        <v>1735</v>
      </c>
      <c r="G412" t="s">
        <v>1894</v>
      </c>
    </row>
    <row r="413" spans="2:7" x14ac:dyDescent="0.25">
      <c r="B413" t="s">
        <v>423</v>
      </c>
      <c r="C413" s="6" t="s">
        <v>440</v>
      </c>
      <c r="D413" t="s">
        <v>85</v>
      </c>
      <c r="E413" t="s">
        <v>1826</v>
      </c>
      <c r="F413" s="14" t="s">
        <v>1738</v>
      </c>
      <c r="G413" t="s">
        <v>1144</v>
      </c>
    </row>
    <row r="414" spans="2:7" x14ac:dyDescent="0.25">
      <c r="B414" t="s">
        <v>424</v>
      </c>
      <c r="C414" s="6" t="s">
        <v>440</v>
      </c>
      <c r="D414" t="s">
        <v>458</v>
      </c>
      <c r="E414" t="s">
        <v>980</v>
      </c>
      <c r="F414" t="s">
        <v>1737</v>
      </c>
      <c r="G414" t="s">
        <v>1139</v>
      </c>
    </row>
    <row r="415" spans="2:7" x14ac:dyDescent="0.25">
      <c r="B415" t="s">
        <v>425</v>
      </c>
      <c r="C415" s="6" t="s">
        <v>440</v>
      </c>
      <c r="D415" t="s">
        <v>85</v>
      </c>
      <c r="E415" t="s">
        <v>1827</v>
      </c>
      <c r="F415" t="s">
        <v>1740</v>
      </c>
      <c r="G415" t="s">
        <v>1144</v>
      </c>
    </row>
    <row r="416" spans="2:7" x14ac:dyDescent="0.25">
      <c r="B416" t="s">
        <v>426</v>
      </c>
      <c r="C416" s="6" t="s">
        <v>440</v>
      </c>
      <c r="D416" t="s">
        <v>458</v>
      </c>
      <c r="E416" t="s">
        <v>981</v>
      </c>
      <c r="F416" t="s">
        <v>1739</v>
      </c>
      <c r="G416" t="s">
        <v>1139</v>
      </c>
    </row>
    <row r="417" spans="1:7" x14ac:dyDescent="0.25">
      <c r="B417" t="s">
        <v>427</v>
      </c>
      <c r="C417" s="6" t="s">
        <v>440</v>
      </c>
      <c r="D417" t="s">
        <v>85</v>
      </c>
      <c r="E417" t="s">
        <v>1828</v>
      </c>
      <c r="F417" t="s">
        <v>1742</v>
      </c>
      <c r="G417" t="s">
        <v>1144</v>
      </c>
    </row>
    <row r="418" spans="1:7" x14ac:dyDescent="0.25">
      <c r="B418" t="s">
        <v>428</v>
      </c>
      <c r="C418" s="6" t="s">
        <v>440</v>
      </c>
      <c r="D418" t="s">
        <v>458</v>
      </c>
      <c r="E418" t="s">
        <v>982</v>
      </c>
      <c r="F418" t="s">
        <v>1741</v>
      </c>
      <c r="G418" t="s">
        <v>1139</v>
      </c>
    </row>
    <row r="419" spans="1:7" x14ac:dyDescent="0.25">
      <c r="B419" t="s">
        <v>429</v>
      </c>
      <c r="C419" s="6" t="s">
        <v>440</v>
      </c>
      <c r="D419" t="s">
        <v>85</v>
      </c>
      <c r="E419" t="s">
        <v>1829</v>
      </c>
      <c r="F419" t="s">
        <v>1744</v>
      </c>
      <c r="G419" t="s">
        <v>1144</v>
      </c>
    </row>
    <row r="420" spans="1:7" x14ac:dyDescent="0.25">
      <c r="B420" t="s">
        <v>430</v>
      </c>
      <c r="C420" s="6" t="s">
        <v>440</v>
      </c>
      <c r="D420" t="s">
        <v>458</v>
      </c>
      <c r="E420" t="s">
        <v>983</v>
      </c>
      <c r="F420" t="s">
        <v>1743</v>
      </c>
      <c r="G420" t="s">
        <v>1139</v>
      </c>
    </row>
    <row r="421" spans="1:7" x14ac:dyDescent="0.25">
      <c r="B421" t="s">
        <v>431</v>
      </c>
      <c r="C421" s="6" t="s">
        <v>440</v>
      </c>
      <c r="D421" t="s">
        <v>85</v>
      </c>
      <c r="E421" t="s">
        <v>1830</v>
      </c>
      <c r="F421" t="s">
        <v>1746</v>
      </c>
      <c r="G421" t="s">
        <v>1144</v>
      </c>
    </row>
    <row r="422" spans="1:7" x14ac:dyDescent="0.25">
      <c r="B422" t="s">
        <v>432</v>
      </c>
      <c r="C422" s="6" t="s">
        <v>440</v>
      </c>
      <c r="D422" t="s">
        <v>458</v>
      </c>
      <c r="E422" t="s">
        <v>984</v>
      </c>
      <c r="F422" t="s">
        <v>1745</v>
      </c>
      <c r="G422" t="s">
        <v>1893</v>
      </c>
    </row>
    <row r="423" spans="1:7" x14ac:dyDescent="0.25">
      <c r="B423" t="s">
        <v>433</v>
      </c>
      <c r="C423" s="6" t="s">
        <v>440</v>
      </c>
      <c r="D423" t="s">
        <v>85</v>
      </c>
      <c r="E423" t="s">
        <v>1831</v>
      </c>
      <c r="F423" s="14" t="s">
        <v>1748</v>
      </c>
      <c r="G423" t="s">
        <v>1144</v>
      </c>
    </row>
    <row r="424" spans="1:7" x14ac:dyDescent="0.25">
      <c r="B424" t="s">
        <v>434</v>
      </c>
      <c r="C424" s="6" t="s">
        <v>440</v>
      </c>
      <c r="D424" t="s">
        <v>458</v>
      </c>
      <c r="E424" t="s">
        <v>985</v>
      </c>
      <c r="F424" t="s">
        <v>1747</v>
      </c>
      <c r="G424" t="s">
        <v>1139</v>
      </c>
    </row>
    <row r="426" spans="1:7" x14ac:dyDescent="0.25">
      <c r="A426" t="s">
        <v>435</v>
      </c>
      <c r="B426" t="s">
        <v>459</v>
      </c>
    </row>
  </sheetData>
  <sortState xmlns:xlrd2="http://schemas.microsoft.com/office/spreadsheetml/2017/richdata2" ref="F370:G424">
    <sortCondition ref="F370:F424"/>
  </sortState>
  <dataConsolidate/>
  <conditionalFormatting sqref="C1:C1048576 E1:E1048576 G1:G1048576 I2 I10 I16">
    <cfRule type="containsText" dxfId="67" priority="9" operator="containsText" text="ERROR">
      <formula>NOT(ISERROR(SEARCH("ERROR",C1)))</formula>
    </cfRule>
    <cfRule type="containsText" dxfId="66" priority="10" operator="containsText" text="WRONG">
      <formula>NOT(ISERROR(SEARCH("WRONG",C1)))</formula>
    </cfRule>
  </conditionalFormatting>
  <conditionalFormatting sqref="C1:C1048576 E1:E1048576">
    <cfRule type="containsText" dxfId="65" priority="1" operator="containsText" text="ALMOST">
      <formula>NOT(ISERROR(SEARCH("ALMOST",C1)))</formula>
    </cfRule>
  </conditionalFormatting>
  <conditionalFormatting sqref="C1:C1048576 G1:G1048576 I2 I10 I16">
    <cfRule type="containsText" dxfId="64" priority="13" operator="containsText" text="ERROR">
      <formula>NOT(ISERROR(SEARCH("ERROR",C1)))</formula>
    </cfRule>
  </conditionalFormatting>
  <conditionalFormatting sqref="E1:E1048576 C1:C1048576 G1:G1048576 I2 I10 I16">
    <cfRule type="containsText" dxfId="63" priority="8" operator="containsText" text="TOO LONG">
      <formula>NOT(ISERROR(SEARCH("TOO LONG",C1)))</formula>
    </cfRule>
  </conditionalFormatting>
  <conditionalFormatting sqref="E1:E1048576 G1:G1048576 C1:C1048576 I2 I10 I16">
    <cfRule type="containsText" dxfId="62" priority="12" operator="containsText" text="OK">
      <formula>NOT(ISERROR(SEARCH("OK",C1)))</formula>
    </cfRule>
  </conditionalFormatting>
  <conditionalFormatting sqref="E1:E1048576 G1:G1048576 J4416">
    <cfRule type="containsText" dxfId="61" priority="11" operator="containsText" text="ALMOST">
      <formula>NOT(ISERROR(SEARCH("ALMOST",E1)))</formula>
    </cfRule>
  </conditionalFormatting>
  <conditionalFormatting sqref="E1:E1048576">
    <cfRule type="containsText" dxfId="60" priority="3" operator="containsText" text="too long">
      <formula>NOT(ISERROR(SEARCH("too long",E1)))</formula>
    </cfRule>
    <cfRule type="containsText" dxfId="59" priority="4" operator="containsText" text="BAD">
      <formula>NOT(ISERROR(SEARCH("BAD",E1)))</formula>
    </cfRule>
    <cfRule type="containsText" dxfId="58" priority="5" operator="containsText" text="OK">
      <formula>NOT(ISERROR(SEARCH("OK",E1)))</formula>
    </cfRule>
    <cfRule type="containsText" dxfId="57" priority="6" operator="containsText" text="no unreach">
      <formula>NOT(ISERROR(SEARCH("no unreach",E1)))</formula>
    </cfRule>
    <cfRule type="containsText" dxfId="56" priority="7" operator="containsText" text="ERROR">
      <formula>NOT(ISERROR(SEARCH("ERROR",E1)))</formula>
    </cfRule>
  </conditionalFormatting>
  <conditionalFormatting sqref="F1:F53 F55:F63 F65:F89 F92:F157 F159:F168 F170:F193 F195:F246 F250:F292 F295:F360 F363:F407 F409:F421 F423:F425 F437:F1048576">
    <cfRule type="cellIs" dxfId="55" priority="2" operator="equal">
      <formula>B2E2</formula>
    </cfRule>
  </conditionalFormatting>
  <dataValidations count="1">
    <dataValidation type="list" allowBlank="1" showInputMessage="1" showErrorMessage="1" sqref="C1:C1048576" xr:uid="{C147B62E-2FB1-413B-BE1B-873A4DEA0261}">
      <formula1>$J$3:$N$3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BA4D-5AF7-4F4E-9709-E0C60DA3538D}">
  <dimension ref="A1:P202"/>
  <sheetViews>
    <sheetView topLeftCell="A10" workbookViewId="0">
      <selection activeCell="C12" sqref="C12"/>
    </sheetView>
  </sheetViews>
  <sheetFormatPr defaultRowHeight="15" x14ac:dyDescent="0.25"/>
  <cols>
    <col min="1" max="1" width="24.28515625" customWidth="1"/>
    <col min="2" max="2" width="55.28515625" customWidth="1"/>
    <col min="3" max="3" width="10.7109375" customWidth="1"/>
    <col min="4" max="4" width="16.42578125" customWidth="1"/>
    <col min="5" max="5" width="29.42578125" customWidth="1"/>
    <col min="6" max="6" width="22.5703125" customWidth="1"/>
    <col min="7" max="7" width="21.5703125" customWidth="1"/>
    <col min="8" max="8" width="12.85546875" customWidth="1"/>
    <col min="13" max="13" width="12.140625" customWidth="1"/>
  </cols>
  <sheetData>
    <row r="1" spans="1:16" x14ac:dyDescent="0.25">
      <c r="A1" t="s">
        <v>0</v>
      </c>
      <c r="B1" t="s">
        <v>1</v>
      </c>
      <c r="C1" s="6" t="s">
        <v>488</v>
      </c>
      <c r="D1" t="s">
        <v>3</v>
      </c>
    </row>
    <row r="2" spans="1:16" x14ac:dyDescent="0.25">
      <c r="A2" t="s">
        <v>460</v>
      </c>
      <c r="B2" t="s">
        <v>461</v>
      </c>
      <c r="C2" t="s">
        <v>439</v>
      </c>
      <c r="E2" t="s">
        <v>986</v>
      </c>
      <c r="F2" t="s">
        <v>1134</v>
      </c>
      <c r="G2" t="s">
        <v>1135</v>
      </c>
    </row>
    <row r="3" spans="1:16" x14ac:dyDescent="0.25">
      <c r="B3" t="s">
        <v>462</v>
      </c>
      <c r="C3" t="s">
        <v>439</v>
      </c>
      <c r="E3" t="s">
        <v>987</v>
      </c>
      <c r="F3" t="s">
        <v>1136</v>
      </c>
      <c r="G3" t="s">
        <v>1137</v>
      </c>
    </row>
    <row r="4" spans="1:16" x14ac:dyDescent="0.25">
      <c r="B4" t="s">
        <v>463</v>
      </c>
      <c r="C4" t="s">
        <v>439</v>
      </c>
      <c r="E4" t="s">
        <v>988</v>
      </c>
      <c r="F4" t="s">
        <v>1138</v>
      </c>
      <c r="G4" t="s">
        <v>1139</v>
      </c>
    </row>
    <row r="5" spans="1:16" x14ac:dyDescent="0.25">
      <c r="B5" t="s">
        <v>464</v>
      </c>
      <c r="C5" t="s">
        <v>439</v>
      </c>
      <c r="E5" t="s">
        <v>989</v>
      </c>
      <c r="F5" t="s">
        <v>1140</v>
      </c>
      <c r="G5" t="s">
        <v>1135</v>
      </c>
    </row>
    <row r="6" spans="1:16" x14ac:dyDescent="0.25">
      <c r="B6" t="s">
        <v>465</v>
      </c>
      <c r="C6" t="s">
        <v>439</v>
      </c>
      <c r="E6" t="s">
        <v>990</v>
      </c>
      <c r="F6" t="s">
        <v>1141</v>
      </c>
      <c r="G6" t="s">
        <v>1135</v>
      </c>
    </row>
    <row r="7" spans="1:16" x14ac:dyDescent="0.25">
      <c r="B7" t="s">
        <v>466</v>
      </c>
      <c r="C7" t="s">
        <v>439</v>
      </c>
      <c r="E7" t="s">
        <v>991</v>
      </c>
      <c r="F7" t="s">
        <v>1142</v>
      </c>
      <c r="G7" t="s">
        <v>1137</v>
      </c>
      <c r="K7" s="15" t="s">
        <v>439</v>
      </c>
      <c r="L7" s="2" t="s">
        <v>442</v>
      </c>
      <c r="M7" s="12" t="s">
        <v>448</v>
      </c>
      <c r="N7" s="3" t="s">
        <v>441</v>
      </c>
      <c r="O7" s="4" t="s">
        <v>440</v>
      </c>
      <c r="P7" s="5" t="s">
        <v>443</v>
      </c>
    </row>
    <row r="8" spans="1:16" x14ac:dyDescent="0.25">
      <c r="B8" t="s">
        <v>467</v>
      </c>
      <c r="C8" t="s">
        <v>440</v>
      </c>
      <c r="D8" t="s">
        <v>85</v>
      </c>
      <c r="E8" t="s">
        <v>1833</v>
      </c>
      <c r="F8" t="s">
        <v>1143</v>
      </c>
      <c r="G8" t="s">
        <v>1144</v>
      </c>
      <c r="J8" t="s">
        <v>1132</v>
      </c>
      <c r="K8" s="5">
        <f>COUNTIF($C:$C,"OK")</f>
        <v>89</v>
      </c>
      <c r="L8" s="5">
        <f>COUNTIF($C:$C,"ALMOST")</f>
        <v>0</v>
      </c>
      <c r="M8" s="5">
        <f>COUNTIF($C:$C,"TOO LONG")</f>
        <v>5</v>
      </c>
      <c r="N8" s="5">
        <f>COUNTIF($C:$C,"WRONG")</f>
        <v>0</v>
      </c>
      <c r="O8" s="5">
        <f>COUNTIF($C:$C,"ERROR")</f>
        <v>100</v>
      </c>
      <c r="P8" s="5">
        <f>SUM(K8:O8)</f>
        <v>194</v>
      </c>
    </row>
    <row r="9" spans="1:16" x14ac:dyDescent="0.25">
      <c r="B9" t="s">
        <v>468</v>
      </c>
      <c r="C9" t="s">
        <v>439</v>
      </c>
      <c r="E9" t="s">
        <v>992</v>
      </c>
      <c r="F9" t="s">
        <v>1145</v>
      </c>
      <c r="G9" t="s">
        <v>1139</v>
      </c>
      <c r="J9" t="s">
        <v>1133</v>
      </c>
      <c r="K9" s="5">
        <f>COUNTIF($G:$G,"*OK*")</f>
        <v>56</v>
      </c>
      <c r="L9" s="5">
        <f>COUNTIF($G:$G,"*ALMOST*")</f>
        <v>7</v>
      </c>
      <c r="M9" s="5">
        <f>COUNTIF($G:$G,"*TOO LONG*")</f>
        <v>31</v>
      </c>
      <c r="N9" s="5">
        <f>COUNTIF($G:$G,"*WRONG*")</f>
        <v>0</v>
      </c>
      <c r="O9" s="5">
        <f>COUNTIF($G:$G,"*ERROR*")</f>
        <v>100</v>
      </c>
      <c r="P9" s="5">
        <f>SUM(K9:O9)</f>
        <v>194</v>
      </c>
    </row>
    <row r="10" spans="1:16" x14ac:dyDescent="0.25">
      <c r="B10" t="s">
        <v>469</v>
      </c>
      <c r="C10" t="s">
        <v>440</v>
      </c>
      <c r="D10" t="s">
        <v>85</v>
      </c>
      <c r="E10" t="s">
        <v>1834</v>
      </c>
      <c r="F10" t="s">
        <v>1146</v>
      </c>
      <c r="G10" t="s">
        <v>1144</v>
      </c>
    </row>
    <row r="11" spans="1:16" x14ac:dyDescent="0.25">
      <c r="B11" t="s">
        <v>470</v>
      </c>
      <c r="C11" t="s">
        <v>440</v>
      </c>
      <c r="D11" t="s">
        <v>86</v>
      </c>
      <c r="E11" t="s">
        <v>993</v>
      </c>
      <c r="F11" t="s">
        <v>1147</v>
      </c>
      <c r="G11" t="s">
        <v>1148</v>
      </c>
    </row>
    <row r="12" spans="1:16" x14ac:dyDescent="0.25">
      <c r="B12" t="s">
        <v>471</v>
      </c>
      <c r="C12" t="s">
        <v>439</v>
      </c>
      <c r="E12" t="s">
        <v>994</v>
      </c>
      <c r="F12" t="s">
        <v>1149</v>
      </c>
      <c r="G12" t="s">
        <v>1336</v>
      </c>
    </row>
    <row r="13" spans="1:16" x14ac:dyDescent="0.25">
      <c r="B13" t="s">
        <v>472</v>
      </c>
      <c r="C13" t="s">
        <v>439</v>
      </c>
      <c r="E13" t="s">
        <v>995</v>
      </c>
      <c r="F13" t="s">
        <v>1150</v>
      </c>
      <c r="G13" t="s">
        <v>1336</v>
      </c>
      <c r="L13" t="s">
        <v>1333</v>
      </c>
      <c r="M13" t="s">
        <v>1334</v>
      </c>
    </row>
    <row r="14" spans="1:16" x14ac:dyDescent="0.25">
      <c r="B14" t="s">
        <v>473</v>
      </c>
      <c r="C14" t="s">
        <v>440</v>
      </c>
      <c r="D14" t="s">
        <v>85</v>
      </c>
      <c r="E14" t="s">
        <v>1835</v>
      </c>
      <c r="F14" t="s">
        <v>1151</v>
      </c>
      <c r="G14" t="s">
        <v>1144</v>
      </c>
      <c r="M14" t="s">
        <v>1335</v>
      </c>
    </row>
    <row r="15" spans="1:16" x14ac:dyDescent="0.25">
      <c r="B15" t="s">
        <v>474</v>
      </c>
      <c r="C15" t="s">
        <v>439</v>
      </c>
      <c r="E15" t="s">
        <v>996</v>
      </c>
      <c r="F15" t="s">
        <v>1152</v>
      </c>
      <c r="G15" t="s">
        <v>1337</v>
      </c>
    </row>
    <row r="16" spans="1:16" x14ac:dyDescent="0.25">
      <c r="B16" t="s">
        <v>475</v>
      </c>
      <c r="C16" t="s">
        <v>439</v>
      </c>
      <c r="E16" t="s">
        <v>997</v>
      </c>
      <c r="F16" t="s">
        <v>1153</v>
      </c>
      <c r="G16" t="s">
        <v>1139</v>
      </c>
    </row>
    <row r="17" spans="1:7" x14ac:dyDescent="0.25">
      <c r="B17" t="s">
        <v>476</v>
      </c>
      <c r="C17" t="s">
        <v>439</v>
      </c>
      <c r="E17" t="s">
        <v>998</v>
      </c>
      <c r="F17" t="s">
        <v>1154</v>
      </c>
      <c r="G17" t="s">
        <v>1135</v>
      </c>
    </row>
    <row r="18" spans="1:7" x14ac:dyDescent="0.25">
      <c r="B18" t="s">
        <v>477</v>
      </c>
      <c r="C18" t="s">
        <v>439</v>
      </c>
      <c r="E18" t="s">
        <v>999</v>
      </c>
      <c r="F18" t="s">
        <v>1155</v>
      </c>
      <c r="G18" t="s">
        <v>1137</v>
      </c>
    </row>
    <row r="19" spans="1:7" x14ac:dyDescent="0.25">
      <c r="B19" t="s">
        <v>478</v>
      </c>
      <c r="C19" t="s">
        <v>439</v>
      </c>
      <c r="E19" t="s">
        <v>1000</v>
      </c>
      <c r="F19" t="s">
        <v>1156</v>
      </c>
      <c r="G19" t="s">
        <v>1137</v>
      </c>
    </row>
    <row r="20" spans="1:7" x14ac:dyDescent="0.25">
      <c r="B20" t="s">
        <v>479</v>
      </c>
      <c r="C20" t="s">
        <v>439</v>
      </c>
      <c r="E20" t="s">
        <v>1001</v>
      </c>
      <c r="F20" t="s">
        <v>1161</v>
      </c>
      <c r="G20" t="s">
        <v>1135</v>
      </c>
    </row>
    <row r="21" spans="1:7" x14ac:dyDescent="0.25">
      <c r="B21" t="s">
        <v>480</v>
      </c>
      <c r="C21" t="s">
        <v>448</v>
      </c>
      <c r="D21" t="s">
        <v>445</v>
      </c>
      <c r="E21" t="s">
        <v>1002</v>
      </c>
      <c r="F21" t="s">
        <v>1162</v>
      </c>
      <c r="G21" t="s">
        <v>1139</v>
      </c>
    </row>
    <row r="22" spans="1:7" x14ac:dyDescent="0.25">
      <c r="B22" t="s">
        <v>481</v>
      </c>
      <c r="C22" t="s">
        <v>439</v>
      </c>
      <c r="E22" t="s">
        <v>1003</v>
      </c>
      <c r="F22" t="s">
        <v>1157</v>
      </c>
      <c r="G22" t="s">
        <v>1137</v>
      </c>
    </row>
    <row r="23" spans="1:7" x14ac:dyDescent="0.25">
      <c r="B23" t="s">
        <v>482</v>
      </c>
      <c r="C23" t="s">
        <v>439</v>
      </c>
      <c r="E23" t="s">
        <v>1004</v>
      </c>
      <c r="F23" t="s">
        <v>1158</v>
      </c>
      <c r="G23" t="s">
        <v>1135</v>
      </c>
    </row>
    <row r="24" spans="1:7" x14ac:dyDescent="0.25">
      <c r="B24" t="s">
        <v>483</v>
      </c>
      <c r="C24" t="s">
        <v>448</v>
      </c>
      <c r="E24" t="s">
        <v>1005</v>
      </c>
      <c r="F24" t="s">
        <v>1159</v>
      </c>
      <c r="G24" t="s">
        <v>1139</v>
      </c>
    </row>
    <row r="25" spans="1:7" x14ac:dyDescent="0.25">
      <c r="B25" t="s">
        <v>484</v>
      </c>
      <c r="C25" t="s">
        <v>439</v>
      </c>
      <c r="E25" t="s">
        <v>1895</v>
      </c>
      <c r="F25" t="s">
        <v>1160</v>
      </c>
      <c r="G25" t="s">
        <v>1139</v>
      </c>
    </row>
    <row r="26" spans="1:7" x14ac:dyDescent="0.25">
      <c r="B26" t="s">
        <v>485</v>
      </c>
      <c r="C26" t="s">
        <v>440</v>
      </c>
      <c r="D26" t="s">
        <v>86</v>
      </c>
      <c r="E26" t="s">
        <v>1006</v>
      </c>
      <c r="F26" t="s">
        <v>1163</v>
      </c>
      <c r="G26" t="s">
        <v>1148</v>
      </c>
    </row>
    <row r="27" spans="1:7" x14ac:dyDescent="0.25">
      <c r="B27" t="s">
        <v>486</v>
      </c>
      <c r="C27" t="s">
        <v>439</v>
      </c>
      <c r="E27" t="s">
        <v>1007</v>
      </c>
      <c r="F27" t="s">
        <v>1164</v>
      </c>
      <c r="G27" t="s">
        <v>1135</v>
      </c>
    </row>
    <row r="28" spans="1:7" x14ac:dyDescent="0.25">
      <c r="B28" t="s">
        <v>487</v>
      </c>
      <c r="C28" t="s">
        <v>439</v>
      </c>
      <c r="E28" t="s">
        <v>1008</v>
      </c>
      <c r="F28" t="s">
        <v>1165</v>
      </c>
      <c r="G28" t="s">
        <v>1135</v>
      </c>
    </row>
    <row r="30" spans="1:7" x14ac:dyDescent="0.25">
      <c r="A30" t="s">
        <v>489</v>
      </c>
      <c r="B30" t="s">
        <v>490</v>
      </c>
      <c r="C30" t="s">
        <v>439</v>
      </c>
      <c r="E30" t="s">
        <v>1009</v>
      </c>
      <c r="F30" t="s">
        <v>1168</v>
      </c>
      <c r="G30" t="s">
        <v>1337</v>
      </c>
    </row>
    <row r="31" spans="1:7" x14ac:dyDescent="0.25">
      <c r="B31" t="s">
        <v>491</v>
      </c>
      <c r="C31" t="s">
        <v>439</v>
      </c>
      <c r="E31" t="s">
        <v>1010</v>
      </c>
      <c r="F31" t="s">
        <v>1169</v>
      </c>
      <c r="G31" t="s">
        <v>1337</v>
      </c>
    </row>
    <row r="32" spans="1:7" x14ac:dyDescent="0.25">
      <c r="B32" t="s">
        <v>492</v>
      </c>
      <c r="C32" t="s">
        <v>439</v>
      </c>
      <c r="E32" t="s">
        <v>1011</v>
      </c>
      <c r="F32" t="s">
        <v>1166</v>
      </c>
      <c r="G32" t="s">
        <v>1337</v>
      </c>
    </row>
    <row r="33" spans="2:7" x14ac:dyDescent="0.25">
      <c r="B33" t="s">
        <v>493</v>
      </c>
      <c r="C33" t="s">
        <v>439</v>
      </c>
      <c r="E33" t="s">
        <v>1012</v>
      </c>
      <c r="F33" t="s">
        <v>1167</v>
      </c>
      <c r="G33" t="s">
        <v>1337</v>
      </c>
    </row>
    <row r="34" spans="2:7" x14ac:dyDescent="0.25">
      <c r="B34" t="s">
        <v>494</v>
      </c>
      <c r="C34" t="s">
        <v>439</v>
      </c>
      <c r="E34" t="s">
        <v>1013</v>
      </c>
      <c r="F34" t="s">
        <v>1170</v>
      </c>
      <c r="G34" t="s">
        <v>1137</v>
      </c>
    </row>
    <row r="35" spans="2:7" x14ac:dyDescent="0.25">
      <c r="B35" t="s">
        <v>495</v>
      </c>
      <c r="C35" t="s">
        <v>439</v>
      </c>
      <c r="E35" t="s">
        <v>1014</v>
      </c>
      <c r="F35" t="s">
        <v>1171</v>
      </c>
      <c r="G35" t="s">
        <v>1139</v>
      </c>
    </row>
    <row r="36" spans="2:7" x14ac:dyDescent="0.25">
      <c r="B36" t="s">
        <v>496</v>
      </c>
      <c r="C36" t="s">
        <v>439</v>
      </c>
      <c r="E36" t="s">
        <v>1015</v>
      </c>
      <c r="F36" t="s">
        <v>1172</v>
      </c>
      <c r="G36" t="s">
        <v>1139</v>
      </c>
    </row>
    <row r="37" spans="2:7" x14ac:dyDescent="0.25">
      <c r="B37" t="s">
        <v>497</v>
      </c>
      <c r="C37" t="s">
        <v>439</v>
      </c>
      <c r="E37" t="s">
        <v>1016</v>
      </c>
      <c r="F37" t="s">
        <v>1173</v>
      </c>
      <c r="G37" t="s">
        <v>1139</v>
      </c>
    </row>
    <row r="38" spans="2:7" x14ac:dyDescent="0.25">
      <c r="B38" t="s">
        <v>498</v>
      </c>
      <c r="C38" t="s">
        <v>439</v>
      </c>
      <c r="E38" t="s">
        <v>1017</v>
      </c>
      <c r="F38" t="s">
        <v>1174</v>
      </c>
      <c r="G38" t="s">
        <v>1139</v>
      </c>
    </row>
    <row r="39" spans="2:7" x14ac:dyDescent="0.25">
      <c r="B39" t="s">
        <v>499</v>
      </c>
      <c r="C39" t="s">
        <v>439</v>
      </c>
      <c r="E39" t="s">
        <v>1018</v>
      </c>
      <c r="F39" t="s">
        <v>1175</v>
      </c>
      <c r="G39" t="s">
        <v>1139</v>
      </c>
    </row>
    <row r="40" spans="2:7" x14ac:dyDescent="0.25">
      <c r="B40" t="s">
        <v>500</v>
      </c>
      <c r="C40" t="s">
        <v>439</v>
      </c>
      <c r="E40" t="s">
        <v>1019</v>
      </c>
      <c r="F40" t="s">
        <v>1176</v>
      </c>
      <c r="G40" t="s">
        <v>1139</v>
      </c>
    </row>
    <row r="41" spans="2:7" x14ac:dyDescent="0.25">
      <c r="B41" t="s">
        <v>501</v>
      </c>
      <c r="C41" t="s">
        <v>439</v>
      </c>
      <c r="E41" t="s">
        <v>1020</v>
      </c>
      <c r="F41" t="s">
        <v>1177</v>
      </c>
      <c r="G41" t="s">
        <v>1139</v>
      </c>
    </row>
    <row r="42" spans="2:7" x14ac:dyDescent="0.25">
      <c r="B42" t="s">
        <v>502</v>
      </c>
      <c r="C42" t="s">
        <v>439</v>
      </c>
      <c r="E42" t="s">
        <v>1021</v>
      </c>
      <c r="F42" t="s">
        <v>1178</v>
      </c>
      <c r="G42" t="s">
        <v>1139</v>
      </c>
    </row>
    <row r="43" spans="2:7" x14ac:dyDescent="0.25">
      <c r="B43" t="s">
        <v>503</v>
      </c>
      <c r="C43" t="s">
        <v>439</v>
      </c>
      <c r="E43" t="s">
        <v>1022</v>
      </c>
      <c r="F43" t="s">
        <v>1179</v>
      </c>
      <c r="G43" t="s">
        <v>1137</v>
      </c>
    </row>
    <row r="44" spans="2:7" x14ac:dyDescent="0.25">
      <c r="B44" t="s">
        <v>504</v>
      </c>
      <c r="C44" t="s">
        <v>439</v>
      </c>
      <c r="E44" t="s">
        <v>1023</v>
      </c>
      <c r="F44" t="s">
        <v>1180</v>
      </c>
      <c r="G44" t="s">
        <v>1139</v>
      </c>
    </row>
    <row r="45" spans="2:7" x14ac:dyDescent="0.25">
      <c r="B45" t="s">
        <v>505</v>
      </c>
      <c r="C45" t="s">
        <v>439</v>
      </c>
      <c r="E45" t="s">
        <v>1024</v>
      </c>
      <c r="F45" t="s">
        <v>1181</v>
      </c>
      <c r="G45" t="s">
        <v>1139</v>
      </c>
    </row>
    <row r="46" spans="2:7" x14ac:dyDescent="0.25">
      <c r="B46" t="s">
        <v>506</v>
      </c>
      <c r="C46" t="s">
        <v>439</v>
      </c>
      <c r="E46" t="s">
        <v>1025</v>
      </c>
      <c r="F46" t="s">
        <v>1184</v>
      </c>
      <c r="G46" t="s">
        <v>1139</v>
      </c>
    </row>
    <row r="47" spans="2:7" x14ac:dyDescent="0.25">
      <c r="B47" t="s">
        <v>507</v>
      </c>
      <c r="C47" t="s">
        <v>439</v>
      </c>
      <c r="E47" t="s">
        <v>1026</v>
      </c>
      <c r="F47" t="s">
        <v>1185</v>
      </c>
      <c r="G47" t="s">
        <v>1139</v>
      </c>
    </row>
    <row r="48" spans="2:7" x14ac:dyDescent="0.25">
      <c r="B48" t="s">
        <v>508</v>
      </c>
      <c r="C48" t="s">
        <v>439</v>
      </c>
      <c r="E48" t="s">
        <v>1027</v>
      </c>
      <c r="F48" t="s">
        <v>1182</v>
      </c>
      <c r="G48" t="s">
        <v>1137</v>
      </c>
    </row>
    <row r="49" spans="2:7" x14ac:dyDescent="0.25">
      <c r="B49" t="s">
        <v>509</v>
      </c>
      <c r="C49" t="s">
        <v>439</v>
      </c>
      <c r="E49" t="s">
        <v>1028</v>
      </c>
      <c r="F49" t="s">
        <v>1183</v>
      </c>
      <c r="G49" t="s">
        <v>1139</v>
      </c>
    </row>
    <row r="50" spans="2:7" x14ac:dyDescent="0.25">
      <c r="B50" t="s">
        <v>510</v>
      </c>
      <c r="C50" t="s">
        <v>439</v>
      </c>
      <c r="E50" t="s">
        <v>1029</v>
      </c>
      <c r="F50" t="s">
        <v>1186</v>
      </c>
      <c r="G50" t="s">
        <v>1139</v>
      </c>
    </row>
    <row r="51" spans="2:7" x14ac:dyDescent="0.25">
      <c r="B51" t="s">
        <v>511</v>
      </c>
      <c r="C51" t="s">
        <v>439</v>
      </c>
      <c r="E51" t="s">
        <v>1030</v>
      </c>
      <c r="F51" t="s">
        <v>1187</v>
      </c>
      <c r="G51" t="s">
        <v>1139</v>
      </c>
    </row>
    <row r="52" spans="2:7" x14ac:dyDescent="0.25">
      <c r="B52" t="s">
        <v>512</v>
      </c>
      <c r="C52" t="s">
        <v>439</v>
      </c>
      <c r="E52" t="s">
        <v>1031</v>
      </c>
      <c r="F52" t="s">
        <v>1188</v>
      </c>
      <c r="G52" t="s">
        <v>1139</v>
      </c>
    </row>
    <row r="53" spans="2:7" x14ac:dyDescent="0.25">
      <c r="B53" t="s">
        <v>513</v>
      </c>
      <c r="C53" t="s">
        <v>439</v>
      </c>
      <c r="E53" t="s">
        <v>1032</v>
      </c>
      <c r="F53" t="s">
        <v>1189</v>
      </c>
      <c r="G53" t="s">
        <v>1137</v>
      </c>
    </row>
    <row r="54" spans="2:7" x14ac:dyDescent="0.25">
      <c r="B54" t="s">
        <v>514</v>
      </c>
      <c r="C54" t="s">
        <v>439</v>
      </c>
      <c r="E54" t="s">
        <v>1033</v>
      </c>
      <c r="F54" t="s">
        <v>1190</v>
      </c>
      <c r="G54" t="s">
        <v>1139</v>
      </c>
    </row>
    <row r="55" spans="2:7" x14ac:dyDescent="0.25">
      <c r="B55" t="s">
        <v>515</v>
      </c>
      <c r="C55" t="s">
        <v>439</v>
      </c>
      <c r="E55" t="s">
        <v>1034</v>
      </c>
      <c r="F55" t="s">
        <v>1191</v>
      </c>
      <c r="G55" t="s">
        <v>1137</v>
      </c>
    </row>
    <row r="56" spans="2:7" x14ac:dyDescent="0.25">
      <c r="B56" t="s">
        <v>516</v>
      </c>
      <c r="C56" t="s">
        <v>439</v>
      </c>
      <c r="E56" t="s">
        <v>1035</v>
      </c>
      <c r="F56" t="s">
        <v>1192</v>
      </c>
      <c r="G56" t="s">
        <v>1139</v>
      </c>
    </row>
    <row r="57" spans="2:7" x14ac:dyDescent="0.25">
      <c r="B57" t="s">
        <v>517</v>
      </c>
      <c r="C57" t="s">
        <v>439</v>
      </c>
      <c r="E57" t="s">
        <v>1036</v>
      </c>
      <c r="F57" t="s">
        <v>1193</v>
      </c>
      <c r="G57" t="s">
        <v>1137</v>
      </c>
    </row>
    <row r="58" spans="2:7" x14ac:dyDescent="0.25">
      <c r="B58" t="s">
        <v>518</v>
      </c>
      <c r="C58" t="s">
        <v>439</v>
      </c>
      <c r="E58" t="s">
        <v>1037</v>
      </c>
      <c r="F58" t="s">
        <v>1194</v>
      </c>
      <c r="G58" t="s">
        <v>1139</v>
      </c>
    </row>
    <row r="59" spans="2:7" x14ac:dyDescent="0.25">
      <c r="B59" t="s">
        <v>519</v>
      </c>
      <c r="C59" t="s">
        <v>439</v>
      </c>
      <c r="E59" t="s">
        <v>1038</v>
      </c>
      <c r="F59" t="s">
        <v>1195</v>
      </c>
      <c r="G59" t="s">
        <v>1137</v>
      </c>
    </row>
    <row r="60" spans="2:7" x14ac:dyDescent="0.25">
      <c r="B60" t="s">
        <v>520</v>
      </c>
      <c r="C60" t="s">
        <v>439</v>
      </c>
      <c r="E60" t="s">
        <v>1039</v>
      </c>
      <c r="F60" t="s">
        <v>1196</v>
      </c>
      <c r="G60" t="s">
        <v>1139</v>
      </c>
    </row>
    <row r="61" spans="2:7" x14ac:dyDescent="0.25">
      <c r="B61" t="s">
        <v>521</v>
      </c>
      <c r="C61" t="s">
        <v>439</v>
      </c>
      <c r="E61" t="s">
        <v>1040</v>
      </c>
      <c r="F61" t="s">
        <v>1197</v>
      </c>
      <c r="G61" t="s">
        <v>1137</v>
      </c>
    </row>
    <row r="62" spans="2:7" x14ac:dyDescent="0.25">
      <c r="B62" t="s">
        <v>522</v>
      </c>
      <c r="C62" t="s">
        <v>439</v>
      </c>
      <c r="E62" t="s">
        <v>1041</v>
      </c>
      <c r="F62" t="s">
        <v>1198</v>
      </c>
      <c r="G62" t="s">
        <v>1139</v>
      </c>
    </row>
    <row r="63" spans="2:7" x14ac:dyDescent="0.25">
      <c r="B63" t="s">
        <v>523</v>
      </c>
      <c r="C63" t="s">
        <v>439</v>
      </c>
      <c r="E63" t="s">
        <v>1042</v>
      </c>
      <c r="F63" t="s">
        <v>1199</v>
      </c>
      <c r="G63" t="s">
        <v>1137</v>
      </c>
    </row>
    <row r="64" spans="2:7" x14ac:dyDescent="0.25">
      <c r="B64" t="s">
        <v>524</v>
      </c>
      <c r="C64" t="s">
        <v>439</v>
      </c>
      <c r="E64" t="s">
        <v>1043</v>
      </c>
      <c r="F64" t="s">
        <v>1206</v>
      </c>
      <c r="G64" t="s">
        <v>1135</v>
      </c>
    </row>
    <row r="65" spans="2:7" x14ac:dyDescent="0.25">
      <c r="B65" t="s">
        <v>525</v>
      </c>
      <c r="C65" t="s">
        <v>440</v>
      </c>
      <c r="D65" t="s">
        <v>85</v>
      </c>
      <c r="E65" t="s">
        <v>1836</v>
      </c>
      <c r="F65" t="s">
        <v>1207</v>
      </c>
      <c r="G65" t="s">
        <v>1144</v>
      </c>
    </row>
    <row r="66" spans="2:7" x14ac:dyDescent="0.25">
      <c r="B66" t="s">
        <v>526</v>
      </c>
      <c r="C66" t="s">
        <v>439</v>
      </c>
      <c r="E66" t="s">
        <v>1044</v>
      </c>
      <c r="F66" t="s">
        <v>1208</v>
      </c>
      <c r="G66" t="s">
        <v>1137</v>
      </c>
    </row>
    <row r="67" spans="2:7" x14ac:dyDescent="0.25">
      <c r="B67" t="s">
        <v>527</v>
      </c>
      <c r="C67" t="s">
        <v>440</v>
      </c>
      <c r="D67" t="s">
        <v>85</v>
      </c>
      <c r="E67" t="s">
        <v>1837</v>
      </c>
      <c r="F67" t="s">
        <v>1209</v>
      </c>
      <c r="G67" t="s">
        <v>1144</v>
      </c>
    </row>
    <row r="68" spans="2:7" x14ac:dyDescent="0.25">
      <c r="B68" t="s">
        <v>528</v>
      </c>
      <c r="C68" t="s">
        <v>439</v>
      </c>
      <c r="E68" t="s">
        <v>1045</v>
      </c>
      <c r="F68" t="s">
        <v>1210</v>
      </c>
      <c r="G68" t="s">
        <v>1135</v>
      </c>
    </row>
    <row r="69" spans="2:7" x14ac:dyDescent="0.25">
      <c r="B69" t="s">
        <v>529</v>
      </c>
      <c r="C69" t="s">
        <v>440</v>
      </c>
      <c r="D69" t="s">
        <v>85</v>
      </c>
      <c r="E69" t="s">
        <v>1838</v>
      </c>
      <c r="F69" t="s">
        <v>1211</v>
      </c>
      <c r="G69" t="s">
        <v>1144</v>
      </c>
    </row>
    <row r="70" spans="2:7" x14ac:dyDescent="0.25">
      <c r="B70" t="s">
        <v>530</v>
      </c>
      <c r="C70" t="s">
        <v>439</v>
      </c>
      <c r="E70" t="s">
        <v>1046</v>
      </c>
      <c r="F70" t="s">
        <v>1212</v>
      </c>
      <c r="G70" t="s">
        <v>1135</v>
      </c>
    </row>
    <row r="71" spans="2:7" x14ac:dyDescent="0.25">
      <c r="B71" t="s">
        <v>531</v>
      </c>
      <c r="C71" t="s">
        <v>439</v>
      </c>
      <c r="E71" t="s">
        <v>1047</v>
      </c>
      <c r="F71" t="s">
        <v>1213</v>
      </c>
      <c r="G71" t="s">
        <v>1137</v>
      </c>
    </row>
    <row r="72" spans="2:7" x14ac:dyDescent="0.25">
      <c r="B72" t="s">
        <v>532</v>
      </c>
      <c r="C72" t="s">
        <v>439</v>
      </c>
      <c r="E72" t="s">
        <v>1048</v>
      </c>
      <c r="F72" t="s">
        <v>1214</v>
      </c>
      <c r="G72" t="s">
        <v>1135</v>
      </c>
    </row>
    <row r="73" spans="2:7" x14ac:dyDescent="0.25">
      <c r="B73" t="s">
        <v>533</v>
      </c>
      <c r="C73" t="s">
        <v>439</v>
      </c>
      <c r="E73" t="s">
        <v>1049</v>
      </c>
      <c r="F73" t="s">
        <v>1215</v>
      </c>
      <c r="G73" t="s">
        <v>1135</v>
      </c>
    </row>
    <row r="74" spans="2:7" x14ac:dyDescent="0.25">
      <c r="B74" t="s">
        <v>534</v>
      </c>
      <c r="C74" t="s">
        <v>439</v>
      </c>
      <c r="E74" t="s">
        <v>1050</v>
      </c>
      <c r="F74" t="s">
        <v>1216</v>
      </c>
      <c r="G74" t="s">
        <v>1137</v>
      </c>
    </row>
    <row r="75" spans="2:7" x14ac:dyDescent="0.25">
      <c r="B75" t="s">
        <v>535</v>
      </c>
      <c r="C75" t="s">
        <v>439</v>
      </c>
      <c r="E75" t="s">
        <v>1051</v>
      </c>
      <c r="F75" t="s">
        <v>1217</v>
      </c>
      <c r="G75" t="s">
        <v>1135</v>
      </c>
    </row>
    <row r="76" spans="2:7" x14ac:dyDescent="0.25">
      <c r="B76" t="s">
        <v>536</v>
      </c>
      <c r="C76" t="s">
        <v>439</v>
      </c>
      <c r="E76" t="s">
        <v>1052</v>
      </c>
      <c r="F76" t="s">
        <v>1218</v>
      </c>
      <c r="G76" t="s">
        <v>1137</v>
      </c>
    </row>
    <row r="77" spans="2:7" x14ac:dyDescent="0.25">
      <c r="B77" t="s">
        <v>537</v>
      </c>
      <c r="C77" t="s">
        <v>439</v>
      </c>
      <c r="E77" t="s">
        <v>1053</v>
      </c>
      <c r="F77" t="s">
        <v>1219</v>
      </c>
      <c r="G77" t="s">
        <v>1135</v>
      </c>
    </row>
    <row r="78" spans="2:7" x14ac:dyDescent="0.25">
      <c r="B78" t="s">
        <v>538</v>
      </c>
      <c r="C78" t="s">
        <v>439</v>
      </c>
      <c r="E78" t="s">
        <v>1054</v>
      </c>
      <c r="F78" t="s">
        <v>1220</v>
      </c>
      <c r="G78" t="s">
        <v>1137</v>
      </c>
    </row>
    <row r="79" spans="2:7" x14ac:dyDescent="0.25">
      <c r="B79" t="s">
        <v>539</v>
      </c>
      <c r="C79" t="s">
        <v>439</v>
      </c>
      <c r="E79" t="s">
        <v>1055</v>
      </c>
      <c r="F79" t="s">
        <v>1221</v>
      </c>
      <c r="G79" t="s">
        <v>1137</v>
      </c>
    </row>
    <row r="80" spans="2:7" x14ac:dyDescent="0.25">
      <c r="B80" t="s">
        <v>540</v>
      </c>
      <c r="C80" t="s">
        <v>439</v>
      </c>
      <c r="E80" t="s">
        <v>1056</v>
      </c>
      <c r="F80" t="s">
        <v>1222</v>
      </c>
      <c r="G80" t="s">
        <v>1135</v>
      </c>
    </row>
    <row r="81" spans="2:7" x14ac:dyDescent="0.25">
      <c r="B81" t="s">
        <v>541</v>
      </c>
      <c r="C81" t="s">
        <v>439</v>
      </c>
      <c r="E81" t="s">
        <v>1057</v>
      </c>
      <c r="F81" t="s">
        <v>1223</v>
      </c>
      <c r="G81" t="s">
        <v>1137</v>
      </c>
    </row>
    <row r="82" spans="2:7" x14ac:dyDescent="0.25">
      <c r="B82" t="s">
        <v>542</v>
      </c>
      <c r="C82" t="s">
        <v>448</v>
      </c>
      <c r="E82" t="s">
        <v>1058</v>
      </c>
      <c r="F82" t="s">
        <v>1224</v>
      </c>
      <c r="G82" t="s">
        <v>1139</v>
      </c>
    </row>
    <row r="83" spans="2:7" x14ac:dyDescent="0.25">
      <c r="B83" t="s">
        <v>543</v>
      </c>
      <c r="C83" t="s">
        <v>448</v>
      </c>
      <c r="E83" t="s">
        <v>1059</v>
      </c>
      <c r="F83" t="s">
        <v>1225</v>
      </c>
      <c r="G83" t="s">
        <v>1139</v>
      </c>
    </row>
    <row r="84" spans="2:7" x14ac:dyDescent="0.25">
      <c r="B84" t="s">
        <v>544</v>
      </c>
      <c r="C84" t="s">
        <v>439</v>
      </c>
      <c r="E84" t="s">
        <v>1060</v>
      </c>
      <c r="F84" t="s">
        <v>1226</v>
      </c>
      <c r="G84" t="s">
        <v>1137</v>
      </c>
    </row>
    <row r="85" spans="2:7" x14ac:dyDescent="0.25">
      <c r="B85" t="s">
        <v>545</v>
      </c>
      <c r="C85" t="s">
        <v>448</v>
      </c>
      <c r="E85" t="s">
        <v>1061</v>
      </c>
      <c r="F85" t="s">
        <v>1227</v>
      </c>
      <c r="G85" t="s">
        <v>1139</v>
      </c>
    </row>
    <row r="86" spans="2:7" x14ac:dyDescent="0.25">
      <c r="B86" t="s">
        <v>546</v>
      </c>
      <c r="C86" t="s">
        <v>439</v>
      </c>
      <c r="E86" t="s">
        <v>1062</v>
      </c>
      <c r="F86" t="s">
        <v>1228</v>
      </c>
      <c r="G86" t="s">
        <v>1137</v>
      </c>
    </row>
    <row r="87" spans="2:7" x14ac:dyDescent="0.25">
      <c r="B87" t="s">
        <v>547</v>
      </c>
      <c r="C87" t="s">
        <v>439</v>
      </c>
      <c r="E87" t="s">
        <v>1063</v>
      </c>
      <c r="F87" t="s">
        <v>1200</v>
      </c>
      <c r="G87" t="s">
        <v>1135</v>
      </c>
    </row>
    <row r="88" spans="2:7" x14ac:dyDescent="0.25">
      <c r="B88" t="s">
        <v>548</v>
      </c>
      <c r="C88" t="s">
        <v>439</v>
      </c>
      <c r="E88" t="s">
        <v>1064</v>
      </c>
      <c r="F88" t="s">
        <v>1201</v>
      </c>
      <c r="G88" t="s">
        <v>1137</v>
      </c>
    </row>
    <row r="89" spans="2:7" x14ac:dyDescent="0.25">
      <c r="B89" t="s">
        <v>549</v>
      </c>
      <c r="C89" t="s">
        <v>439</v>
      </c>
      <c r="E89" t="s">
        <v>1065</v>
      </c>
      <c r="F89" t="s">
        <v>1202</v>
      </c>
      <c r="G89" t="s">
        <v>1135</v>
      </c>
    </row>
    <row r="90" spans="2:7" x14ac:dyDescent="0.25">
      <c r="B90" t="s">
        <v>550</v>
      </c>
      <c r="C90" t="s">
        <v>439</v>
      </c>
      <c r="E90" t="s">
        <v>1066</v>
      </c>
      <c r="F90" t="s">
        <v>1203</v>
      </c>
      <c r="G90" t="s">
        <v>1135</v>
      </c>
    </row>
    <row r="91" spans="2:7" x14ac:dyDescent="0.25">
      <c r="B91" t="s">
        <v>551</v>
      </c>
      <c r="C91" t="s">
        <v>439</v>
      </c>
      <c r="E91" t="s">
        <v>1067</v>
      </c>
      <c r="F91" t="s">
        <v>1204</v>
      </c>
      <c r="G91" t="s">
        <v>1137</v>
      </c>
    </row>
    <row r="92" spans="2:7" x14ac:dyDescent="0.25">
      <c r="B92" t="s">
        <v>552</v>
      </c>
      <c r="C92" t="s">
        <v>439</v>
      </c>
      <c r="E92" t="s">
        <v>1068</v>
      </c>
      <c r="F92" t="s">
        <v>1205</v>
      </c>
      <c r="G92" t="s">
        <v>1139</v>
      </c>
    </row>
    <row r="93" spans="2:7" x14ac:dyDescent="0.25">
      <c r="B93" t="s">
        <v>553</v>
      </c>
      <c r="C93" t="s">
        <v>439</v>
      </c>
      <c r="E93" t="s">
        <v>1069</v>
      </c>
      <c r="F93" t="s">
        <v>1229</v>
      </c>
      <c r="G93" t="s">
        <v>1135</v>
      </c>
    </row>
    <row r="94" spans="2:7" x14ac:dyDescent="0.25">
      <c r="B94" t="s">
        <v>554</v>
      </c>
      <c r="C94" t="s">
        <v>439</v>
      </c>
      <c r="E94" t="s">
        <v>1070</v>
      </c>
      <c r="F94" t="s">
        <v>1230</v>
      </c>
      <c r="G94" t="s">
        <v>1137</v>
      </c>
    </row>
    <row r="95" spans="2:7" x14ac:dyDescent="0.25">
      <c r="B95" t="s">
        <v>555</v>
      </c>
      <c r="C95" t="s">
        <v>439</v>
      </c>
      <c r="E95" t="s">
        <v>1071</v>
      </c>
      <c r="F95" t="s">
        <v>1231</v>
      </c>
      <c r="G95" t="s">
        <v>1135</v>
      </c>
    </row>
    <row r="96" spans="2:7" x14ac:dyDescent="0.25">
      <c r="B96" t="s">
        <v>556</v>
      </c>
      <c r="C96" t="s">
        <v>439</v>
      </c>
      <c r="E96" t="s">
        <v>1072</v>
      </c>
      <c r="F96" t="s">
        <v>1232</v>
      </c>
      <c r="G96" t="s">
        <v>1137</v>
      </c>
    </row>
    <row r="97" spans="1:7" x14ac:dyDescent="0.25">
      <c r="B97" t="s">
        <v>557</v>
      </c>
      <c r="C97" t="s">
        <v>439</v>
      </c>
      <c r="E97" t="s">
        <v>1073</v>
      </c>
      <c r="F97" t="s">
        <v>1233</v>
      </c>
      <c r="G97" t="s">
        <v>1137</v>
      </c>
    </row>
    <row r="98" spans="1:7" x14ac:dyDescent="0.25">
      <c r="B98" t="s">
        <v>558</v>
      </c>
      <c r="C98" t="s">
        <v>439</v>
      </c>
      <c r="E98" t="s">
        <v>1074</v>
      </c>
      <c r="F98" t="s">
        <v>1234</v>
      </c>
      <c r="G98" t="s">
        <v>1135</v>
      </c>
    </row>
    <row r="99" spans="1:7" x14ac:dyDescent="0.25">
      <c r="B99" t="s">
        <v>559</v>
      </c>
      <c r="C99" t="s">
        <v>439</v>
      </c>
      <c r="E99" t="s">
        <v>1075</v>
      </c>
      <c r="F99" t="s">
        <v>1235</v>
      </c>
      <c r="G99" t="s">
        <v>1135</v>
      </c>
    </row>
    <row r="100" spans="1:7" x14ac:dyDescent="0.25">
      <c r="B100" t="s">
        <v>560</v>
      </c>
      <c r="C100" t="s">
        <v>439</v>
      </c>
      <c r="E100" t="s">
        <v>1076</v>
      </c>
      <c r="F100" t="s">
        <v>1236</v>
      </c>
      <c r="G100" t="s">
        <v>1137</v>
      </c>
    </row>
    <row r="101" spans="1:7" x14ac:dyDescent="0.25">
      <c r="B101" t="s">
        <v>561</v>
      </c>
      <c r="C101" t="s">
        <v>439</v>
      </c>
      <c r="E101" t="s">
        <v>1077</v>
      </c>
      <c r="F101" t="s">
        <v>1237</v>
      </c>
      <c r="G101" t="s">
        <v>1137</v>
      </c>
    </row>
    <row r="102" spans="1:7" x14ac:dyDescent="0.25">
      <c r="B102" t="s">
        <v>562</v>
      </c>
      <c r="C102" t="s">
        <v>439</v>
      </c>
      <c r="E102" t="s">
        <v>1078</v>
      </c>
      <c r="F102" t="s">
        <v>1238</v>
      </c>
      <c r="G102" t="s">
        <v>1135</v>
      </c>
    </row>
    <row r="103" spans="1:7" x14ac:dyDescent="0.25">
      <c r="B103" t="s">
        <v>563</v>
      </c>
      <c r="C103" t="s">
        <v>440</v>
      </c>
      <c r="D103" t="s">
        <v>85</v>
      </c>
      <c r="E103" t="s">
        <v>1839</v>
      </c>
      <c r="F103" t="s">
        <v>1239</v>
      </c>
      <c r="G103" t="s">
        <v>1144</v>
      </c>
    </row>
    <row r="104" spans="1:7" x14ac:dyDescent="0.25">
      <c r="B104" t="s">
        <v>564</v>
      </c>
      <c r="C104" t="s">
        <v>440</v>
      </c>
      <c r="D104" t="s">
        <v>85</v>
      </c>
      <c r="E104" t="s">
        <v>1840</v>
      </c>
      <c r="F104" t="s">
        <v>1240</v>
      </c>
      <c r="G104" t="s">
        <v>1144</v>
      </c>
    </row>
    <row r="105" spans="1:7" x14ac:dyDescent="0.25">
      <c r="B105" t="s">
        <v>565</v>
      </c>
      <c r="C105" t="s">
        <v>439</v>
      </c>
      <c r="E105" t="s">
        <v>1079</v>
      </c>
      <c r="F105" t="s">
        <v>1241</v>
      </c>
      <c r="G105" t="s">
        <v>1135</v>
      </c>
    </row>
    <row r="106" spans="1:7" x14ac:dyDescent="0.25">
      <c r="B106" t="s">
        <v>566</v>
      </c>
      <c r="C106" t="s">
        <v>439</v>
      </c>
      <c r="E106" t="s">
        <v>1080</v>
      </c>
      <c r="F106" t="s">
        <v>1242</v>
      </c>
      <c r="G106" t="s">
        <v>1137</v>
      </c>
    </row>
    <row r="108" spans="1:7" x14ac:dyDescent="0.25">
      <c r="A108" t="s">
        <v>567</v>
      </c>
      <c r="B108" t="s">
        <v>653</v>
      </c>
      <c r="C108" s="6" t="s">
        <v>440</v>
      </c>
      <c r="D108" t="s">
        <v>83</v>
      </c>
      <c r="E108" t="s">
        <v>1081</v>
      </c>
      <c r="F108" t="s">
        <v>1243</v>
      </c>
      <c r="G108" t="s">
        <v>1148</v>
      </c>
    </row>
    <row r="109" spans="1:7" x14ac:dyDescent="0.25">
      <c r="B109" t="s">
        <v>654</v>
      </c>
      <c r="C109" s="6" t="s">
        <v>440</v>
      </c>
      <c r="D109" t="s">
        <v>83</v>
      </c>
      <c r="E109" t="s">
        <v>1841</v>
      </c>
      <c r="F109" t="s">
        <v>1244</v>
      </c>
      <c r="G109" t="s">
        <v>1144</v>
      </c>
    </row>
    <row r="111" spans="1:7" x14ac:dyDescent="0.25">
      <c r="A111" t="s">
        <v>373</v>
      </c>
      <c r="B111" t="s">
        <v>1124</v>
      </c>
      <c r="C111" s="6" t="s">
        <v>440</v>
      </c>
      <c r="D111" t="s">
        <v>83</v>
      </c>
      <c r="E111" t="s">
        <v>1087</v>
      </c>
      <c r="F111" t="s">
        <v>1250</v>
      </c>
      <c r="G111" t="s">
        <v>1148</v>
      </c>
    </row>
    <row r="112" spans="1:7" x14ac:dyDescent="0.25">
      <c r="B112" t="s">
        <v>1125</v>
      </c>
      <c r="C112" s="6" t="s">
        <v>440</v>
      </c>
      <c r="E112" t="s">
        <v>1088</v>
      </c>
      <c r="F112" t="s">
        <v>1251</v>
      </c>
      <c r="G112" t="s">
        <v>1148</v>
      </c>
    </row>
    <row r="113" spans="1:7" x14ac:dyDescent="0.25">
      <c r="B113" t="s">
        <v>1119</v>
      </c>
      <c r="C113" s="6" t="s">
        <v>440</v>
      </c>
      <c r="D113" t="s">
        <v>83</v>
      </c>
      <c r="E113" t="s">
        <v>1082</v>
      </c>
      <c r="F113" t="s">
        <v>1245</v>
      </c>
      <c r="G113" t="s">
        <v>1148</v>
      </c>
    </row>
    <row r="114" spans="1:7" x14ac:dyDescent="0.25">
      <c r="B114" t="s">
        <v>1120</v>
      </c>
      <c r="C114" s="6" t="s">
        <v>440</v>
      </c>
      <c r="D114" t="s">
        <v>83</v>
      </c>
      <c r="E114" t="s">
        <v>1083</v>
      </c>
      <c r="F114" t="s">
        <v>1246</v>
      </c>
      <c r="G114" t="s">
        <v>1148</v>
      </c>
    </row>
    <row r="115" spans="1:7" x14ac:dyDescent="0.25">
      <c r="B115" t="s">
        <v>1121</v>
      </c>
      <c r="C115" s="6" t="s">
        <v>440</v>
      </c>
      <c r="D115" t="s">
        <v>83</v>
      </c>
      <c r="E115" t="s">
        <v>1084</v>
      </c>
      <c r="F115" t="s">
        <v>1247</v>
      </c>
      <c r="G115" t="s">
        <v>1148</v>
      </c>
    </row>
    <row r="116" spans="1:7" x14ac:dyDescent="0.25">
      <c r="B116" t="s">
        <v>1122</v>
      </c>
      <c r="C116" s="6" t="s">
        <v>440</v>
      </c>
      <c r="D116" t="s">
        <v>83</v>
      </c>
      <c r="E116" t="s">
        <v>1085</v>
      </c>
      <c r="F116" t="s">
        <v>1248</v>
      </c>
      <c r="G116" t="s">
        <v>1148</v>
      </c>
    </row>
    <row r="117" spans="1:7" x14ac:dyDescent="0.25">
      <c r="B117" t="s">
        <v>1123</v>
      </c>
      <c r="C117" s="6" t="s">
        <v>440</v>
      </c>
      <c r="D117" t="s">
        <v>83</v>
      </c>
      <c r="E117" t="s">
        <v>1086</v>
      </c>
      <c r="F117" t="s">
        <v>1249</v>
      </c>
      <c r="G117" t="s">
        <v>1148</v>
      </c>
    </row>
    <row r="119" spans="1:7" x14ac:dyDescent="0.25">
      <c r="A119" t="s">
        <v>568</v>
      </c>
      <c r="B119" t="s">
        <v>569</v>
      </c>
      <c r="C119" t="s">
        <v>440</v>
      </c>
      <c r="D119" t="s">
        <v>84</v>
      </c>
      <c r="E119" t="s">
        <v>1842</v>
      </c>
      <c r="F119" t="s">
        <v>1252</v>
      </c>
      <c r="G119" t="s">
        <v>1144</v>
      </c>
    </row>
    <row r="120" spans="1:7" x14ac:dyDescent="0.25">
      <c r="B120" t="s">
        <v>570</v>
      </c>
      <c r="C120" t="s">
        <v>440</v>
      </c>
      <c r="D120" t="s">
        <v>84</v>
      </c>
      <c r="E120" t="s">
        <v>1843</v>
      </c>
      <c r="F120" t="s">
        <v>1253</v>
      </c>
      <c r="G120" t="s">
        <v>1144</v>
      </c>
    </row>
    <row r="121" spans="1:7" x14ac:dyDescent="0.25">
      <c r="B121" t="s">
        <v>571</v>
      </c>
      <c r="C121" t="s">
        <v>440</v>
      </c>
      <c r="D121" t="s">
        <v>84</v>
      </c>
      <c r="E121" t="s">
        <v>1844</v>
      </c>
      <c r="F121" t="s">
        <v>1254</v>
      </c>
      <c r="G121" t="s">
        <v>1144</v>
      </c>
    </row>
    <row r="122" spans="1:7" x14ac:dyDescent="0.25">
      <c r="B122" t="s">
        <v>572</v>
      </c>
      <c r="C122" t="s">
        <v>440</v>
      </c>
      <c r="D122" t="s">
        <v>84</v>
      </c>
      <c r="E122" t="s">
        <v>1845</v>
      </c>
      <c r="F122" t="s">
        <v>1255</v>
      </c>
      <c r="G122" t="s">
        <v>1144</v>
      </c>
    </row>
    <row r="123" spans="1:7" x14ac:dyDescent="0.25">
      <c r="B123" t="s">
        <v>573</v>
      </c>
      <c r="C123" t="s">
        <v>440</v>
      </c>
      <c r="D123" t="s">
        <v>84</v>
      </c>
      <c r="E123" t="s">
        <v>1846</v>
      </c>
      <c r="F123" t="s">
        <v>1256</v>
      </c>
      <c r="G123" t="s">
        <v>1144</v>
      </c>
    </row>
    <row r="124" spans="1:7" x14ac:dyDescent="0.25">
      <c r="B124" t="s">
        <v>574</v>
      </c>
      <c r="C124" t="s">
        <v>440</v>
      </c>
      <c r="D124" t="s">
        <v>84</v>
      </c>
      <c r="E124" t="s">
        <v>1847</v>
      </c>
      <c r="F124" t="s">
        <v>1257</v>
      </c>
      <c r="G124" t="s">
        <v>1144</v>
      </c>
    </row>
    <row r="125" spans="1:7" x14ac:dyDescent="0.25">
      <c r="B125" t="s">
        <v>575</v>
      </c>
      <c r="C125" t="s">
        <v>440</v>
      </c>
      <c r="D125" t="s">
        <v>84</v>
      </c>
      <c r="E125" t="s">
        <v>1848</v>
      </c>
      <c r="F125" t="s">
        <v>1258</v>
      </c>
      <c r="G125" t="s">
        <v>1144</v>
      </c>
    </row>
    <row r="126" spans="1:7" x14ac:dyDescent="0.25">
      <c r="B126" t="s">
        <v>576</v>
      </c>
      <c r="C126" s="6" t="s">
        <v>440</v>
      </c>
      <c r="D126" t="s">
        <v>83</v>
      </c>
      <c r="E126" t="s">
        <v>1849</v>
      </c>
      <c r="F126" t="s">
        <v>1259</v>
      </c>
      <c r="G126" t="s">
        <v>1144</v>
      </c>
    </row>
    <row r="127" spans="1:7" x14ac:dyDescent="0.25">
      <c r="B127" t="s">
        <v>577</v>
      </c>
      <c r="C127" s="6" t="s">
        <v>440</v>
      </c>
      <c r="D127" t="s">
        <v>83</v>
      </c>
      <c r="E127" t="s">
        <v>1850</v>
      </c>
      <c r="F127" t="s">
        <v>1260</v>
      </c>
      <c r="G127" t="s">
        <v>1144</v>
      </c>
    </row>
    <row r="129" spans="1:7" x14ac:dyDescent="0.25">
      <c r="A129" t="s">
        <v>578</v>
      </c>
      <c r="B129" t="s">
        <v>579</v>
      </c>
      <c r="C129" s="6" t="s">
        <v>440</v>
      </c>
      <c r="D129" t="s">
        <v>83</v>
      </c>
      <c r="E129" t="s">
        <v>1851</v>
      </c>
      <c r="F129" t="s">
        <v>1261</v>
      </c>
      <c r="G129" t="s">
        <v>1144</v>
      </c>
    </row>
    <row r="130" spans="1:7" x14ac:dyDescent="0.25">
      <c r="B130" t="s">
        <v>580</v>
      </c>
      <c r="C130" s="6" t="s">
        <v>440</v>
      </c>
      <c r="D130" t="s">
        <v>83</v>
      </c>
      <c r="E130" t="s">
        <v>1852</v>
      </c>
      <c r="F130" t="s">
        <v>1262</v>
      </c>
      <c r="G130" t="s">
        <v>1144</v>
      </c>
    </row>
    <row r="131" spans="1:7" x14ac:dyDescent="0.25">
      <c r="B131" t="s">
        <v>581</v>
      </c>
      <c r="C131" s="6" t="s">
        <v>440</v>
      </c>
      <c r="D131" t="s">
        <v>83</v>
      </c>
      <c r="E131" t="s">
        <v>1853</v>
      </c>
      <c r="F131" t="s">
        <v>1263</v>
      </c>
      <c r="G131" t="s">
        <v>1144</v>
      </c>
    </row>
    <row r="132" spans="1:7" x14ac:dyDescent="0.25">
      <c r="B132" t="s">
        <v>582</v>
      </c>
      <c r="C132" s="6" t="s">
        <v>440</v>
      </c>
      <c r="D132" t="s">
        <v>83</v>
      </c>
      <c r="E132" t="s">
        <v>1854</v>
      </c>
      <c r="F132" t="s">
        <v>1264</v>
      </c>
      <c r="G132" t="s">
        <v>1144</v>
      </c>
    </row>
    <row r="133" spans="1:7" x14ac:dyDescent="0.25">
      <c r="B133" t="s">
        <v>583</v>
      </c>
      <c r="C133" s="6" t="s">
        <v>440</v>
      </c>
      <c r="D133" t="s">
        <v>83</v>
      </c>
      <c r="E133" t="s">
        <v>1855</v>
      </c>
      <c r="F133" t="s">
        <v>1265</v>
      </c>
      <c r="G133" t="s">
        <v>1144</v>
      </c>
    </row>
    <row r="134" spans="1:7" x14ac:dyDescent="0.25">
      <c r="B134" t="s">
        <v>584</v>
      </c>
      <c r="C134" s="6" t="s">
        <v>440</v>
      </c>
      <c r="D134" t="s">
        <v>83</v>
      </c>
      <c r="E134" t="s">
        <v>1856</v>
      </c>
      <c r="F134" t="s">
        <v>1266</v>
      </c>
      <c r="G134" t="s">
        <v>1144</v>
      </c>
    </row>
    <row r="135" spans="1:7" x14ac:dyDescent="0.25">
      <c r="B135" t="s">
        <v>585</v>
      </c>
      <c r="C135" s="6" t="s">
        <v>440</v>
      </c>
      <c r="D135" t="s">
        <v>83</v>
      </c>
      <c r="E135" t="s">
        <v>1857</v>
      </c>
      <c r="F135" t="s">
        <v>1267</v>
      </c>
      <c r="G135" t="s">
        <v>1144</v>
      </c>
    </row>
    <row r="136" spans="1:7" x14ac:dyDescent="0.25">
      <c r="B136" t="s">
        <v>586</v>
      </c>
      <c r="C136" s="6" t="s">
        <v>440</v>
      </c>
      <c r="D136" t="s">
        <v>83</v>
      </c>
      <c r="E136" t="s">
        <v>1858</v>
      </c>
      <c r="F136" t="s">
        <v>1268</v>
      </c>
      <c r="G136" t="s">
        <v>1144</v>
      </c>
    </row>
    <row r="137" spans="1:7" x14ac:dyDescent="0.25">
      <c r="B137" t="s">
        <v>587</v>
      </c>
      <c r="C137" s="6" t="s">
        <v>440</v>
      </c>
      <c r="D137" t="s">
        <v>83</v>
      </c>
      <c r="E137" t="s">
        <v>1859</v>
      </c>
      <c r="F137" t="s">
        <v>1269</v>
      </c>
      <c r="G137" t="s">
        <v>1144</v>
      </c>
    </row>
    <row r="139" spans="1:7" x14ac:dyDescent="0.25">
      <c r="A139" t="s">
        <v>588</v>
      </c>
      <c r="B139" t="s">
        <v>589</v>
      </c>
      <c r="C139" s="6" t="s">
        <v>440</v>
      </c>
      <c r="D139" t="s">
        <v>83</v>
      </c>
      <c r="E139" t="s">
        <v>1860</v>
      </c>
      <c r="F139" t="s">
        <v>1270</v>
      </c>
      <c r="G139" t="s">
        <v>1144</v>
      </c>
    </row>
    <row r="140" spans="1:7" x14ac:dyDescent="0.25">
      <c r="B140" t="s">
        <v>590</v>
      </c>
      <c r="C140" s="6" t="s">
        <v>440</v>
      </c>
      <c r="D140" t="s">
        <v>83</v>
      </c>
      <c r="E140" t="s">
        <v>1861</v>
      </c>
      <c r="F140" t="s">
        <v>1271</v>
      </c>
      <c r="G140" t="s">
        <v>1144</v>
      </c>
    </row>
    <row r="141" spans="1:7" x14ac:dyDescent="0.25">
      <c r="B141" t="s">
        <v>591</v>
      </c>
      <c r="C141" s="6" t="s">
        <v>440</v>
      </c>
      <c r="D141" t="s">
        <v>83</v>
      </c>
      <c r="E141" t="s">
        <v>1862</v>
      </c>
      <c r="F141" t="s">
        <v>1272</v>
      </c>
      <c r="G141" t="s">
        <v>1144</v>
      </c>
    </row>
    <row r="142" spans="1:7" x14ac:dyDescent="0.25">
      <c r="B142" t="s">
        <v>592</v>
      </c>
      <c r="C142" s="6" t="s">
        <v>440</v>
      </c>
      <c r="D142" t="s">
        <v>83</v>
      </c>
      <c r="E142" t="s">
        <v>1863</v>
      </c>
      <c r="F142" t="s">
        <v>1273</v>
      </c>
      <c r="G142" t="s">
        <v>1144</v>
      </c>
    </row>
    <row r="143" spans="1:7" x14ac:dyDescent="0.25">
      <c r="B143" t="s">
        <v>593</v>
      </c>
      <c r="C143" s="6" t="s">
        <v>440</v>
      </c>
      <c r="D143" t="s">
        <v>83</v>
      </c>
      <c r="E143" t="s">
        <v>1864</v>
      </c>
      <c r="F143" t="s">
        <v>1274</v>
      </c>
      <c r="G143" t="s">
        <v>1144</v>
      </c>
    </row>
    <row r="144" spans="1:7" x14ac:dyDescent="0.25">
      <c r="B144" t="s">
        <v>594</v>
      </c>
      <c r="C144" s="6" t="s">
        <v>440</v>
      </c>
      <c r="D144" t="s">
        <v>83</v>
      </c>
      <c r="E144" t="s">
        <v>1865</v>
      </c>
      <c r="F144" t="s">
        <v>1275</v>
      </c>
      <c r="G144" t="s">
        <v>1144</v>
      </c>
    </row>
    <row r="145" spans="1:7" x14ac:dyDescent="0.25">
      <c r="B145" t="s">
        <v>595</v>
      </c>
      <c r="C145" s="6" t="s">
        <v>440</v>
      </c>
      <c r="D145" t="s">
        <v>83</v>
      </c>
      <c r="E145" t="s">
        <v>1866</v>
      </c>
      <c r="F145" t="s">
        <v>1276</v>
      </c>
      <c r="G145" t="s">
        <v>1144</v>
      </c>
    </row>
    <row r="146" spans="1:7" x14ac:dyDescent="0.25">
      <c r="B146" t="s">
        <v>596</v>
      </c>
      <c r="C146" s="6" t="s">
        <v>440</v>
      </c>
      <c r="D146" t="s">
        <v>83</v>
      </c>
      <c r="E146" t="s">
        <v>1867</v>
      </c>
      <c r="F146" t="s">
        <v>1277</v>
      </c>
      <c r="G146" t="s">
        <v>1144</v>
      </c>
    </row>
    <row r="148" spans="1:7" x14ac:dyDescent="0.25">
      <c r="A148" t="s">
        <v>597</v>
      </c>
      <c r="B148" t="s">
        <v>598</v>
      </c>
      <c r="C148" s="6" t="s">
        <v>440</v>
      </c>
      <c r="D148" t="s">
        <v>83</v>
      </c>
      <c r="E148" t="s">
        <v>1868</v>
      </c>
      <c r="F148" t="s">
        <v>1279</v>
      </c>
      <c r="G148" t="s">
        <v>1144</v>
      </c>
    </row>
    <row r="149" spans="1:7" x14ac:dyDescent="0.25">
      <c r="B149" t="s">
        <v>599</v>
      </c>
      <c r="C149" s="6" t="s">
        <v>440</v>
      </c>
      <c r="D149" t="s">
        <v>83</v>
      </c>
      <c r="E149" t="s">
        <v>1089</v>
      </c>
      <c r="F149" t="s">
        <v>1278</v>
      </c>
      <c r="G149" t="s">
        <v>1148</v>
      </c>
    </row>
    <row r="150" spans="1:7" x14ac:dyDescent="0.25">
      <c r="B150" t="s">
        <v>600</v>
      </c>
      <c r="C150" s="6" t="s">
        <v>440</v>
      </c>
      <c r="D150" t="s">
        <v>83</v>
      </c>
      <c r="E150" t="s">
        <v>1869</v>
      </c>
      <c r="F150" t="s">
        <v>1281</v>
      </c>
      <c r="G150" t="s">
        <v>1144</v>
      </c>
    </row>
    <row r="151" spans="1:7" x14ac:dyDescent="0.25">
      <c r="B151" t="s">
        <v>601</v>
      </c>
      <c r="C151" s="6" t="s">
        <v>440</v>
      </c>
      <c r="D151" t="s">
        <v>83</v>
      </c>
      <c r="E151" t="s">
        <v>1090</v>
      </c>
      <c r="F151" t="s">
        <v>1280</v>
      </c>
      <c r="G151" t="s">
        <v>1148</v>
      </c>
    </row>
    <row r="152" spans="1:7" x14ac:dyDescent="0.25">
      <c r="B152" t="s">
        <v>602</v>
      </c>
      <c r="C152" s="6" t="s">
        <v>440</v>
      </c>
      <c r="D152" t="s">
        <v>83</v>
      </c>
      <c r="E152" t="s">
        <v>1870</v>
      </c>
      <c r="F152" t="s">
        <v>1283</v>
      </c>
      <c r="G152" t="s">
        <v>1144</v>
      </c>
    </row>
    <row r="153" spans="1:7" x14ac:dyDescent="0.25">
      <c r="B153" t="s">
        <v>603</v>
      </c>
      <c r="C153" s="6" t="s">
        <v>440</v>
      </c>
      <c r="D153" t="s">
        <v>83</v>
      </c>
      <c r="E153" t="s">
        <v>1091</v>
      </c>
      <c r="F153" t="s">
        <v>1282</v>
      </c>
      <c r="G153" t="s">
        <v>1148</v>
      </c>
    </row>
    <row r="154" spans="1:7" x14ac:dyDescent="0.25">
      <c r="B154" t="s">
        <v>604</v>
      </c>
      <c r="C154" s="6" t="s">
        <v>440</v>
      </c>
      <c r="D154" t="s">
        <v>83</v>
      </c>
      <c r="E154" t="s">
        <v>1871</v>
      </c>
      <c r="F154" t="s">
        <v>1285</v>
      </c>
      <c r="G154" t="s">
        <v>1144</v>
      </c>
    </row>
    <row r="155" spans="1:7" x14ac:dyDescent="0.25">
      <c r="B155" t="s">
        <v>605</v>
      </c>
      <c r="C155" s="6" t="s">
        <v>440</v>
      </c>
      <c r="D155" t="s">
        <v>83</v>
      </c>
      <c r="E155" t="s">
        <v>1092</v>
      </c>
      <c r="F155" t="s">
        <v>1284</v>
      </c>
      <c r="G155" t="s">
        <v>1148</v>
      </c>
    </row>
    <row r="156" spans="1:7" x14ac:dyDescent="0.25">
      <c r="B156" t="s">
        <v>606</v>
      </c>
      <c r="C156" s="6" t="s">
        <v>440</v>
      </c>
      <c r="D156" t="s">
        <v>83</v>
      </c>
      <c r="E156" t="s">
        <v>1093</v>
      </c>
      <c r="F156" t="s">
        <v>1286</v>
      </c>
      <c r="G156" t="s">
        <v>1148</v>
      </c>
    </row>
    <row r="157" spans="1:7" x14ac:dyDescent="0.25">
      <c r="B157" t="s">
        <v>607</v>
      </c>
      <c r="C157" s="6" t="s">
        <v>440</v>
      </c>
      <c r="D157" t="s">
        <v>83</v>
      </c>
      <c r="E157" t="s">
        <v>1094</v>
      </c>
      <c r="F157" t="s">
        <v>1287</v>
      </c>
      <c r="G157" t="s">
        <v>1148</v>
      </c>
    </row>
    <row r="158" spans="1:7" x14ac:dyDescent="0.25">
      <c r="B158" t="s">
        <v>608</v>
      </c>
      <c r="C158" s="6" t="s">
        <v>440</v>
      </c>
      <c r="D158" t="s">
        <v>83</v>
      </c>
      <c r="E158" t="s">
        <v>1872</v>
      </c>
      <c r="F158" t="s">
        <v>1289</v>
      </c>
      <c r="G158" t="s">
        <v>1144</v>
      </c>
    </row>
    <row r="159" spans="1:7" x14ac:dyDescent="0.25">
      <c r="B159" t="s">
        <v>609</v>
      </c>
      <c r="C159" s="6" t="s">
        <v>440</v>
      </c>
      <c r="D159" t="s">
        <v>83</v>
      </c>
      <c r="E159" t="s">
        <v>1873</v>
      </c>
      <c r="F159" t="s">
        <v>1291</v>
      </c>
      <c r="G159" t="s">
        <v>1144</v>
      </c>
    </row>
    <row r="160" spans="1:7" x14ac:dyDescent="0.25">
      <c r="B160" t="s">
        <v>610</v>
      </c>
      <c r="C160" s="6" t="s">
        <v>440</v>
      </c>
      <c r="D160" t="s">
        <v>83</v>
      </c>
      <c r="E160" t="s">
        <v>1095</v>
      </c>
      <c r="F160" t="s">
        <v>1290</v>
      </c>
      <c r="G160" t="s">
        <v>1148</v>
      </c>
    </row>
    <row r="161" spans="2:7" x14ac:dyDescent="0.25">
      <c r="B161" t="s">
        <v>611</v>
      </c>
      <c r="C161" s="6" t="s">
        <v>440</v>
      </c>
      <c r="D161" t="s">
        <v>83</v>
      </c>
      <c r="E161" t="s">
        <v>1874</v>
      </c>
      <c r="F161" t="s">
        <v>1293</v>
      </c>
      <c r="G161" t="s">
        <v>1144</v>
      </c>
    </row>
    <row r="162" spans="2:7" x14ac:dyDescent="0.25">
      <c r="B162" t="s">
        <v>612</v>
      </c>
      <c r="C162" s="6" t="s">
        <v>440</v>
      </c>
      <c r="D162" t="s">
        <v>83</v>
      </c>
      <c r="E162" t="s">
        <v>1096</v>
      </c>
      <c r="F162" t="s">
        <v>1292</v>
      </c>
      <c r="G162" t="s">
        <v>1148</v>
      </c>
    </row>
    <row r="163" spans="2:7" x14ac:dyDescent="0.25">
      <c r="B163" t="s">
        <v>613</v>
      </c>
      <c r="C163" s="6" t="s">
        <v>440</v>
      </c>
      <c r="D163" t="s">
        <v>83</v>
      </c>
      <c r="E163" t="s">
        <v>1097</v>
      </c>
      <c r="F163" t="s">
        <v>1288</v>
      </c>
      <c r="G163" t="s">
        <v>1148</v>
      </c>
    </row>
    <row r="164" spans="2:7" x14ac:dyDescent="0.25">
      <c r="B164" t="s">
        <v>614</v>
      </c>
      <c r="C164" s="6" t="s">
        <v>440</v>
      </c>
      <c r="D164" t="s">
        <v>83</v>
      </c>
      <c r="E164" t="s">
        <v>1875</v>
      </c>
      <c r="F164" t="s">
        <v>1295</v>
      </c>
      <c r="G164" t="s">
        <v>1144</v>
      </c>
    </row>
    <row r="165" spans="2:7" x14ac:dyDescent="0.25">
      <c r="B165" t="s">
        <v>615</v>
      </c>
      <c r="C165" s="6" t="s">
        <v>440</v>
      </c>
      <c r="D165" t="s">
        <v>83</v>
      </c>
      <c r="E165" t="s">
        <v>1098</v>
      </c>
      <c r="F165" t="s">
        <v>1294</v>
      </c>
      <c r="G165" t="s">
        <v>1148</v>
      </c>
    </row>
    <row r="166" spans="2:7" x14ac:dyDescent="0.25">
      <c r="B166" t="s">
        <v>616</v>
      </c>
      <c r="C166" s="6" t="s">
        <v>440</v>
      </c>
      <c r="D166" t="s">
        <v>83</v>
      </c>
      <c r="E166" t="s">
        <v>1876</v>
      </c>
      <c r="F166" t="s">
        <v>1297</v>
      </c>
      <c r="G166" t="s">
        <v>1144</v>
      </c>
    </row>
    <row r="167" spans="2:7" x14ac:dyDescent="0.25">
      <c r="B167" t="s">
        <v>617</v>
      </c>
      <c r="C167" s="6" t="s">
        <v>440</v>
      </c>
      <c r="D167" t="s">
        <v>83</v>
      </c>
      <c r="E167" t="s">
        <v>1099</v>
      </c>
      <c r="F167" t="s">
        <v>1296</v>
      </c>
      <c r="G167" t="s">
        <v>1148</v>
      </c>
    </row>
    <row r="168" spans="2:7" x14ac:dyDescent="0.25">
      <c r="B168" t="s">
        <v>618</v>
      </c>
      <c r="C168" s="6" t="s">
        <v>440</v>
      </c>
      <c r="D168" t="s">
        <v>83</v>
      </c>
      <c r="E168" t="s">
        <v>1877</v>
      </c>
      <c r="F168" t="s">
        <v>1302</v>
      </c>
      <c r="G168" t="s">
        <v>1144</v>
      </c>
    </row>
    <row r="169" spans="2:7" x14ac:dyDescent="0.25">
      <c r="B169" t="s">
        <v>619</v>
      </c>
      <c r="C169" s="6" t="s">
        <v>440</v>
      </c>
      <c r="D169" t="s">
        <v>83</v>
      </c>
      <c r="E169" t="s">
        <v>1100</v>
      </c>
      <c r="F169" t="s">
        <v>1298</v>
      </c>
      <c r="G169" t="s">
        <v>1148</v>
      </c>
    </row>
    <row r="170" spans="2:7" x14ac:dyDescent="0.25">
      <c r="B170" t="s">
        <v>620</v>
      </c>
      <c r="C170" s="6" t="s">
        <v>440</v>
      </c>
      <c r="D170" t="s">
        <v>83</v>
      </c>
      <c r="E170" t="s">
        <v>1878</v>
      </c>
      <c r="F170" t="s">
        <v>1299</v>
      </c>
      <c r="G170" t="s">
        <v>1144</v>
      </c>
    </row>
    <row r="171" spans="2:7" x14ac:dyDescent="0.25">
      <c r="B171" t="s">
        <v>621</v>
      </c>
      <c r="C171" s="6" t="s">
        <v>440</v>
      </c>
      <c r="D171" t="s">
        <v>83</v>
      </c>
      <c r="E171" t="s">
        <v>1101</v>
      </c>
      <c r="F171" t="s">
        <v>1300</v>
      </c>
      <c r="G171" t="s">
        <v>1148</v>
      </c>
    </row>
    <row r="172" spans="2:7" x14ac:dyDescent="0.25">
      <c r="B172" t="s">
        <v>622</v>
      </c>
      <c r="C172" s="6" t="s">
        <v>440</v>
      </c>
      <c r="D172" t="s">
        <v>83</v>
      </c>
      <c r="E172" t="s">
        <v>1879</v>
      </c>
      <c r="F172" t="s">
        <v>1301</v>
      </c>
      <c r="G172" t="s">
        <v>1144</v>
      </c>
    </row>
    <row r="173" spans="2:7" x14ac:dyDescent="0.25">
      <c r="B173" t="s">
        <v>623</v>
      </c>
      <c r="C173" s="6" t="s">
        <v>440</v>
      </c>
      <c r="D173" t="s">
        <v>83</v>
      </c>
      <c r="E173" t="s">
        <v>1880</v>
      </c>
      <c r="F173" t="s">
        <v>1305</v>
      </c>
      <c r="G173" t="s">
        <v>1144</v>
      </c>
    </row>
    <row r="174" spans="2:7" x14ac:dyDescent="0.25">
      <c r="B174" t="s">
        <v>624</v>
      </c>
      <c r="C174" s="6" t="s">
        <v>440</v>
      </c>
      <c r="D174" t="s">
        <v>83</v>
      </c>
      <c r="E174" t="s">
        <v>1102</v>
      </c>
      <c r="F174" t="s">
        <v>1303</v>
      </c>
      <c r="G174" t="s">
        <v>1148</v>
      </c>
    </row>
    <row r="175" spans="2:7" x14ac:dyDescent="0.25">
      <c r="B175" t="s">
        <v>625</v>
      </c>
      <c r="C175" s="6" t="s">
        <v>440</v>
      </c>
      <c r="D175" t="s">
        <v>83</v>
      </c>
      <c r="E175" t="s">
        <v>1881</v>
      </c>
      <c r="F175" t="s">
        <v>1304</v>
      </c>
      <c r="G175" t="s">
        <v>1144</v>
      </c>
    </row>
    <row r="176" spans="2:7" x14ac:dyDescent="0.25">
      <c r="B176" t="s">
        <v>626</v>
      </c>
      <c r="C176" s="6" t="s">
        <v>440</v>
      </c>
      <c r="D176" t="s">
        <v>83</v>
      </c>
      <c r="E176" t="s">
        <v>1882</v>
      </c>
      <c r="F176" t="s">
        <v>1308</v>
      </c>
      <c r="G176" t="s">
        <v>1144</v>
      </c>
    </row>
    <row r="177" spans="2:7" x14ac:dyDescent="0.25">
      <c r="B177" t="s">
        <v>627</v>
      </c>
      <c r="C177" s="6" t="s">
        <v>440</v>
      </c>
      <c r="D177" t="s">
        <v>83</v>
      </c>
      <c r="E177" t="s">
        <v>1103</v>
      </c>
      <c r="F177" t="s">
        <v>1306</v>
      </c>
      <c r="G177" t="s">
        <v>1148</v>
      </c>
    </row>
    <row r="178" spans="2:7" x14ac:dyDescent="0.25">
      <c r="B178" t="s">
        <v>628</v>
      </c>
      <c r="C178" s="6" t="s">
        <v>440</v>
      </c>
      <c r="D178" t="s">
        <v>83</v>
      </c>
      <c r="E178" t="s">
        <v>1883</v>
      </c>
      <c r="F178" t="s">
        <v>1307</v>
      </c>
      <c r="G178" t="s">
        <v>1144</v>
      </c>
    </row>
    <row r="179" spans="2:7" x14ac:dyDescent="0.25">
      <c r="B179" t="s">
        <v>629</v>
      </c>
      <c r="C179" s="6" t="s">
        <v>440</v>
      </c>
      <c r="D179" t="s">
        <v>83</v>
      </c>
      <c r="E179" t="s">
        <v>1884</v>
      </c>
      <c r="F179" t="s">
        <v>1311</v>
      </c>
      <c r="G179" t="s">
        <v>1144</v>
      </c>
    </row>
    <row r="180" spans="2:7" x14ac:dyDescent="0.25">
      <c r="B180" t="s">
        <v>630</v>
      </c>
      <c r="C180" s="6" t="s">
        <v>440</v>
      </c>
      <c r="D180" t="s">
        <v>83</v>
      </c>
      <c r="E180" t="s">
        <v>1104</v>
      </c>
      <c r="F180" t="s">
        <v>1312</v>
      </c>
      <c r="G180" t="s">
        <v>1148</v>
      </c>
    </row>
    <row r="181" spans="2:7" x14ac:dyDescent="0.25">
      <c r="B181" t="s">
        <v>631</v>
      </c>
      <c r="C181" s="6" t="s">
        <v>440</v>
      </c>
      <c r="D181" t="s">
        <v>83</v>
      </c>
      <c r="E181" t="s">
        <v>1105</v>
      </c>
      <c r="F181" t="s">
        <v>1309</v>
      </c>
      <c r="G181" t="s">
        <v>1148</v>
      </c>
    </row>
    <row r="182" spans="2:7" x14ac:dyDescent="0.25">
      <c r="B182" t="s">
        <v>632</v>
      </c>
      <c r="C182" s="6" t="s">
        <v>440</v>
      </c>
      <c r="D182" t="s">
        <v>83</v>
      </c>
      <c r="E182" t="s">
        <v>1106</v>
      </c>
      <c r="F182" t="s">
        <v>1310</v>
      </c>
      <c r="G182" t="s">
        <v>1148</v>
      </c>
    </row>
    <row r="183" spans="2:7" x14ac:dyDescent="0.25">
      <c r="B183" t="s">
        <v>633</v>
      </c>
      <c r="C183" s="6" t="s">
        <v>440</v>
      </c>
      <c r="D183" t="s">
        <v>83</v>
      </c>
      <c r="E183" t="s">
        <v>1107</v>
      </c>
      <c r="F183" t="s">
        <v>1313</v>
      </c>
      <c r="G183" t="s">
        <v>1148</v>
      </c>
    </row>
    <row r="184" spans="2:7" x14ac:dyDescent="0.25">
      <c r="B184" t="s">
        <v>634</v>
      </c>
      <c r="C184" s="6" t="s">
        <v>440</v>
      </c>
      <c r="D184" t="s">
        <v>83</v>
      </c>
      <c r="E184" t="s">
        <v>1108</v>
      </c>
      <c r="F184" t="s">
        <v>1314</v>
      </c>
      <c r="G184" t="s">
        <v>1148</v>
      </c>
    </row>
    <row r="185" spans="2:7" x14ac:dyDescent="0.25">
      <c r="B185" t="s">
        <v>635</v>
      </c>
      <c r="C185" s="6" t="s">
        <v>440</v>
      </c>
      <c r="D185" t="s">
        <v>83</v>
      </c>
      <c r="E185" t="s">
        <v>1109</v>
      </c>
      <c r="F185" t="s">
        <v>1315</v>
      </c>
      <c r="G185" t="s">
        <v>1148</v>
      </c>
    </row>
    <row r="186" spans="2:7" x14ac:dyDescent="0.25">
      <c r="B186" t="s">
        <v>636</v>
      </c>
      <c r="C186" s="6" t="s">
        <v>440</v>
      </c>
      <c r="D186" t="s">
        <v>83</v>
      </c>
      <c r="E186" t="s">
        <v>1110</v>
      </c>
      <c r="F186" t="s">
        <v>1316</v>
      </c>
      <c r="G186" t="s">
        <v>1148</v>
      </c>
    </row>
    <row r="187" spans="2:7" x14ac:dyDescent="0.25">
      <c r="B187" t="s">
        <v>637</v>
      </c>
      <c r="C187" s="6" t="s">
        <v>440</v>
      </c>
      <c r="D187" t="s">
        <v>83</v>
      </c>
      <c r="E187" t="s">
        <v>1885</v>
      </c>
      <c r="F187" t="s">
        <v>1318</v>
      </c>
      <c r="G187" t="s">
        <v>1144</v>
      </c>
    </row>
    <row r="188" spans="2:7" x14ac:dyDescent="0.25">
      <c r="B188" t="s">
        <v>638</v>
      </c>
      <c r="C188" s="6" t="s">
        <v>440</v>
      </c>
      <c r="D188" t="s">
        <v>83</v>
      </c>
      <c r="E188" t="s">
        <v>1111</v>
      </c>
      <c r="F188" t="s">
        <v>1317</v>
      </c>
      <c r="G188" t="s">
        <v>1148</v>
      </c>
    </row>
    <row r="189" spans="2:7" x14ac:dyDescent="0.25">
      <c r="B189" t="s">
        <v>639</v>
      </c>
      <c r="C189" s="6" t="s">
        <v>440</v>
      </c>
      <c r="D189" t="s">
        <v>83</v>
      </c>
      <c r="E189" t="s">
        <v>1886</v>
      </c>
      <c r="F189" t="s">
        <v>1320</v>
      </c>
      <c r="G189" t="s">
        <v>1144</v>
      </c>
    </row>
    <row r="190" spans="2:7" x14ac:dyDescent="0.25">
      <c r="B190" t="s">
        <v>640</v>
      </c>
      <c r="C190" s="6" t="s">
        <v>440</v>
      </c>
      <c r="D190" t="s">
        <v>83</v>
      </c>
      <c r="E190" t="s">
        <v>1112</v>
      </c>
      <c r="F190" t="s">
        <v>1319</v>
      </c>
      <c r="G190" t="s">
        <v>1148</v>
      </c>
    </row>
    <row r="191" spans="2:7" x14ac:dyDescent="0.25">
      <c r="B191" t="s">
        <v>641</v>
      </c>
      <c r="C191" s="6" t="s">
        <v>440</v>
      </c>
      <c r="D191" t="s">
        <v>83</v>
      </c>
      <c r="E191" t="s">
        <v>1887</v>
      </c>
      <c r="F191" t="s">
        <v>1322</v>
      </c>
      <c r="G191" t="s">
        <v>1144</v>
      </c>
    </row>
    <row r="192" spans="2:7" x14ac:dyDescent="0.25">
      <c r="B192" t="s">
        <v>642</v>
      </c>
      <c r="C192" s="6" t="s">
        <v>440</v>
      </c>
      <c r="D192" t="s">
        <v>83</v>
      </c>
      <c r="E192" t="s">
        <v>1113</v>
      </c>
      <c r="F192" t="s">
        <v>1321</v>
      </c>
      <c r="G192" t="s">
        <v>1148</v>
      </c>
    </row>
    <row r="193" spans="2:7" x14ac:dyDescent="0.25">
      <c r="B193" t="s">
        <v>643</v>
      </c>
      <c r="C193" s="6" t="s">
        <v>440</v>
      </c>
      <c r="D193" t="s">
        <v>83</v>
      </c>
      <c r="E193" t="s">
        <v>1888</v>
      </c>
      <c r="F193" t="s">
        <v>1324</v>
      </c>
      <c r="G193" t="s">
        <v>1144</v>
      </c>
    </row>
    <row r="194" spans="2:7" x14ac:dyDescent="0.25">
      <c r="B194" t="s">
        <v>644</v>
      </c>
      <c r="C194" s="6" t="s">
        <v>440</v>
      </c>
      <c r="D194" t="s">
        <v>83</v>
      </c>
      <c r="E194" t="s">
        <v>1114</v>
      </c>
      <c r="F194" t="s">
        <v>1323</v>
      </c>
      <c r="G194" t="s">
        <v>1148</v>
      </c>
    </row>
    <row r="195" spans="2:7" x14ac:dyDescent="0.25">
      <c r="B195" t="s">
        <v>645</v>
      </c>
      <c r="C195" s="6" t="s">
        <v>440</v>
      </c>
      <c r="D195" t="s">
        <v>83</v>
      </c>
      <c r="E195" t="s">
        <v>1889</v>
      </c>
      <c r="F195" t="s">
        <v>1326</v>
      </c>
      <c r="G195" t="s">
        <v>1144</v>
      </c>
    </row>
    <row r="196" spans="2:7" x14ac:dyDescent="0.25">
      <c r="B196" t="s">
        <v>646</v>
      </c>
      <c r="C196" s="6" t="s">
        <v>440</v>
      </c>
      <c r="D196" t="s">
        <v>83</v>
      </c>
      <c r="E196" t="s">
        <v>1115</v>
      </c>
      <c r="F196" t="s">
        <v>1325</v>
      </c>
      <c r="G196" t="s">
        <v>1148</v>
      </c>
    </row>
    <row r="197" spans="2:7" x14ac:dyDescent="0.25">
      <c r="B197" t="s">
        <v>647</v>
      </c>
      <c r="C197" s="6" t="s">
        <v>440</v>
      </c>
      <c r="D197" t="s">
        <v>83</v>
      </c>
      <c r="E197" t="s">
        <v>1890</v>
      </c>
      <c r="F197" t="s">
        <v>1328</v>
      </c>
      <c r="G197" t="s">
        <v>1144</v>
      </c>
    </row>
    <row r="198" spans="2:7" x14ac:dyDescent="0.25">
      <c r="B198" t="s">
        <v>648</v>
      </c>
      <c r="C198" s="6" t="s">
        <v>440</v>
      </c>
      <c r="D198" t="s">
        <v>83</v>
      </c>
      <c r="E198" t="s">
        <v>1116</v>
      </c>
      <c r="F198" t="s">
        <v>1327</v>
      </c>
      <c r="G198" t="s">
        <v>1148</v>
      </c>
    </row>
    <row r="199" spans="2:7" x14ac:dyDescent="0.25">
      <c r="B199" t="s">
        <v>649</v>
      </c>
      <c r="C199" s="6" t="s">
        <v>440</v>
      </c>
      <c r="D199" t="s">
        <v>83</v>
      </c>
      <c r="E199" t="s">
        <v>1891</v>
      </c>
      <c r="F199" t="s">
        <v>1330</v>
      </c>
      <c r="G199" t="s">
        <v>1144</v>
      </c>
    </row>
    <row r="200" spans="2:7" x14ac:dyDescent="0.25">
      <c r="B200" t="s">
        <v>650</v>
      </c>
      <c r="C200" s="6" t="s">
        <v>440</v>
      </c>
      <c r="D200" t="s">
        <v>83</v>
      </c>
      <c r="E200" t="s">
        <v>1117</v>
      </c>
      <c r="F200" t="s">
        <v>1329</v>
      </c>
      <c r="G200" t="s">
        <v>1148</v>
      </c>
    </row>
    <row r="201" spans="2:7" x14ac:dyDescent="0.25">
      <c r="B201" t="s">
        <v>651</v>
      </c>
      <c r="C201" s="6" t="s">
        <v>440</v>
      </c>
      <c r="D201" t="s">
        <v>83</v>
      </c>
      <c r="E201" t="s">
        <v>1892</v>
      </c>
      <c r="F201" t="s">
        <v>1332</v>
      </c>
      <c r="G201" t="s">
        <v>1144</v>
      </c>
    </row>
    <row r="202" spans="2:7" x14ac:dyDescent="0.25">
      <c r="B202" t="s">
        <v>652</v>
      </c>
      <c r="C202" s="6" t="s">
        <v>440</v>
      </c>
      <c r="D202" t="s">
        <v>83</v>
      </c>
      <c r="E202" t="s">
        <v>1118</v>
      </c>
      <c r="F202" t="s">
        <v>1331</v>
      </c>
      <c r="G202" t="s">
        <v>1148</v>
      </c>
    </row>
  </sheetData>
  <sortState xmlns:xlrd2="http://schemas.microsoft.com/office/spreadsheetml/2017/richdata2" ref="B119:E127">
    <sortCondition ref="B119:B127"/>
  </sortState>
  <dataConsolidate/>
  <conditionalFormatting sqref="C1">
    <cfRule type="containsText" dxfId="54" priority="54" operator="containsText" text="OK">
      <formula>NOT(ISERROR(SEARCH("OK",C1)))</formula>
    </cfRule>
    <cfRule type="containsText" dxfId="53" priority="53" operator="containsText" text="ALMOST">
      <formula>NOT(ISERROR(SEARCH("ALMOST",C1)))</formula>
    </cfRule>
    <cfRule type="containsText" dxfId="52" priority="52" operator="containsText" text="WRONG">
      <formula>NOT(ISERROR(SEARCH("WRONG",C1)))</formula>
    </cfRule>
    <cfRule type="containsText" dxfId="51" priority="51" operator="containsText" text="ERROR">
      <formula>NOT(ISERROR(SEARCH("ERROR",C1)))</formula>
    </cfRule>
    <cfRule type="containsText" dxfId="50" priority="50" operator="containsText" text="TOO LONG">
      <formula>NOT(ISERROR(SEARCH("TOO LONG",C1)))</formula>
    </cfRule>
    <cfRule type="containsText" dxfId="49" priority="55" operator="containsText" text="ERROR">
      <formula>NOT(ISERROR(SEARCH("ERROR",C1)))</formula>
    </cfRule>
  </conditionalFormatting>
  <conditionalFormatting sqref="C1:C107 C110 C118:C124 D119:D124 C125:D125 C128 C138 C147 C203:C1048576">
    <cfRule type="containsText" dxfId="48" priority="49" operator="containsText" text="ERROR">
      <formula>NOT(ISERROR(SEARCH("ERROR",C1)))</formula>
    </cfRule>
    <cfRule type="containsText" dxfId="47" priority="48" operator="containsText" text="OK">
      <formula>NOT(ISERROR(SEARCH("OK",C1)))</formula>
    </cfRule>
    <cfRule type="containsText" dxfId="46" priority="47" operator="containsText" text="ALMOST">
      <formula>NOT(ISERROR(SEARCH("ALMOST",C1)))</formula>
    </cfRule>
  </conditionalFormatting>
  <conditionalFormatting sqref="C1:C109">
    <cfRule type="containsText" dxfId="45" priority="35" operator="containsText" text="WRONG">
      <formula>NOT(ISERROR(SEARCH("WRONG",C1)))</formula>
    </cfRule>
  </conditionalFormatting>
  <conditionalFormatting sqref="C108:C109">
    <cfRule type="containsText" dxfId="44" priority="34" operator="containsText" text="ERROR">
      <formula>NOT(ISERROR(SEARCH("ERROR",C108)))</formula>
    </cfRule>
    <cfRule type="containsText" dxfId="43" priority="36" operator="containsText" text="ALMOST">
      <formula>NOT(ISERROR(SEARCH("ALMOST",C108)))</formula>
    </cfRule>
    <cfRule type="containsText" dxfId="42" priority="33" operator="containsText" text="TOO LONG">
      <formula>NOT(ISERROR(SEARCH("TOO LONG",C108)))</formula>
    </cfRule>
    <cfRule type="containsText" dxfId="41" priority="38" operator="containsText" text="ERROR">
      <formula>NOT(ISERROR(SEARCH("ERROR",C108)))</formula>
    </cfRule>
    <cfRule type="containsText" dxfId="40" priority="37" operator="containsText" text="OK">
      <formula>NOT(ISERROR(SEARCH("OK",C108)))</formula>
    </cfRule>
  </conditionalFormatting>
  <conditionalFormatting sqref="C110:C124">
    <cfRule type="containsText" dxfId="39" priority="41" operator="containsText" text="WRONG">
      <formula>NOT(ISERROR(SEARCH("WRONG",C110)))</formula>
    </cfRule>
  </conditionalFormatting>
  <conditionalFormatting sqref="C111:C117">
    <cfRule type="containsText" dxfId="38" priority="43" operator="containsText" text="OK">
      <formula>NOT(ISERROR(SEARCH("OK",C111)))</formula>
    </cfRule>
    <cfRule type="containsText" dxfId="37" priority="44" operator="containsText" text="ERROR">
      <formula>NOT(ISERROR(SEARCH("ERROR",C111)))</formula>
    </cfRule>
    <cfRule type="containsText" dxfId="36" priority="42" operator="containsText" text="ALMOST">
      <formula>NOT(ISERROR(SEARCH("ALMOST",C111)))</formula>
    </cfRule>
    <cfRule type="containsText" dxfId="35" priority="40" operator="containsText" text="ERROR">
      <formula>NOT(ISERROR(SEARCH("ERROR",C111)))</formula>
    </cfRule>
    <cfRule type="containsText" dxfId="34" priority="39" operator="containsText" text="TOO LONG">
      <formula>NOT(ISERROR(SEARCH("TOO LONG",C111)))</formula>
    </cfRule>
  </conditionalFormatting>
  <conditionalFormatting sqref="C126:C127">
    <cfRule type="containsText" dxfId="33" priority="28" operator="containsText" text="WRONG">
      <formula>NOT(ISERROR(SEARCH("WRONG",C126)))</formula>
    </cfRule>
    <cfRule type="containsText" dxfId="32" priority="29" operator="containsText" text="ALMOST">
      <formula>NOT(ISERROR(SEARCH("ALMOST",C126)))</formula>
    </cfRule>
    <cfRule type="containsText" dxfId="31" priority="30" operator="containsText" text="OK">
      <formula>NOT(ISERROR(SEARCH("OK",C126)))</formula>
    </cfRule>
    <cfRule type="containsText" dxfId="30" priority="31" operator="containsText" text="ERROR">
      <formula>NOT(ISERROR(SEARCH("ERROR",C126)))</formula>
    </cfRule>
    <cfRule type="containsText" dxfId="29" priority="26" operator="containsText" text="TOO LONG">
      <formula>NOT(ISERROR(SEARCH("TOO LONG",C126)))</formula>
    </cfRule>
    <cfRule type="containsText" dxfId="28" priority="27" operator="containsText" text="ERROR">
      <formula>NOT(ISERROR(SEARCH("ERROR",C126)))</formula>
    </cfRule>
  </conditionalFormatting>
  <conditionalFormatting sqref="C126:C1048576 C1:C124 D119:D124 C125:D125">
    <cfRule type="containsText" dxfId="27" priority="32" operator="containsText" text="ERROR">
      <formula>NOT(ISERROR(SEARCH("ERROR",C1)))</formula>
    </cfRule>
  </conditionalFormatting>
  <conditionalFormatting sqref="C129:C137">
    <cfRule type="containsText" dxfId="26" priority="25" operator="containsText" text="ERROR">
      <formula>NOT(ISERROR(SEARCH("ERROR",C129)))</formula>
    </cfRule>
    <cfRule type="containsText" dxfId="25" priority="22" operator="containsText" text="WRONG">
      <formula>NOT(ISERROR(SEARCH("WRONG",C129)))</formula>
    </cfRule>
    <cfRule type="containsText" dxfId="24" priority="24" operator="containsText" text="OK">
      <formula>NOT(ISERROR(SEARCH("OK",C129)))</formula>
    </cfRule>
    <cfRule type="containsText" dxfId="23" priority="23" operator="containsText" text="ALMOST">
      <formula>NOT(ISERROR(SEARCH("ALMOST",C129)))</formula>
    </cfRule>
    <cfRule type="containsText" dxfId="22" priority="21" operator="containsText" text="ERROR">
      <formula>NOT(ISERROR(SEARCH("ERROR",C129)))</formula>
    </cfRule>
    <cfRule type="containsText" dxfId="21" priority="20" operator="containsText" text="TOO LONG">
      <formula>NOT(ISERROR(SEARCH("TOO LONG",C129)))</formula>
    </cfRule>
  </conditionalFormatting>
  <conditionalFormatting sqref="C139:C146">
    <cfRule type="containsText" dxfId="20" priority="19" operator="containsText" text="ERROR">
      <formula>NOT(ISERROR(SEARCH("ERROR",C139)))</formula>
    </cfRule>
    <cfRule type="containsText" dxfId="19" priority="18" operator="containsText" text="OK">
      <formula>NOT(ISERROR(SEARCH("OK",C139)))</formula>
    </cfRule>
    <cfRule type="containsText" dxfId="18" priority="17" operator="containsText" text="ALMOST">
      <formula>NOT(ISERROR(SEARCH("ALMOST",C139)))</formula>
    </cfRule>
    <cfRule type="containsText" dxfId="17" priority="16" operator="containsText" text="WRONG">
      <formula>NOT(ISERROR(SEARCH("WRONG",C139)))</formula>
    </cfRule>
    <cfRule type="containsText" dxfId="16" priority="15" operator="containsText" text="ERROR">
      <formula>NOT(ISERROR(SEARCH("ERROR",C139)))</formula>
    </cfRule>
    <cfRule type="containsText" dxfId="15" priority="14" operator="containsText" text="TOO LONG">
      <formula>NOT(ISERROR(SEARCH("TOO LONG",C139)))</formula>
    </cfRule>
  </conditionalFormatting>
  <conditionalFormatting sqref="C148:C202">
    <cfRule type="containsText" dxfId="14" priority="13" operator="containsText" text="ERROR">
      <formula>NOT(ISERROR(SEARCH("ERROR",C148)))</formula>
    </cfRule>
    <cfRule type="containsText" dxfId="13" priority="12" operator="containsText" text="OK">
      <formula>NOT(ISERROR(SEARCH("OK",C148)))</formula>
    </cfRule>
    <cfRule type="containsText" dxfId="12" priority="11" operator="containsText" text="ALMOST">
      <formula>NOT(ISERROR(SEARCH("ALMOST",C148)))</formula>
    </cfRule>
    <cfRule type="containsText" dxfId="11" priority="10" operator="containsText" text="WRONG">
      <formula>NOT(ISERROR(SEARCH("WRONG",C148)))</formula>
    </cfRule>
    <cfRule type="containsText" dxfId="10" priority="9" operator="containsText" text="ERROR">
      <formula>NOT(ISERROR(SEARCH("ERROR",C148)))</formula>
    </cfRule>
    <cfRule type="containsText" dxfId="9" priority="8" operator="containsText" text="TOO LONG">
      <formula>NOT(ISERROR(SEARCH("TOO LONG",C148)))</formula>
    </cfRule>
  </conditionalFormatting>
  <conditionalFormatting sqref="D119:D124 C125:D125 C128 C138 C147 C203:C1048576 C110 C118:C124 C1:C107">
    <cfRule type="containsText" dxfId="8" priority="46" operator="containsText" text="TOO LONG">
      <formula>NOT(ISERROR(SEARCH("TOO LONG",C1)))</formula>
    </cfRule>
  </conditionalFormatting>
  <conditionalFormatting sqref="D119:D124 C125:D125 C128 C138 C147 C203:C1048576">
    <cfRule type="containsText" dxfId="7" priority="45" operator="containsText" text="WRONG">
      <formula>NOT(ISERROR(SEARCH("WRONG",C119)))</formula>
    </cfRule>
  </conditionalFormatting>
  <conditionalFormatting sqref="E1:E117 E119:E1048576 F2">
    <cfRule type="containsText" dxfId="6" priority="4" operator="containsText" text="BAD">
      <formula>NOT(ISERROR(SEARCH("BAD",E1)))</formula>
    </cfRule>
  </conditionalFormatting>
  <conditionalFormatting sqref="E1:E1048576 G1:G28 G30:G1048576">
    <cfRule type="containsText" dxfId="5" priority="5" operator="containsText" text="OK">
      <formula>NOT(ISERROR(SEARCH("OK",E1)))</formula>
    </cfRule>
  </conditionalFormatting>
  <conditionalFormatting sqref="E1:E1048576 G1:G1048576">
    <cfRule type="containsText" dxfId="4" priority="1" operator="containsText" text="ALMOST">
      <formula>NOT(ISERROR(SEARCH("ALMOST",E1)))</formula>
    </cfRule>
  </conditionalFormatting>
  <conditionalFormatting sqref="G1:G28 E1:E1048576 G30:G1048576">
    <cfRule type="containsText" dxfId="2" priority="3" operator="containsText" text="too long">
      <formula>NOT(ISERROR(SEARCH("too long",E1)))</formula>
    </cfRule>
    <cfRule type="containsText" dxfId="1" priority="7" operator="containsText" text="ERROR">
      <formula>NOT(ISERROR(SEARCH("ERROR",E1)))</formula>
    </cfRule>
    <cfRule type="containsText" dxfId="0" priority="6" operator="containsText" text="no unreach">
      <formula>NOT(ISERROR(SEARCH("no unreach",E1)))</formula>
    </cfRule>
  </conditionalFormatting>
  <dataValidations count="1">
    <dataValidation type="list" allowBlank="1" showInputMessage="1" showErrorMessage="1" sqref="C1:C1048576" xr:uid="{48A9F0DA-5DDC-48CC-B70B-09ECDB22BDA0}">
      <formula1>$K$7:$O$7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BA219A1-3C66-46F8-AE24-6B6CC54B5407}">
            <xm:f>NOT(ISERROR(SEARCH($B1,F1)))</xm:f>
            <xm:f>$B1</xm:f>
            <x14:dxf>
              <fill>
                <patternFill>
                  <bgColor rgb="FFFF0000"/>
                </patternFill>
              </fill>
            </x14:dxf>
          </x14:cfRule>
          <xm:sqref>F1 F3:F28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ReachSafety-Loops</vt:lpstr>
      <vt:lpstr>ReachSafety-Recursive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2024-07-30T13:31:59Z</dcterms:created>
  <dcterms:modified xsi:type="dcterms:W3CDTF">2024-08-18T17:17:26Z</dcterms:modified>
</cp:coreProperties>
</file>