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15480" windowHeight="7935"/>
  </bookViews>
  <sheets>
    <sheet name="District" sheetId="2" r:id="rId1"/>
    <sheet name="Sheet3" sheetId="3" r:id="rId2"/>
  </sheets>
  <calcPr calcId="144525"/>
</workbook>
</file>

<file path=xl/calcChain.xml><?xml version="1.0" encoding="utf-8"?>
<calcChain xmlns="http://schemas.openxmlformats.org/spreadsheetml/2006/main">
  <c r="B23" i="2" l="1"/>
  <c r="O58" i="2" l="1"/>
  <c r="O81" i="2"/>
  <c r="B8" i="2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O23" i="2" l="1"/>
  <c r="P23" i="2" s="1"/>
  <c r="Q23" i="2" s="1"/>
  <c r="O22" i="2"/>
  <c r="P22" i="2" s="1"/>
  <c r="Q22" i="2" s="1"/>
  <c r="O21" i="2"/>
  <c r="P21" i="2" s="1"/>
  <c r="Q21" i="2" s="1"/>
  <c r="O53" i="2"/>
  <c r="P53" i="2" s="1"/>
  <c r="Q53" i="2" s="1"/>
  <c r="O72" i="2" l="1"/>
  <c r="P72" i="2" s="1"/>
  <c r="Q72" i="2" s="1"/>
  <c r="O9" i="2"/>
  <c r="P9" i="2" s="1"/>
  <c r="Q9" i="2" s="1"/>
  <c r="O67" i="2" l="1"/>
  <c r="P67" i="2" s="1"/>
  <c r="Q67" i="2" s="1"/>
  <c r="O68" i="2"/>
  <c r="P68" i="2" s="1"/>
  <c r="Q68" i="2" s="1"/>
  <c r="O66" i="2"/>
  <c r="P66" i="2" s="1"/>
  <c r="Q66" i="2" s="1"/>
  <c r="O69" i="2"/>
  <c r="P69" i="2" s="1"/>
  <c r="Q69" i="2" s="1"/>
  <c r="O70" i="2"/>
  <c r="P70" i="2" s="1"/>
  <c r="Q70" i="2" s="1"/>
  <c r="O17" i="2"/>
  <c r="P17" i="2" s="1"/>
  <c r="Q17" i="2" s="1"/>
  <c r="O8" i="2"/>
  <c r="P8" i="2" s="1"/>
  <c r="Q8" i="2" s="1"/>
  <c r="O48" i="2"/>
  <c r="P48" i="2" s="1"/>
  <c r="Q48" i="2" s="1"/>
  <c r="O49" i="2"/>
  <c r="P49" i="2" s="1"/>
  <c r="O42" i="2"/>
  <c r="P42" i="2" s="1"/>
  <c r="Q42" i="2" s="1"/>
  <c r="O41" i="2"/>
  <c r="P41" i="2" s="1"/>
  <c r="Q41" i="2" s="1"/>
  <c r="O52" i="2"/>
  <c r="P52" i="2" s="1"/>
  <c r="Q52" i="2" s="1"/>
  <c r="O43" i="2"/>
  <c r="P43" i="2" s="1"/>
  <c r="Q43" i="2" s="1"/>
  <c r="P81" i="2"/>
  <c r="Q81" i="2" s="1"/>
  <c r="O80" i="2"/>
  <c r="P80" i="2" s="1"/>
  <c r="Q80" i="2" s="1"/>
  <c r="O40" i="2"/>
  <c r="P40" i="2" s="1"/>
  <c r="Q40" i="2" s="1"/>
  <c r="N83" i="2" l="1"/>
  <c r="M83" i="2"/>
  <c r="L83" i="2"/>
  <c r="I83" i="2"/>
  <c r="H83" i="2"/>
  <c r="O57" i="2" l="1"/>
  <c r="P57" i="2" s="1"/>
  <c r="O7" i="2" l="1"/>
  <c r="P7" i="2" s="1"/>
  <c r="Q7" i="2" s="1"/>
  <c r="O14" i="2"/>
  <c r="P14" i="2" s="1"/>
  <c r="Q14" i="2" s="1"/>
  <c r="O75" i="2"/>
  <c r="P75" i="2" s="1"/>
  <c r="Q75" i="2" s="1"/>
  <c r="O28" i="2"/>
  <c r="P28" i="2" s="1"/>
  <c r="Q28" i="2" s="1"/>
  <c r="O60" i="2"/>
  <c r="P60" i="2" s="1"/>
  <c r="Q60" i="2" s="1"/>
  <c r="O54" i="2"/>
  <c r="P54" i="2" s="1"/>
  <c r="Q54" i="2" s="1"/>
  <c r="O59" i="2"/>
  <c r="P59" i="2" s="1"/>
  <c r="Q59" i="2" s="1"/>
  <c r="P58" i="2"/>
  <c r="Q58" i="2" s="1"/>
  <c r="O61" i="2"/>
  <c r="P61" i="2" s="1"/>
  <c r="Q61" i="2" s="1"/>
  <c r="O27" i="2"/>
  <c r="P27" i="2" s="1"/>
  <c r="Q27" i="2" s="1"/>
  <c r="O39" i="2"/>
  <c r="P39" i="2" s="1"/>
  <c r="Q39" i="2" s="1"/>
  <c r="O38" i="2"/>
  <c r="P38" i="2" s="1"/>
  <c r="Q38" i="2" s="1"/>
  <c r="O37" i="2"/>
  <c r="P37" i="2" s="1"/>
  <c r="Q37" i="2" s="1"/>
  <c r="O36" i="2"/>
  <c r="P36" i="2" s="1"/>
  <c r="Q36" i="2" s="1"/>
  <c r="O35" i="2"/>
  <c r="P35" i="2" s="1"/>
  <c r="Q35" i="2" s="1"/>
  <c r="O34" i="2"/>
  <c r="P34" i="2" s="1"/>
  <c r="Q34" i="2" s="1"/>
  <c r="O33" i="2"/>
  <c r="P33" i="2" s="1"/>
  <c r="Q33" i="2" s="1"/>
  <c r="O32" i="2"/>
  <c r="P32" i="2" s="1"/>
  <c r="Q32" i="2" s="1"/>
  <c r="Q57" i="2"/>
  <c r="O26" i="2"/>
  <c r="P26" i="2" s="1"/>
  <c r="Q26" i="2" s="1"/>
  <c r="O25" i="2"/>
  <c r="P25" i="2" s="1"/>
  <c r="Q25" i="2" s="1"/>
  <c r="O24" i="2"/>
  <c r="P24" i="2" s="1"/>
  <c r="Q24" i="2" s="1"/>
  <c r="O73" i="2"/>
  <c r="P73" i="2" s="1"/>
  <c r="Q73" i="2" s="1"/>
  <c r="O71" i="2"/>
  <c r="P71" i="2" s="1"/>
  <c r="Q71" i="2" s="1"/>
  <c r="O56" i="2"/>
  <c r="P56" i="2" s="1"/>
  <c r="Q56" i="2" s="1"/>
  <c r="O55" i="2"/>
  <c r="P55" i="2" s="1"/>
  <c r="Q55" i="2" s="1"/>
  <c r="O20" i="2"/>
  <c r="P20" i="2" s="1"/>
  <c r="Q20" i="2" s="1"/>
  <c r="O19" i="2"/>
  <c r="P19" i="2" s="1"/>
  <c r="Q19" i="2" s="1"/>
  <c r="O18" i="2"/>
  <c r="P18" i="2" s="1"/>
  <c r="Q18" i="2" s="1"/>
  <c r="O47" i="2"/>
  <c r="P47" i="2" s="1"/>
  <c r="Q47" i="2" s="1"/>
  <c r="O46" i="2"/>
  <c r="P46" i="2" s="1"/>
  <c r="Q46" i="2" s="1"/>
  <c r="O30" i="2"/>
  <c r="P30" i="2" s="1"/>
  <c r="Q30" i="2" s="1"/>
  <c r="O51" i="2"/>
  <c r="P51" i="2" s="1"/>
  <c r="Q51" i="2" s="1"/>
  <c r="O29" i="2"/>
  <c r="P29" i="2" s="1"/>
  <c r="Q29" i="2" s="1"/>
  <c r="O79" i="2"/>
  <c r="O78" i="2"/>
  <c r="P78" i="2" s="1"/>
  <c r="Q78" i="2" s="1"/>
  <c r="O77" i="2"/>
  <c r="P77" i="2" s="1"/>
  <c r="Q77" i="2" s="1"/>
  <c r="O76" i="2"/>
  <c r="O74" i="2"/>
  <c r="P74" i="2" s="1"/>
  <c r="Q74" i="2" s="1"/>
  <c r="O13" i="2"/>
  <c r="P13" i="2" s="1"/>
  <c r="Q13" i="2" s="1"/>
  <c r="O12" i="2"/>
  <c r="P12" i="2" s="1"/>
  <c r="Q12" i="2" s="1"/>
  <c r="O11" i="2"/>
  <c r="P11" i="2" s="1"/>
  <c r="Q11" i="2" s="1"/>
  <c r="O16" i="2"/>
  <c r="P16" i="2" s="1"/>
  <c r="Q16" i="2" s="1"/>
  <c r="O15" i="2"/>
  <c r="P15" i="2" s="1"/>
  <c r="Q15" i="2" s="1"/>
  <c r="O31" i="2"/>
  <c r="P31" i="2" s="1"/>
  <c r="Q31" i="2" s="1"/>
  <c r="O82" i="2"/>
  <c r="P82" i="2" s="1"/>
  <c r="Q82" i="2" s="1"/>
  <c r="O45" i="2"/>
  <c r="P45" i="2" s="1"/>
  <c r="Q45" i="2" s="1"/>
  <c r="O65" i="2"/>
  <c r="P65" i="2" s="1"/>
  <c r="Q65" i="2" s="1"/>
  <c r="O50" i="2"/>
  <c r="P50" i="2" s="1"/>
  <c r="Q50" i="2" s="1"/>
  <c r="Q49" i="2"/>
  <c r="O44" i="2"/>
  <c r="P44" i="2" s="1"/>
  <c r="Q44" i="2" s="1"/>
  <c r="O10" i="2"/>
  <c r="P10" i="2" s="1"/>
  <c r="Q10" i="2" s="1"/>
  <c r="O64" i="2"/>
  <c r="P64" i="2" s="1"/>
  <c r="Q64" i="2" s="1"/>
  <c r="O63" i="2"/>
  <c r="P63" i="2" s="1"/>
  <c r="Q63" i="2" s="1"/>
  <c r="O62" i="2"/>
  <c r="P76" i="2" l="1"/>
  <c r="Q76" i="2" s="1"/>
  <c r="O83" i="2"/>
  <c r="P79" i="2"/>
  <c r="Q79" i="2" s="1"/>
  <c r="P62" i="2"/>
  <c r="P83" i="2" l="1"/>
  <c r="Q62" i="2"/>
</calcChain>
</file>

<file path=xl/sharedStrings.xml><?xml version="1.0" encoding="utf-8"?>
<sst xmlns="http://schemas.openxmlformats.org/spreadsheetml/2006/main" count="935" uniqueCount="414">
  <si>
    <t>;w0ih0 izkstsDV~l dkjiksjs'ku fy0</t>
  </si>
  <si>
    <t>ekuuh; eq[;ea=h th ?kks"k.kk ls vkPNkfnr dk;ksZ dk ladfyr fooj.k</t>
  </si>
  <si>
    <t>tksu</t>
  </si>
  <si>
    <t>bdkbZ</t>
  </si>
  <si>
    <t>foHkkx dk uke</t>
  </si>
  <si>
    <t>dk;Z dk fooj.k</t>
  </si>
  <si>
    <t>ek0 eq[;ea=h }kjk dh xbZ ?kks"k.kk dk dzekad@frfFk</t>
  </si>
  <si>
    <t>'kklukns'k la[;k ,oa fnukad</t>
  </si>
  <si>
    <t>Lohd`r /kujkf'k</t>
  </si>
  <si>
    <t>izkIr /kujkf'k dk fooj.k</t>
  </si>
  <si>
    <t>orZeku ekg rd dqy O;;</t>
  </si>
  <si>
    <t>miyC/k /kujkf'k ds lkis{k O;; dk izfr'kr</t>
  </si>
  <si>
    <t>HkkSfrd izxfr dk fooj.k</t>
  </si>
  <si>
    <t>dk;Z iw.kZ djus dk fu/kkZfjr y{;</t>
  </si>
  <si>
    <t>dk;Z iw.kZ djus dk izLrkfor y{;</t>
  </si>
  <si>
    <t>xr ekg rd</t>
  </si>
  <si>
    <t>orZeku ekg esa</t>
  </si>
  <si>
    <t>orZeku ekg rd</t>
  </si>
  <si>
    <t>tksu&amp;6</t>
  </si>
  <si>
    <t>-</t>
  </si>
  <si>
    <t>okjk.klh 'kgj esa o:.kk unh ds pSusykbts'ku ,oa rVh; fodkl dk dk;Z</t>
  </si>
  <si>
    <t>tksu&amp;1</t>
  </si>
  <si>
    <t>flapkbZ foHkkx</t>
  </si>
  <si>
    <t>dzekad&amp;1 th-,p&amp;110001374</t>
  </si>
  <si>
    <t>la0&amp;1945@16&amp;27&amp;fl0&amp;4&amp;49¼MCY;w½ifj0@16 fn- 27-06-2016</t>
  </si>
  <si>
    <t>7@16</t>
  </si>
  <si>
    <t>5@16</t>
  </si>
  <si>
    <t>tksu&amp;8</t>
  </si>
  <si>
    <t>xkft;kckn&amp;5</t>
  </si>
  <si>
    <t>fnO;kaxtu l'kfDrdj.k foHkkx</t>
  </si>
  <si>
    <t>lesfdr fo'ks"k ek/;fed fo|ky;</t>
  </si>
  <si>
    <t>,-okbZ- 37@2016&amp; dz0la0&amp; th-,p- 110001463</t>
  </si>
  <si>
    <t>12@16</t>
  </si>
  <si>
    <t>tksu&amp;4</t>
  </si>
  <si>
    <t>Ik;ZVu foHkkx</t>
  </si>
  <si>
    <t>4@16</t>
  </si>
  <si>
    <t>o`Unkou ¼eFkqjk½ esa ;equk unh ds ?kkVksa dk foLrkj uohuhdj.k ,oa lkSUn;hZdj.k ds ifj;kstuk ds dk;Z</t>
  </si>
  <si>
    <t>la0&amp;1286@16&amp;27&amp;fla&amp;4&amp;50¼MCY;w½@ifj0@2016 fn- 06-05-2016</t>
  </si>
  <si>
    <t>dz la</t>
  </si>
  <si>
    <t>LFky izkIr gksus dk ekg@o"kZ</t>
  </si>
  <si>
    <t>&amp;</t>
  </si>
  <si>
    <t>tksu&amp;5</t>
  </si>
  <si>
    <t>tksu&amp;7</t>
  </si>
  <si>
    <t>tksu&amp;3</t>
  </si>
  <si>
    <t>LokLF; foHkkx</t>
  </si>
  <si>
    <t>tksu&amp;2</t>
  </si>
  <si>
    <t>cjsyh&amp;6</t>
  </si>
  <si>
    <t>66@2018@615@41&amp;2018&amp;97¼ctV½@2017 fnukad 23-03-2018</t>
  </si>
  <si>
    <t>[ksy foHkkx</t>
  </si>
  <si>
    <t>171&amp;54@2017</t>
  </si>
  <si>
    <t>3322@ikWp&amp;6&amp;18&amp;24 ¼fuekZ.k½@18 fnukad    30-11-2018</t>
  </si>
  <si>
    <t>,-okbZ- 20@2012] th-,p-&amp;110000088@ fn- 22-09-2012</t>
  </si>
  <si>
    <t>3430¼1½@ikWp&amp;6&amp;2016  fnukad 19-11-2018</t>
  </si>
  <si>
    <t>12/20</t>
  </si>
  <si>
    <t>ohj cgknqj flag LiksVZl dkyst xksj[kiqj esa esl ,oa Mk;fuax gky dk fuekZ.k dk;ZA</t>
  </si>
  <si>
    <t>ohj cgknqj flag LiksVZl dkyst xksj[kiqj esa eYVhfte Hkou dk fuekZ.k dk;ZA</t>
  </si>
  <si>
    <t xml:space="preserve"> xzkE; fodkl foHkkx</t>
  </si>
  <si>
    <t>tuin xksj[kiqj ds fodkl Hkou ds th.kksZ)kj dk dk;ZA</t>
  </si>
  <si>
    <t>26@2017@lk0&amp;902@38&amp;2&amp;2017&amp;11ch@2017 fnukad 20-12-2017</t>
  </si>
  <si>
    <t>09.05.18</t>
  </si>
  <si>
    <t>05/18</t>
  </si>
  <si>
    <t>31.03.19</t>
  </si>
  <si>
    <t>1234@fu0 Liks0dk0 esl ,oa Mk;fuax  i=ka0@2018&amp;19 fnukad 02-07-18</t>
  </si>
  <si>
    <t>29.09.18</t>
  </si>
  <si>
    <t>09/18</t>
  </si>
  <si>
    <t>28.09.19</t>
  </si>
  <si>
    <t>1233@fu0 Liks0dk0 eYVhftEk Hkou i=ka0@2018&amp;19 fnukad 02-07-18</t>
  </si>
  <si>
    <t>11.12.18</t>
  </si>
  <si>
    <t>12/18</t>
  </si>
  <si>
    <t>tuin xksj[kiqj fLFkr vk/kqfud Lokxr dsUnz ds th.kksZ}kj ,oa lkSUn;hZdj.k dk dk;Z</t>
  </si>
  <si>
    <t>20.05.18</t>
  </si>
  <si>
    <t>26.09.18</t>
  </si>
  <si>
    <t>21.09.19</t>
  </si>
  <si>
    <t>109@2018@2063@41&amp;2018&amp;31¼ctV½@2018] fnukad 22-06-18</t>
  </si>
  <si>
    <t>02.02.19</t>
  </si>
  <si>
    <t>02/19</t>
  </si>
  <si>
    <t>31.03.20</t>
  </si>
  <si>
    <t>tuin xksj[kiqj fLFkr jkeyhyk eSnku ,oa ekuljksoj LFky dk i;ZVu fodkl dk;ZA</t>
  </si>
  <si>
    <t>28@2019@4414@41&amp;2018&amp;115¼ctV½@2018 fnukad 21-01-2019</t>
  </si>
  <si>
    <t>tuin xksj[kiqj ds ckalxkao fLFkr nqxkZ eafnj LFky dk Ik;ZVu fodkl dk;ZA</t>
  </si>
  <si>
    <t xml:space="preserve">76@2019@877@41&amp;2019&amp;67¼ctV½@2019 fnukad 03-03-2019 </t>
  </si>
  <si>
    <t>tuin egjktxat esa pkSd cktkj fLFkr ckck xksj[kukFk eafnj LFky dk lkSUn;hZdj.k dk;ZA</t>
  </si>
  <si>
    <t>74@2019@4315@41&amp;2018&amp;72¼ctV½@2018 fnukad 28-02-2019</t>
  </si>
  <si>
    <t>tuin eFkqjk fLFkr iafMr nhun;ky mik/;k; dh tUeLFkyh xzke uxyk pUnzHkku dk i;ZVu fodkl dk fuekZ.k dk;Z</t>
  </si>
  <si>
    <t>41@2017@1762¼1½@41&amp;2017&amp;06 ctV fnukad 15-09-2017</t>
  </si>
  <si>
    <t>1@18</t>
  </si>
  <si>
    <t>3@19</t>
  </si>
  <si>
    <t>3@20</t>
  </si>
  <si>
    <t>tuin lUr dchj uxj ds exgj esa lajf{kr Lekjd lUr dchj nkl th ds lek/kh] etkj] ,oe~ xqQk dk th.kksZ}kj dk dk;ZA</t>
  </si>
  <si>
    <t>tuin cLrh es fLFkr e[kkSM+k/kke LFky dk i;ZVu fodkl ,oa lkSUnz;hZdj.k dk;ZA</t>
  </si>
  <si>
    <t>108@2019@1003 ¼2½@41&amp;2019&amp;83 ¼ctV½@2019 fnuakd 09-03-2019</t>
  </si>
  <si>
    <t>107@2019@1004 ¼2½@41&amp;2019&amp;84 ¼ctV½@2019 fnuakd 09-03-2019</t>
  </si>
  <si>
    <t xml:space="preserve"> tksu&amp;3</t>
  </si>
  <si>
    <t>15.06.19</t>
  </si>
  <si>
    <t>izkFkfed LokLF; dsUnz  lqgkl ds Hkou dk fuekZ.k</t>
  </si>
  <si>
    <t>izkFkfed LokLF; dsUnz f'koiqjh uofn;k ds Hkou dk fuekZ.k</t>
  </si>
  <si>
    <t>izkFkfed LokLF; dsUnz dqdjh [ksM+k ds Hkou dk fuekZ.k</t>
  </si>
  <si>
    <t>izkFkfed LokLF; dsUnz iM+kSfy;k ds Hkou dk fuekZ.k</t>
  </si>
  <si>
    <t>izkFkfed LokLF; dsUnz  eqrydiqj ds Hkou dk fuekZ.k</t>
  </si>
  <si>
    <t>izkFkfed LokLF; dsUnz gSnjkckn mQZ [kMkSvk ds Hkou dk fuekZ.k</t>
  </si>
  <si>
    <t>izkFkfed LokLF; dsUnz eYgiqj ds Hkou dk fuekZ.k</t>
  </si>
  <si>
    <t>izkFkfed LokLF; dsUnz  flmjk ds Hkou dk fuekZ.k</t>
  </si>
  <si>
    <t>izkFkfed LokLF; dsUnz cjkSjk ds Hkou dk fuekZ.k</t>
  </si>
  <si>
    <t>izkFkfed LokLF; dsUnz  eqckjdiqj xsfj;k ds Hkou dk fuekZ.k</t>
  </si>
  <si>
    <t>izkFkfed LokLF; dsUn fodwiqj ds Hkou dk fuekZ.k</t>
  </si>
  <si>
    <t>izkFkfed LokLF; dsUnz eksguh ds Hkou dk fuekZ.k</t>
  </si>
  <si>
    <t>bVkok&amp;9</t>
  </si>
  <si>
    <t>izkFkfed LokLF; dsUnz jEkUuk xqytkjckx ds Hkou dk fuekZ.k</t>
  </si>
  <si>
    <t>lkeqnkf;d LokLF; dsUnz /keÅj ds Hkou dk fuekZ.k</t>
  </si>
  <si>
    <t>lkeqnkf;d LokLF; dsUnz ijhok ,V lqEHkk ds Hkou dk fuekZ.k</t>
  </si>
  <si>
    <t>lkeqnkf;d LokLF; dsUnz ckcVeÅ ds Hkou dk fuekZ.k</t>
  </si>
  <si>
    <t>Varanasi</t>
  </si>
  <si>
    <t>Mathura</t>
  </si>
  <si>
    <t>Ghaziabad</t>
  </si>
  <si>
    <t>Basti</t>
  </si>
  <si>
    <t>Kausambi</t>
  </si>
  <si>
    <t>Jaunpur</t>
  </si>
  <si>
    <t>Fatehpur</t>
  </si>
  <si>
    <t>Deoria</t>
  </si>
  <si>
    <t>Eta</t>
  </si>
  <si>
    <t>Pilibhit</t>
  </si>
  <si>
    <t>Badaun</t>
  </si>
  <si>
    <t>Bareily</t>
  </si>
  <si>
    <t>Shahjahanpur</t>
  </si>
  <si>
    <t>Kannauj</t>
  </si>
  <si>
    <t>Kasganj</t>
  </si>
  <si>
    <t>Farukhabad</t>
  </si>
  <si>
    <t>Barabanki</t>
  </si>
  <si>
    <t>Hardoi</t>
  </si>
  <si>
    <t>Unnao</t>
  </si>
  <si>
    <t>Santkabir  Nagar</t>
  </si>
  <si>
    <t>District</t>
  </si>
  <si>
    <t xml:space="preserve">i;ZVu foHkkx </t>
  </si>
  <si>
    <t>tuin mUuko ds cDlj esa fLFkr ekW pfUnzdk nsoh efUnj esa ?kkVksa ds  fuekZ.k</t>
  </si>
  <si>
    <t xml:space="preserve">128@2018@1840@41&amp;2018&amp;01¼ctV½@2018 fnukad 31-07-2018 </t>
  </si>
  <si>
    <t>tuin mUuko ds cDlj esa fLFkr ekW pfUnzdk nsoh ifjlj esa xsLV gkml dk  fuekZ.k dk;Z</t>
  </si>
  <si>
    <t>127@2018@2496@41&amp;2018&amp;01¼ctV½@2018 fnukad 31-07-2018</t>
  </si>
  <si>
    <t>ek/;fed f'k{kk</t>
  </si>
  <si>
    <t>ek0 eq[;ea=h th dh ?kks"k.kkUrxZr fo/kkulHkk {ks=&amp;HkxoUruxj] tuin&amp;mUuko  esa LFkkfir fd;s tkus okys jktdh; b.Vj dkyst&amp;[kqnZgkbZ ds Hkou fuekZ.k dk;ZA</t>
  </si>
  <si>
    <t>f'k{kk funs'kd] ¼ek/;fed½ m0iz0] y[kuÅ ds i=kad%&amp; fu;kstu@14167&amp;171@2018&amp;19 fnukad 06 ekpZ 2019</t>
  </si>
  <si>
    <t xml:space="preserve">flapkbZ foHkkx </t>
  </si>
  <si>
    <t xml:space="preserve">tuin mUuko esa pkS/kjh pj.k flag MyeÅ ^^ch** iEi dSuky dk iqujks)kj dk dk;ZA </t>
  </si>
  <si>
    <t xml:space="preserve"> 'kklukns'k la0 6437@10&amp;27&amp; fla0&amp;4&amp;49¼Mcyw½ ifj0@05 fnukad 31-12-2010</t>
  </si>
  <si>
    <t>11@18</t>
  </si>
  <si>
    <t>03@19</t>
  </si>
  <si>
    <t>03@11</t>
  </si>
  <si>
    <t>07@20</t>
  </si>
  <si>
    <t>09@20</t>
  </si>
  <si>
    <t>01@15</t>
  </si>
  <si>
    <t>03/21</t>
  </si>
  <si>
    <t>&gt;kalh&amp;12</t>
  </si>
  <si>
    <t>i;ZVu foHkkx</t>
  </si>
  <si>
    <t>fo/kku lHkk {ks= mjbZ tuin tkykSu esa fLFkr BMs'ojh efUnj ds i;ZVu fodkl dk dk;ZA</t>
  </si>
  <si>
    <t>208@ pkSrhl@ ?kks"k.kk@ 2019 fnukad 22-02-2019</t>
  </si>
  <si>
    <t>15@2019@84@41&amp;2019&amp;142 ¼ctV½@2018 fnukad 09 tuojh] 2019</t>
  </si>
  <si>
    <t>16@2019@84@41&amp;2019&amp;142 ¼ctV½@2018 fnukad 09 tuojh] 2019</t>
  </si>
  <si>
    <t>18 ekg</t>
  </si>
  <si>
    <t>18 ekg LFky izkfIr lsA</t>
  </si>
  <si>
    <t>5@19</t>
  </si>
  <si>
    <t>Jalaun</t>
  </si>
  <si>
    <t>vyhx&lt;+&amp; 32</t>
  </si>
  <si>
    <t>dkuiqj&amp;  10</t>
  </si>
  <si>
    <t>okbZ,,u&amp;28@2018¼dz0la0 th0,p0&amp;11 okbZ 000283½</t>
  </si>
  <si>
    <t>84@2019@772@41&amp;2019&amp;133¼ctV½@2018 fnukad 07-03-2019</t>
  </si>
  <si>
    <t>06@19</t>
  </si>
  <si>
    <t>12@19</t>
  </si>
  <si>
    <t>izkFkfed LokLF; dsUnz 'kkgiqj ds Hkou dk fuekZ.k</t>
  </si>
  <si>
    <t>iz;kxjkt&amp;2</t>
  </si>
  <si>
    <t>Øekad 1 fnukad 
07-03-2019</t>
  </si>
  <si>
    <t>01@19</t>
  </si>
  <si>
    <t>Øekad 16 fnukad 
23-04-2019</t>
  </si>
  <si>
    <t>04@19</t>
  </si>
  <si>
    <t>tuin ckWnk ds rglhy ujSuh esa vfXu'keu dsUnz ds vkoklh;@vukoklh; Hkkouksa dk fuekZ.k</t>
  </si>
  <si>
    <t>tuin ckWnk ds rglhy vrjkZ esa vfXu'keu dsUnz ds vkoklh;@vukoklh; Hkkouksa dk fuekZ.kA</t>
  </si>
  <si>
    <t>tuin fp=dwV ds fo/kku lHkk {ks=&amp;ekfudiqj  ds rglhy ekfudiqj esa vfXu'keu dsUnz ds vkoklh;@vukoklh; Hkkouksa dk fuekZ.kA</t>
  </si>
  <si>
    <t>tuin fp=dwV ds fo/kku lHkk {ks=&amp;fp=dwV  ds rglhy jktkiqj esa vfXu'keu dsUnz ds vkoklh;@vukoklh; Hkkouksa dk fuekZ.kA</t>
  </si>
  <si>
    <t>tuin jkeiqj ds fo/kku lHkk {ks=&amp;lkgkckn ds vUrxZr rglhy lkgkckn esa vfXu'keu dsUnz dh LFkkiukA</t>
  </si>
  <si>
    <t>tuin jkeiqj ds fo/kku lHkk {ks=&amp;jkeiqj feyd ds vUrxZr rglhy jkeiqj lnj esa vfXu'keu dsUnz dh LFkkiukA</t>
  </si>
  <si>
    <t>ckank&amp;13</t>
  </si>
  <si>
    <t>eqjknkckn&amp;21</t>
  </si>
  <si>
    <t>Banda</t>
  </si>
  <si>
    <t>Kanpur</t>
  </si>
  <si>
    <t>Prayagraj</t>
  </si>
  <si>
    <t xml:space="preserve">x`g foHkkx </t>
  </si>
  <si>
    <t>lgkjuiqj&amp;26</t>
  </si>
  <si>
    <t>Muzaffarnagar</t>
  </si>
  <si>
    <t>tuin eqt¶Qjuxj dh fo/kkulHkk {ks=&amp;ehjkiqj fLFkr 'kqdzrky rhFkZ LFky dk lkSUn;hZdj.k@i;ZVu fodkl dk dk;Z</t>
  </si>
  <si>
    <t>okbZ-,-,u-&amp;28@2018¼d0la0&amp; th-,p 11okbZ 000258½</t>
  </si>
  <si>
    <t>81@2019@946@41&amp;2019&amp;131 ¼ctV½@2018 fnuakd 07-03-2019</t>
  </si>
  <si>
    <t>6@19</t>
  </si>
  <si>
    <t>132@ 2018@2653@41&amp;2018&amp; 67 ¼ctV½@2018 fnuakd 13-08-2018</t>
  </si>
  <si>
    <t xml:space="preserve">110@ 2018@1930@41&amp;2018&amp;19 ¼ctV½@2018 fnuakd 22-06-2018  </t>
  </si>
  <si>
    <t>63@2019@339@41&amp;2019&amp;153¼ctV½@2018 Qjojh 2019</t>
  </si>
  <si>
    <t>tuin ,Vk esa vrjath [ksM+k ¼i;ZVu½ vpyiqj dk i;ZVu fodkl dk dk;Z</t>
  </si>
  <si>
    <t>43@2019@86@41&amp;2019&amp;07¼ctV½@2019 fnukad 18-02-2019</t>
  </si>
  <si>
    <t>tuin eFkqjk ds xzke lHkk lkWpksyh fodkl [k.M uUnxkao fLFkr ,sfrgkfld ,oa /kkfeZd pUnzdq.M dk lkSUn;hZdj.k ,oa th.kksZ)kj dk dk;Z</t>
  </si>
  <si>
    <t>uks,Mk&amp;  36</t>
  </si>
  <si>
    <t>Øekad 18 fnukad 
14-08-2018</t>
  </si>
  <si>
    <r>
      <t>188/2019/1320/</t>
    </r>
    <r>
      <rPr>
        <sz val="14"/>
        <rFont val="Kruti Dev 010"/>
      </rPr>
      <t>ikap</t>
    </r>
    <r>
      <rPr>
        <sz val="12"/>
        <rFont val="Calibri"/>
        <family val="2"/>
        <scheme val="minor"/>
      </rPr>
      <t>-</t>
    </r>
    <r>
      <rPr>
        <sz val="11"/>
        <rFont val="Calibri"/>
        <family val="2"/>
        <scheme val="minor"/>
      </rPr>
      <t>6</t>
    </r>
    <r>
      <rPr>
        <sz val="12"/>
        <rFont val="Kruti Dev 045"/>
      </rPr>
      <t>&amp;19&amp;26¼fuekZ.k½@18 fn0 15-07-2019</t>
    </r>
  </si>
  <si>
    <t>Øekad eqel@513¼1½@pkSfrl@?kks"k.kk@2018@okbZ&amp;,&amp;,u&amp;49@2018 fn0 04-09-2018</t>
  </si>
  <si>
    <t>58@2019@568@ikWp&amp;6&amp;19&amp;3¼fuekZ.k½@19 fp0vuq0&amp;6 fn0 8-03-2019</t>
  </si>
  <si>
    <t>50@2019@192@ikWp&amp;6&amp;19&amp;4¼fuekZ.k½@19 fp0vuq0&amp;6 fn0 01-03-2019</t>
  </si>
  <si>
    <t>190@2019@1321@ikWp&amp;6&amp;19&amp;4¼fuekZ.k½@19 fp0vuq0&amp;6 fn0 15-07-2019</t>
  </si>
  <si>
    <t>05@19</t>
  </si>
  <si>
    <t>07@19</t>
  </si>
  <si>
    <t>mPp f'k{kk</t>
  </si>
  <si>
    <t>jktdh; egkfo|ky; dLck iV~Vh ;dhu eksgEen rglhy lgloku</t>
  </si>
  <si>
    <t>,-okbZ- 17@2016 dz0la0&amp; th-,p- 110001413</t>
  </si>
  <si>
    <t>10/19</t>
  </si>
  <si>
    <t>11/20</t>
  </si>
  <si>
    <t>2400@lRrj&amp;5&amp;2016&amp;40¼11½@2016 fnukad 06-12-2018</t>
  </si>
  <si>
    <t>09@19</t>
  </si>
  <si>
    <t xml:space="preserve">tuin cLrh ds dlSyk cM+oy] gjS;k esa rilh /kke vkJe dk th.kksZ)kj dk;ZA </t>
  </si>
  <si>
    <t>04@20</t>
  </si>
  <si>
    <t>vo'ks"k /kujkf'k izkIr gksus ij fuHkZj</t>
  </si>
  <si>
    <t>Gorakhpur</t>
  </si>
  <si>
    <t xml:space="preserve">dk;Z iw.kZA dk;Z dh bUosaVªh i=kad 582 fnukad 30-08-2019 }kjk iz/kkukpk;Z] ohj cgknqj flag LiksV~lZ dkyst] xksj[kiqj dks izsf"kRkA </t>
  </si>
  <si>
    <t>07.06.19</t>
  </si>
  <si>
    <t>30.08.19</t>
  </si>
  <si>
    <t>31.01.20</t>
  </si>
  <si>
    <t>12@18</t>
  </si>
  <si>
    <t>tuin cLrh ds fo/kku lHkk gjS;k ds fo-[k0 ij'kqjkeiqj esa fLFkr J`axhukjh efUnj LFky dk i;ZVu fodkl dk;ZA</t>
  </si>
  <si>
    <t>03/17</t>
  </si>
  <si>
    <t>12/19</t>
  </si>
  <si>
    <t>cLrh&amp; 23</t>
  </si>
  <si>
    <t>Mirzapur</t>
  </si>
  <si>
    <t>Sonbhadra</t>
  </si>
  <si>
    <t>vyhx&lt;+&amp;32</t>
  </si>
  <si>
    <t>xksj[kiqj&amp;29</t>
  </si>
  <si>
    <t>lhrkiqj&amp;1</t>
  </si>
  <si>
    <t>egkizcU/kd ¼okŒ½</t>
  </si>
  <si>
    <t>okjk.klh&amp;3</t>
  </si>
  <si>
    <t>fetkZiqj&amp;16</t>
  </si>
  <si>
    <t xml:space="preserve">lhrkiqj&amp;1 </t>
  </si>
  <si>
    <t>y[kuÅ&amp;8</t>
  </si>
  <si>
    <t>06@20</t>
  </si>
  <si>
    <t xml:space="preserve">tuin tkSuiqj ds fo/kkulHkk {ks= tQjkckn fLFkr ;ksxhchj ckck] jkes'oj eafnj jktsiqj ,oa f=ykspu egknso efnj ds i;ZVu fodkl dk dk;Z </t>
  </si>
  <si>
    <t>03@21</t>
  </si>
  <si>
    <t>dk;Z izkjEHk gksus dk ekg@o"kZ</t>
  </si>
  <si>
    <t>izkFkfed LokLF; dsUnz xzke flBkSjk ¼dS.V½ ds Hkou dk fuekZ.k</t>
  </si>
  <si>
    <t>199@2019@1608@ikWp&amp;6&amp;19&amp;3¼fuekZ.k½@19  fnukad 26-07-2019</t>
  </si>
  <si>
    <t>8@19</t>
  </si>
  <si>
    <t>9@19</t>
  </si>
  <si>
    <t>10@20</t>
  </si>
  <si>
    <t>th-ts-11okbZ000762</t>
  </si>
  <si>
    <t>Amroha</t>
  </si>
  <si>
    <t>2949@fnukad 15-11-2016</t>
  </si>
  <si>
    <t>11@16</t>
  </si>
  <si>
    <t>03@20</t>
  </si>
  <si>
    <t>tuin eFkqjk esa 10&amp;,sfrgkfld tydq.Mksa ds th.kksZ)kj ,oa fodkl dk fuekZ.k dk;Z ¼fr`rh; QsTk½</t>
  </si>
  <si>
    <t>jktdh; egkfo|ky; gluiqj] vejksgk dk fuekZ.k dk;Z</t>
  </si>
  <si>
    <t>eq[; Hkou Hkwry] izFke ry IykLVj dk;Z iw.kZA f}rh; ry 50 izfr'kr LySc iw.kZA dkye &lt;ykbZ ,oa fpukbZ dk;Z izxfr ijA vksoj gsM VsSad 60 izfr'kr iw.kZA ckm.Mªhoky IykLVj iw.kZA</t>
  </si>
  <si>
    <t>tuin jkeiqj ds fo/kku lHkk {ks=&amp;jkeiqj lnj ds vUrxZr rglhy jkeiqj lnj esa vfXu'keu dsUnz dh LFkkiukA</t>
  </si>
  <si>
    <t>11@19</t>
  </si>
  <si>
    <t>izkFkfed LokLF; dsUnz fjtwy pksiu</t>
  </si>
  <si>
    <t>izkFkfed LokLF; dsUnz eqM+isyh Nkuos</t>
  </si>
  <si>
    <t xml:space="preserve">izkFkfed LokLF; dsUnz jtkSyh pqukj </t>
  </si>
  <si>
    <t>izkFkfed LokLF; dsUnz dqnjh ¼E;ksjiqj½</t>
  </si>
  <si>
    <t>11@20</t>
  </si>
  <si>
    <t>08@20</t>
  </si>
  <si>
    <t>th-,p-11okbZ-00Mh&amp;262 ?kks"k.kk laŒ okbZ-,-,u-&amp;28 fn- 14-08-2018</t>
  </si>
  <si>
    <t xml:space="preserve">dk;Z iw.kZA dk;Z dh bUosVªh i=kad 1037 fnukad 06-01-2020 }kjk iz/kkukpk;Z] ohj cgknqj flag LiksV~lZ dkyst] xksj[kiqj dks izsf"kRkA </t>
  </si>
  <si>
    <t>08@21</t>
  </si>
  <si>
    <t>10@19</t>
  </si>
  <si>
    <t>08@19</t>
  </si>
  <si>
    <t>'khV ikbfyax ,oa Msªftax ds dk;ksZa ds vfrfjDr ifj;kstuk ds lHkh dk;ksZa ij ekŒ mPp U;k;ky; ,oa ekŒ Hkkjrh; gfjr izkf/kdj.k ds vkns'kksa ds vuqlkj jksd yxh gSA orZeku esa dk;Z cUn gSA</t>
  </si>
  <si>
    <t xml:space="preserve">dk;Z ekg 04@2016 esa izkjEHkA fcUnq la0&amp;1]2]3]4]5]7]9 o 10 ij vafdr dq.Mksa dk dk;Z iw.kZ o gLrkUrfjrA fcUnq la0&amp;6 ds l[kh dq.M ¼ldhrjk½ dks NksM+dj vU; dq.Mksa ij dk;Z djus gsrq fnukad 05-08-2017 dks izeq[k lfpo ,oa egkfuns'kd Ik;ZVu }kjk funsZf'kr fd;k x;kA RkFkk fcUnq laŒ&amp;8 ij vafdr i; ljksoj ¼i;xke½ ij dk;Z ckf/krA i;ZVd vf/kdkjh us i=kad 275 fnukad 16-05-2018 }kjk iz/kkukpk;Z uoksn; fo|ky; dks lgefr@vuqefr gsrq i= fy[kk gSA vuqefr izkIr gksrs gh dk;Zokgh dh tk;sxhA </t>
  </si>
  <si>
    <t xml:space="preserve">ckm.Mªhoky fpukbZ dk;Z iw.kZ] eq[; Hkou LySc iw.kZA miHkksx izek.k i= laŒ 983 fnukad 15-11-19 }kjk izsf"krA /kukHkko ds dkj.k dk;Z vo:)A </t>
  </si>
  <si>
    <t>ckm.Mªhoky fpukbZ dk;Z iw.kZ] IykLVj dk;Z izxfr ijA eq[; Hkou LySc ysoyA miHkksx izek.k i= laŒ 983 fnukad 15-11-19 }kjk izsf"krA /kukHkko ds dkj.k dk;Z vo:)A</t>
  </si>
  <si>
    <t xml:space="preserve">ckm.Mªhoky dk;Z izxfr ij] eq[; Hkou LySc iw.kZ] IykLVj izxfr ijA miHkksx izek.k i= laŒ 983 fnukad 15-11-19 }kjk izsf"krA /kukHkko ds dkj.k dk;Z vo:)A </t>
  </si>
  <si>
    <t xml:space="preserve">ckm.Mªhoky fpukbZ dk;Z iw.kZA eq[; Hkou LySc iw.kZA miHkksx izek.k i= laŒ 982 fnukad 15-11-19 }kjk izsf"krA /kukHkko ds dkj.k dk;Z vo:)A </t>
  </si>
  <si>
    <t xml:space="preserve">ckm.Mªhoky IykLVj iw.kZ] eq[; Hkou LySc iw.kZA miHkksx izek.k i= laŒ 981 fnukad 15-11-19 }kjk izsf"krA /kukHkko ds dkj.k dk;Z vo:)A </t>
  </si>
  <si>
    <t>ckm.Mªhoky fpukbZ dk;Z izxfr ijA eq[; Hkou LySc iw.kZA miHkksx izek.k i= laŒ 981 fnukad 15-11-19 }kjk izsf"krA /kukHkko ds dkj.k dk;Z vo:)A</t>
  </si>
  <si>
    <t>03/20</t>
  </si>
  <si>
    <t>eq[; fpfdRlkf/kdkjh }kjk fnukad 16-01-2020 dks Hkwfe miyC/k djk;k x;k] e`nk ijh{k.k dk;Z iw.kZ] rduhdh dh Lohd`fr gsrq izsf"krA</t>
  </si>
  <si>
    <t>eq[; Hkou dh LySc dk dk;Z iw.kZ] miHkksx izek.k i= izsf"kr dj /ku dh ekax dh x;h gSA</t>
  </si>
  <si>
    <t>fo/kku lHkk {ks= ek/kkSx&lt;+ tuin tkykSu esa fLFkr egkdkys'oj efUnj dk Ik;ZVu fodkl dk;ZA</t>
  </si>
  <si>
    <r>
      <rPr>
        <sz val="11"/>
        <rFont val="Arial"/>
        <family val="2"/>
      </rPr>
      <t>YAN-23/2017 (GH11Y000051)</t>
    </r>
    <r>
      <rPr>
        <sz val="14"/>
        <rFont val="Kundli"/>
      </rPr>
      <t xml:space="preserve"> fnukad 17-12-2017</t>
    </r>
  </si>
  <si>
    <t>18 ekg LFky izkfIr ls</t>
  </si>
  <si>
    <t>tuin xksj[kiqj ds rglhy lgtuok esa fLFkr dchj /kwuh@xksj[k ryS;k dk lkSUn;hZdj.k dk dk;ZA</t>
  </si>
  <si>
    <t>vuqcU/k laŒ 10@ih-lh-,y-@ih-,e-@iz;kxjkt@2019&amp;20@fnukad 25-10-19 xfBrA ckm.Mªhoky dk dk;Z iw.kZ] IykLVj dk dk;Z izxfr ijA eq[; Hkou ,oa vkoklh; Hkouksa dk dk;Z Hkwry fczd odZ dk dk;Z iw.kZ rFkk Vkbi&amp;, ds Hkwry dh Nr dk dk;Z iw.kZ rFkk eq[; Hkou dh Nr dk dk;Z izxfr ijA bl dk;kZy; ds i= la[;k 879 fnukad 25-01-2020 }kjk miHkksx izek.k&amp;i= :Œ 60-00 yk[k dk izsf"krA</t>
  </si>
  <si>
    <r>
      <t>dk;Z izxfr ijA ¼vuqcU/k laŒ 01@2019&amp;20@</t>
    </r>
    <r>
      <rPr>
        <sz val="12"/>
        <rFont val="Calibri"/>
        <family val="2"/>
        <scheme val="minor"/>
      </rPr>
      <t>Z-4</t>
    </r>
    <r>
      <rPr>
        <sz val="14"/>
        <rFont val="Kruti Dev 010"/>
      </rPr>
      <t xml:space="preserve"> fnukad 28-05-2019</t>
    </r>
  </si>
  <si>
    <t>Lohd`r /kujkf'k ds lkis{k voeqDr /kujkf'k dk iw.kZ miHkksx dj fy;k gS ,oa mDr /kujkf'k dk miHkksx izek.k i= izsf"kr fd;k tk pqdk gSA</t>
  </si>
  <si>
    <t>o"kZ 2019&amp;20 rd O;;</t>
  </si>
  <si>
    <t>o"kZ 2020&amp;21 esa O;; dk fooj.k</t>
  </si>
  <si>
    <t>31.10.19</t>
  </si>
  <si>
    <t>31.08.20</t>
  </si>
  <si>
    <t>tuin iz;kxjkt ds rglhy dksjkao esa vfXu'keu dsUnz ds vkoklh;@vukoklh; Hkouksa dk fuekZ.k dk;Z</t>
  </si>
  <si>
    <t>tuin dkS'kkEch ds fo/kkulHkk {ks= fljkFkw ds xzke mnfgu [kqnZ esa vfXu'keu dsUnz  ds vkoklh;@vukoklh; Hkouksa dk fuekZ.k dk;Z</t>
  </si>
  <si>
    <t>uxyk pUnzHkku fd nhun;ku /kke dh ckm.Mªhoky] izos'k }kj o xsV dk fuekZ.k dk;Z iw.kZ gks x;k gSA i;ZVd LFky ij LVksu cSap] xthcks o dq.M dk th.kksZ)kj o lkbZust dk dk;Z iw.kZ gks x;k gSA ckm.Mªhoky] ikFkos o 'kkSpky; Cykd fjfifydk vkfn dk dk;Z izxfr ij gSA mDr ds dze esa Jh uohu dqekj feRry th }kjk egkizcU/kd tksu&amp;4 vkxjk  dks fnukad 09-03-2018 dks fuekZ.kk/khu i;ZVu fodkl dk;ksZa ds lEcU/k esa i= fy[kk Fkk ftlds dze esa 'kklukns'k laŒ 167@2018@2351@41&amp;2018&amp;06¼ctV½@2019 fnukad 20-09-2019 }kjk izLrkfor dk;ksZa ds enksa esa la'kksf/kr dh vuqefr iznku dh x;h FkhA iqu% fnukad 02-08-2019 dks Jh uohu dqekj  feRry th] ea=h iaŒnhun;ky mik/;k; tUeHkwfe Lekjd lfefr  nhun;ky /kke] Qjg eFkqjk }kjk izeq[k lfpo i;ZVu dks fuekZ.kk/khu dk;ksZa esa vkaf'kd la'kks/ku ds lEcU/k esa i= i= fy[kk x;k FkkA i= esa mYysf[kr fcUnqvksa dks laKku esa j[krs gq, iqu% la'kksf/kr dk;ksZa dk rqyukRed fooj.k 'kklu ls vuqefr izkIr djus gsrq bl dk;kZy; ds i=kad 623@ihlh,y@;wfuV&amp;32 fnukad 01-11-2019 }kjk i;ZVd vf/kdkjh] eFkqjk dks fy[kk x;k gSA 'kklu ls vuqefr izkIr gksus ds mijkUr ek= 6 ekg esa dk;Z iw.kZ dj fn;k tk;sxkA dk;Z izxfr ijA</t>
  </si>
  <si>
    <t>ckm.Mªhoky ds lqijLVªDpj dk dk;Z izxfr ijA eq[; Hkou ds Hkwry ds LVªDpj ,oa fczdodZ dk dk;Z izxfr ijA Vkbi&amp;, ds LVªDpj dk dk;Z iw.kZ] IykLVfjax dk dk;Z izxfr ijA Vkbi ch Cykd&amp;1 ds LVªDpj dk dk;Z iw.kZA Vkbi ch Cykd&amp;2 ds fIyaFk ysoy rd fczdodZ dk dk;Z iw.kZA Vkbi ch Cykd&amp;3 ds Qkm.Ms'ku dk dk;Z izxfr ijA</t>
  </si>
  <si>
    <t>ckm.Mªhoky dk dk;Z iw.kZA eq[; Hkou ds fIyaFk ysoy dk dk;Z iw.kZA lqijLVªDpj dk dk;Z izxfr ijA Vkbi , ds lqijLVªDpj dk dk;Z izxfr ijA Vkbi ch ds izFke Cykd ds ikbfyax dk dk;Z izxfr ijA  miHkksx izek.k i= :Œ 138-00 yk[k dk bl dk;kZy; ds i= laŒ lh&amp;229 fnŒ 13-03-2020 }kjk iqfyl eq[;ky; dks izsf"krA</t>
  </si>
  <si>
    <t>2100.10/
7741.91</t>
  </si>
  <si>
    <t xml:space="preserve">fuekZ.k bdkbZ&amp;14] y[kuÅ }kjk /kujkf'k :0 1745-00 yk[k dk dk;Z lEikfnr djk;k x;k gS] rnksijkUr mDr dk;Z eq[;ky; ds dk;kZy; Kki la[;k 88@fnukad 03-1-19 }kjk fuekZ.k bdkbZ&amp;8] dks gLrkUrfjr fd;k x;k gSA dk;ZLFky ds MªkbZx@fMtkbu esa ifjorZu ,oa flapkbZ foHkkx }kjk /kujkf'k le; ls u miyC/k djk;s tkus ds dkj.k dk;Z] yxHkx 2 o"kZ rd okf/kr jgkA jk¶V Qkm.Ms'ku dk dk;Z iw.kZ] orZeku esa /kukHkko ds dkj.k dk;Z cUnA </t>
  </si>
  <si>
    <t>;qok dY;k.k</t>
  </si>
  <si>
    <t>fo/kku lHkk {ks= iqjok ds vUrxZr xzke&amp;iapk;r yksVuk] fo-[k- iqjok esa feuh LVsfM;e dk fuekZ.k</t>
  </si>
  <si>
    <t>fo/kku lHkk {ks= Hkksxuhiqj ds vUrxZr xzke&amp;iq[kjka;k] fo-[k- Hkksxuhiqj esa feuh LVsfM;e dk fuekZ.k</t>
  </si>
  <si>
    <t>fo/kku lHkk {ks= 'kkgkckn ds vUrxZr xzke&amp;ddj?kVk esa feuh LVsfM;e dk fuekZ.k dk;ZA</t>
  </si>
  <si>
    <t>Hamirpur</t>
  </si>
  <si>
    <t>fo/kku lHkk {ks= gehjiqj ds vUrxZr xzke&amp;fVdjkSSyh]  Cykd&amp;lqesjiqj esa feuh LVsfM;e dk fuekZ.k dk;ZA</t>
  </si>
  <si>
    <t>fo/kku lHkk {ks= jkB ds vUrxZr xzke o Cykd ekStk jkB iwjc esa feuh LVsfM;e dk fuekZ.k dk;ZA</t>
  </si>
  <si>
    <t>fo/kku lHkk {ks= pkSjhpkSjk ds vUrxZr xzke&amp;nqckSyh] fo-[k- czEgiqj esa feuh LVsfM;e dk fuekZ.k dk;ZA</t>
  </si>
  <si>
    <t>Agra</t>
  </si>
  <si>
    <t>vkxjk&amp;4</t>
  </si>
  <si>
    <t>fo/kku lHkk {ks= vkxjk xzkeh.k ds vUrxZr jktdh; b.Vj dkyst xzke&amp;pkgjokVh] fo-[k- vdksyk esa feuh LVsfM;e dk fuekZ.k</t>
  </si>
  <si>
    <t>fo/kku lHkk {ks= frUnokjh ds vUrxZr xzke&amp;tliqjk fo-[k- tliqjk esa feuh LVsfM;e dk fuekZ.k</t>
  </si>
  <si>
    <t>fo/kku lHkk {ks= lQhiqj ds vUrxZr xzke&amp;iapk;r xqj/kjh] fo-[k- lQhiqj esa feuh LVsfM;e dk fuekZ.k</t>
  </si>
  <si>
    <t>1412@ipkl&amp;;qŒdŒ&amp;2019&amp;16¼?kks"k.kk½@2018 fnukad 17-10-2019</t>
  </si>
  <si>
    <t>1675@ipkl&amp;;qŒdŒ&amp;2019&amp;18¼?kks"k.kk½@2018 fnukad 23-12-2019</t>
  </si>
  <si>
    <t>202@ipkl&amp;;q0d0&amp;2020&amp;09¼?kks"k.kk½@2018 fnukad 29-01-2020</t>
  </si>
  <si>
    <t>203@ipkl&amp;;q0d0&amp;2020&amp;02¼?kks"k.kk½@2018] Vh-lh- fnukad 27-01-2020</t>
  </si>
  <si>
    <r>
      <t>124/2019/562/6-</t>
    </r>
    <r>
      <rPr>
        <sz val="12"/>
        <rFont val="Kruti Dev 045"/>
      </rPr>
      <t>iq&amp;7&amp;2019&amp;83@2019@ x`g¼iqfyl½ vuqHkkx&amp;7@fn0 26-06-2019</t>
    </r>
  </si>
  <si>
    <r>
      <t>163/2019/475/6-</t>
    </r>
    <r>
      <rPr>
        <sz val="12"/>
        <rFont val="Kruti Dev 045"/>
      </rPr>
      <t>iq&amp;7&amp;2019&amp;66&amp;2019 fn0 02-09-2019</t>
    </r>
  </si>
  <si>
    <r>
      <t>162/2019/476/6-</t>
    </r>
    <r>
      <rPr>
        <sz val="12"/>
        <rFont val="Kruti Dev 045"/>
      </rPr>
      <t>iq&amp;7&amp;2019&amp;67&amp;2019 fn0 02-09-2019</t>
    </r>
  </si>
  <si>
    <t>6&amp;1&amp;1¼405½@2015 fn- 30-03-2016</t>
  </si>
  <si>
    <r>
      <t>123/2019/506/6-</t>
    </r>
    <r>
      <rPr>
        <sz val="12"/>
        <rFont val="Kruti Dev 045"/>
      </rPr>
      <t>iq&amp;7&amp;2019&amp;78@2019@ x`g¼iqfyl½ vuqHkkx&amp;7@fn0 26-06-2019</t>
    </r>
  </si>
  <si>
    <t>1146@ipkl&amp;;qŒdŒ&amp;2019&amp;13¼?kks"k.kk½@2018 fnukad 22-08-2019</t>
  </si>
  <si>
    <t>05@20</t>
  </si>
  <si>
    <t>1144@ipkl&amp;;qŒdŒ&amp;2019&amp;05¼?kks"k.kk½@2018 fnukad 22-08-2019</t>
  </si>
  <si>
    <t>1413@ipkl&amp;;qŒdŒ&amp;2019&amp;20¼?kks"k.kk½@2018 fnukad 17-10-2019</t>
  </si>
  <si>
    <t>205@ipkl&amp;;q0d0&amp;2020&amp;08¼?kks"k.kk½@2018 fnukad 29-01-2020</t>
  </si>
  <si>
    <t>fo/kku lHkk {ks= pk;y ds vUrxZr xzke&amp;fryxksM+h] fo-[k- usokn esa feuh LVsfM;e dk fuekZ.k</t>
  </si>
  <si>
    <t>1414@ipkl&amp;;qŒdŒ&amp;2019&amp;17¼?kks"k.kk½@2018 fnukad 17-10-2019</t>
  </si>
  <si>
    <t>Mªkbax fMtkbu ,oa foLr`r izkDdyu xBu dk dk;Z izxfr ijA</t>
  </si>
  <si>
    <t>235¼2½@ipkl&amp;;qŒdŒ&amp;2019&amp;141¼[ksyks bf.M;k½@2017 ;qok dY;k.k vuqHkkx y[kuÅ fnukad 15-02-2019</t>
  </si>
  <si>
    <t>Rampur</t>
  </si>
  <si>
    <t>Sambhal</t>
  </si>
  <si>
    <t>tuin lEHky esa eksgYyk dksViwohZ esa izkphu Hkxoku dfYd eafnj LFky dk Ik;ZVu fodkl dk;ZA</t>
  </si>
  <si>
    <t>09 fn- 10-01-2020</t>
  </si>
  <si>
    <t>02@20</t>
  </si>
  <si>
    <t>cksfjax] lceflZcy iEi ,oa lksyj flLVe ¼05 dsoh,½ dk dk;Z iw.kZA ck;ha lkbZM dh ckm.Mªhoky dk fpukbZ ,oa IykLVj dk dk;Z iw.kZA QzaV lkbZM dh ckmUMªhoky dk dk;Z izxfr esaA</t>
  </si>
  <si>
    <r>
      <t>161/2019/428/6-</t>
    </r>
    <r>
      <rPr>
        <sz val="12"/>
        <rFont val="Kruti Dev 045"/>
      </rPr>
      <t>iq&amp;7&amp;2019&amp;43@43&amp;2019 x`g iqfyl vuqHkkx&amp;7 fn0 09-03-2019</t>
    </r>
  </si>
  <si>
    <t>Vkbi&amp;, ,oa Vkbi&amp;ch Hkouksa dk ikbZy ,oa fIyaFk dk dk;Z iw.kZA lqijLVªDpj dk dk;Z izxfr esaA egkizcU/kd tksu&amp;2] cjsyh ds i=kad 86 fnukad 10-06-2020 }kjk vo'ks"k /kujkf'k dh ekax iqfyl eq[;ky;] iz;kxjkt ls dh tk pqqdh gSA</t>
  </si>
  <si>
    <t>iqfyl v/kh{kd] jkeiqj ds i= la0 i&amp;21@,Q,l&amp;2019] fnukad 03-01-2020 }kjk fn;s x;s funsZ'kksa ds Øe esa dk;Z LFkfxr gSA</t>
  </si>
  <si>
    <t>Bahraich</t>
  </si>
  <si>
    <t xml:space="preserve">tuin&amp;cgjkbp rglhy dSljxat ds xzke Hkdyk fLFkr guqeku eafnj ds i;ZVu dk fodkl dk;Z </t>
  </si>
  <si>
    <t>19-10-19</t>
  </si>
  <si>
    <t>245@2019@2158@41&amp;2019&amp;112 ¼ctV½@2019 fnukad 19-10-19</t>
  </si>
  <si>
    <t>01@20</t>
  </si>
  <si>
    <t>/ku izkIr gksus ij nks ekg dh vof/k esaA</t>
  </si>
  <si>
    <t>cgjkbp&amp;22</t>
  </si>
  <si>
    <t>Shrawasti</t>
  </si>
  <si>
    <t xml:space="preserve">tuin&amp;JkoLrh esa fLFkr lhrk}kj ds i;ZVu dk fodkl dk;Z </t>
  </si>
  <si>
    <t>10-01-19</t>
  </si>
  <si>
    <t>17@19@101@41&amp;2019&amp;164 ¼ctV½@2018 fnukad 10-01-19</t>
  </si>
  <si>
    <t>vk;q"k foHkkx</t>
  </si>
  <si>
    <t>jktdh; gksE;ksiSfFkd fpfdRlky; fcBwj] dkuiqj uxj dk fuekZ.k dk;Z</t>
  </si>
  <si>
    <t>14.08.2018</t>
  </si>
  <si>
    <r>
      <t>1240/96-</t>
    </r>
    <r>
      <rPr>
        <sz val="11"/>
        <color theme="1"/>
        <rFont val="Kruti Dev 010"/>
      </rPr>
      <t>vk;q"k</t>
    </r>
    <r>
      <rPr>
        <sz val="11"/>
        <color theme="1"/>
        <rFont val="Cambria"/>
        <family val="1"/>
        <scheme val="major"/>
      </rPr>
      <t>-2-2019-36(</t>
    </r>
    <r>
      <rPr>
        <sz val="11"/>
        <color theme="1"/>
        <rFont val="Kruti Dev 010"/>
      </rPr>
      <t>ch</t>
    </r>
    <r>
      <rPr>
        <sz val="11"/>
        <color theme="1"/>
        <rFont val="Cambria"/>
        <family val="1"/>
        <scheme val="major"/>
      </rPr>
      <t xml:space="preserve">)/2018 </t>
    </r>
    <r>
      <rPr>
        <sz val="11"/>
        <color theme="1"/>
        <rFont val="Kruti Dev 010"/>
      </rPr>
      <t>Vh0lh0&amp;1 vk;q"k vuqHkkx&amp;2 y[kuÅ</t>
    </r>
    <r>
      <rPr>
        <sz val="11"/>
        <color theme="1"/>
        <rFont val="Cambria"/>
        <family val="1"/>
        <scheme val="major"/>
      </rPr>
      <t xml:space="preserve"> </t>
    </r>
    <r>
      <rPr>
        <sz val="11"/>
        <color theme="1"/>
        <rFont val="Kruti Dev 010"/>
      </rPr>
      <t>fn</t>
    </r>
    <r>
      <rPr>
        <sz val="11"/>
        <color theme="1"/>
        <rFont val="Cambria"/>
        <family val="1"/>
        <scheme val="major"/>
      </rPr>
      <t>0 5.08.2019</t>
    </r>
  </si>
  <si>
    <t>30.08.2018</t>
  </si>
  <si>
    <t>xsV o 'ksM ds Qkm.Ms'ku dk dk;Z iw.kZA mij;ksfxrk izek.k i= fnukad 26-06-2019 dks iszf"kr  /kukHkko ds dkj.k dk;Z ckf/krA</t>
  </si>
  <si>
    <t>07@18</t>
  </si>
  <si>
    <t xml:space="preserve">lekk/kh] et+kj ifjlj ,oa xqQk esa jsM LVksu dk dk;Z ,oa ,l0,l0 jsfyax dk dk;Z iw.kZA vks0,p0Vh0 ,fj;k esa feV~Vh Hkjko dk dk;Z iw.kZA ikFk&amp;os dk dk;Z vfUre pj.k esaA ,e0,l0 ckmMªhoky dk dk;Z 60 izfr'kr iw.kZA  iqjkus Hkou ds /oLrhdj.k dk dk;Z iw.kZA miHkksx izek.k&amp;i= fnukad 24-06-20 }kjk {ks=h; i;ZVd vf/kdkjh fl)kFkZuxj dks izsf"krA </t>
  </si>
  <si>
    <t>ckm.Mªhoky lqijLVªDpj dk;Z izxfr ijA eq[; Hkou LySc iw.kZA iSjkfiV oky fpukbZ dk;Z izxfr ijA 100 izfr'kr O;; /kujkf'k dk mi;ksfxrk izek.k i= fnukad 15-06-2020 dks izsf"krA</t>
  </si>
  <si>
    <t>tuin egksck ds rglhy dqyigkM+ esa vfXu'keu dsUnz ds vkoklh;@vukoklh; Hkkouksa dk fuekZ.kA</t>
  </si>
  <si>
    <t>tuin fp=dwV ds fo/kku lHkk {ks=&amp;eÅ ds rglhy eÅ esa vfXu'keu dsUnz vkoklh;@vukoklh; Hkouksa dk fuekZ.k dk;ZA</t>
  </si>
  <si>
    <r>
      <t xml:space="preserve">     42/2019/428/6-</t>
    </r>
    <r>
      <rPr>
        <sz val="12"/>
        <rFont val="Kruti Dev 045"/>
      </rPr>
      <t>iq&amp;7&amp;2019&amp;43@2019 x`g iqfyl vuqHkkx&amp;7 fn0 09-03-2019</t>
    </r>
  </si>
  <si>
    <r>
      <t>48/2019/428/6-</t>
    </r>
    <r>
      <rPr>
        <sz val="12"/>
        <rFont val="Kruti Dev 045"/>
      </rPr>
      <t>iq&amp;7&amp;2019&amp;43@2019 x`g iqfyl vuqHkkx&amp;7 fn0 09-03-2019</t>
    </r>
  </si>
  <si>
    <r>
      <t>52/2019/428/6-</t>
    </r>
    <r>
      <rPr>
        <sz val="12"/>
        <rFont val="Kruti Dev 045"/>
      </rPr>
      <t>iq&amp;7&amp;2019&amp;43@2019 x`g iqfyl vuqHkkx&amp;7 fn0 09-03-2019</t>
    </r>
  </si>
  <si>
    <r>
      <t>34/2019/428/6-</t>
    </r>
    <r>
      <rPr>
        <sz val="12"/>
        <rFont val="Kruti Dev 045"/>
      </rPr>
      <t>iq&amp;7&amp;2019&amp;43@2019 x`g iqfyl vuqHkkx&amp;7 fn0 09-03-2019</t>
    </r>
  </si>
  <si>
    <t>eq[; Hkou esa fQfuf'kax dk;Z izxfr ijA ckfydk Nk=kokl esa Hkwry dk LySc iw.kZ ,oa izFke ry dk 50 izfr'kr LySc iw.kZA Hkwry dk fpukbZ dk dk;Z iw.kZ ,oa izFke ry dk fpukbZ izxfr ijA r`rh; i{k ewY;kadu dh fjiksVZ ,oa mldh vuqikyu vk[;k funs'kd] fnO;kaxtu l'kDrhdj.k foHkkx mŒizŒ dks izsf"krA voeqDr /kujkf'k dk miHkksx izek.k&amp;i= bdkbZ ds i=kad 514] fnukad 10-10-19 ds ek/;e ls iz'kklfud foHkkx dks izsf"krA /kukoaVu dh izR;k'kk esa dk;Z izxfr ijA</t>
  </si>
  <si>
    <r>
      <t xml:space="preserve">135.86 </t>
    </r>
    <r>
      <rPr>
        <b/>
        <sz val="12"/>
        <rFont val="Kruti Dev 010"/>
      </rPr>
      <t>iquŒ</t>
    </r>
    <r>
      <rPr>
        <sz val="13"/>
        <rFont val="Calibri"/>
        <family val="2"/>
        <scheme val="minor"/>
      </rPr>
      <t xml:space="preserve"> 185.53</t>
    </r>
  </si>
  <si>
    <t>ckm.Mªhoky dk dk;Z iw.kZA eq[; Hkou ,oa Vkbi izFke esa LySc rd dk;Z iw.kZA 'ks"k dk;Z ,oa vks-,p-Vh- dk dk;Z izxfr ij gSA /kukoaVu dh izR;k'kk esa dk;Z dh izxfr /kheh gSA</t>
  </si>
  <si>
    <t>8520/</t>
  </si>
  <si>
    <t>;ksxhchj ckck eafnj dk dk;Z iw.kZ rFkk jkes'oj eafnj jktsiqj esa V~ok;ysV Cykd o eafnj ifjlj dk fuekZ.k dk;Z iw.kZ] ?kkV dk fuekZ.k dk;Z çxfr ijA f=ykspu egknso eafnj esa csl dk dk;Z iw.kZ] LVsIl dk dk;Z çxfr ijA</t>
  </si>
  <si>
    <r>
      <rPr>
        <sz val="11"/>
        <rFont val="Arial"/>
        <family val="2"/>
      </rPr>
      <t>YAN-23/2017 (GH11Y000051)</t>
    </r>
    <r>
      <rPr>
        <sz val="12"/>
        <rFont val="Arial"/>
        <family val="2"/>
      </rPr>
      <t xml:space="preserve"> </t>
    </r>
    <r>
      <rPr>
        <sz val="16"/>
        <rFont val="Kundli"/>
      </rPr>
      <t>fnukad 17-12-2017</t>
    </r>
  </si>
  <si>
    <r>
      <rPr>
        <sz val="11"/>
        <rFont val="Arial"/>
        <family val="2"/>
      </rPr>
      <t>Y.A.N.-33/2018 GH 11Y000578</t>
    </r>
    <r>
      <rPr>
        <sz val="16"/>
        <rFont val="Kundli"/>
      </rPr>
      <t xml:space="preserve"> fnukad 18-08-2018</t>
    </r>
  </si>
  <si>
    <r>
      <rPr>
        <sz val="11"/>
        <rFont val="Arial"/>
        <family val="2"/>
      </rPr>
      <t>Y.A.N.-23/2017</t>
    </r>
    <r>
      <rPr>
        <sz val="11"/>
        <rFont val="Kundli"/>
      </rPr>
      <t xml:space="preserve"> </t>
    </r>
    <r>
      <rPr>
        <sz val="16"/>
        <rFont val="Kundli"/>
      </rPr>
      <t>fnukad 17-12-17</t>
    </r>
  </si>
  <si>
    <t>losZ{k.k] e`nk ijh{k.k] izzkDdyu rFkk bZ&amp;Vs.Mfjax ds ek/;e esa vuqcU/k dh dk;Zokgh iw.kZA orZeku esa ckm.Mªhoky dk dk;Z izxfr ij gS A</t>
  </si>
  <si>
    <t>ekg tqykbZ&amp;2020</t>
  </si>
  <si>
    <t>e`nk ijh{k.k dk dk;Z iw.kZA vkx.ku dk xBu ds Ik'pkr rduhdh Lohd`fr izkIrA fnukad 26-06-2020 dks fufonk vkefU=r dh x;h Fkh ftles ek= ,d ;ksX; fufonk izkIr gqbZ FkhA mDr ds ifjis{; esa mDr fufonk dks fujLr djrs gq, iqu% fufonk fnukad 17-07-2020 dks vkefU=r dh x;h ftldh VsDuhdy fcM fnukad 28-07-2020 dks [kksyh tkuh izLrkfor gSA</t>
  </si>
  <si>
    <t xml:space="preserve">eq[; Hkou dh Hkwry dh LySc iw.kZA Vkbi&amp;ch dk dk;Z LySc ysfoyA ckmUMªhoky dk dk;Z izxfr esaA egkizcU/kd tksu&amp;2] cjsyh ds i=kad 87 fnukad 10-06-2020 }kjk vo'ks"k /kujkf'k dh ekax iqfyl eq[;ky;] iz;kxjkt ls dh tk pqqdh gSA </t>
  </si>
  <si>
    <t>ckm.Mªhoky] ,izksp jksM] eq[; Hkou ds Hkwry] izFke&amp;ry] f}rh; ry ,oa r`rh; ry o eEVh dh LySc o fpukbZ iw.kZA vks-,p-Vh- ,oa cksfjax iw.kZA Vsfjl ¶yksj dk fczd dksok iw.kZA Hkou ds IykLVj dk dk;Z iw.kZA jsuokVj gkoZsfLVax dk dk;Z iw.kZA lsusVªh ,oa fo|qr ok;fjax dk dk;Z izxfr esaA</t>
  </si>
  <si>
    <t>dk;Z iw.kZA gLrkUrj.k izfdz;k esa gSA</t>
  </si>
  <si>
    <t>fufonk dh dk;Zokgh iw.kZ dj] fuekZ.k LFky dh lkQ&amp;lQkbZ ,oa ysofyax dk dk;Z izxfr ij gSA</t>
  </si>
  <si>
    <t xml:space="preserve"> bZ&amp;Vs.Mj dh dk;Zokgh iw.kZ] Hkwfe fookfnr] fookn jfgr Hkwfe miyC/k djkus dk vuqjks/k fd;k x;k gSA</t>
  </si>
  <si>
    <t>07/20</t>
  </si>
  <si>
    <t>02/20</t>
  </si>
  <si>
    <t>orZeku esa dk;Z dks iw.kZ djus ds fy, fo'ks"k iz;kl dj ds Hkwry dh LySc dk dk;Z iw.kZ djk;k x;k rFkk izFke ry dh LySc dh 'kVfjax ,oa Hkwry dh fpukbZ dk dk;Z rhoz xfr ls lEikfnr djk;k tk jgk gSA fnukad 11-06-2020 dks ftykf/kdkjh egksn;] }kjk feV~Vh dh vuqefr izkIr gksus ds mijkUr feV~Vh Hkjko dk dk;Z izxfr ij gSA ifj;kstuk dh vo'ks"k /kujkf'k gsrq miHkksx izek.k&amp;i= bl dk;kZy; ds i=kad 724@ihlh,y@fnukad 20-07-2020 }kjk ftyk fo|ky; fujh{kd] mUuko dks izsf"kr fd;k tk pqdk gSA</t>
  </si>
  <si>
    <t xml:space="preserve">rhu rjQ dh ckm.Mªhoky dh fpukbZ dk dk;Z iw.kZ] eq[; Hkou vk/ks Hkkx ¼nk;h ,oa ihNs dh rjQ½ dh LySc dk dk;Z iw.kZ vo'ks"k 'kVfjax yxkdj LySc dk dk;Z izxfr ijA ifj;kstuk dh vo'ks"k /kujkf'k gsrq miHkksx izek.k&amp;i= bl dk;kZy; ds i=kad 624@ihlh,y@fnukad 06-07-2020 }kjk ftyk fo|ky; fujh{kd] mUuko dks izsf"kr fd;k tk pqdk gSA </t>
  </si>
  <si>
    <r>
      <t>pSusykbts'ku ,oa rVh; fodkl dk dk;Z iw.kZA o:.kk unh ds nk;sa rV ij fufeZr lEi la</t>
    </r>
    <r>
      <rPr>
        <sz val="12"/>
        <rFont val="Calibri"/>
        <family val="2"/>
        <scheme val="minor"/>
      </rPr>
      <t xml:space="preserve"> S.P.S.</t>
    </r>
    <r>
      <rPr>
        <sz val="14"/>
        <rFont val="Kruti Dev 010"/>
      </rPr>
      <t xml:space="preserve"> pkSdk?kkV dks VªsUpysl ikbi Økflax dk dk;Z çxfr ijA 60 ehVj dsflax Mkyus dk dk;Z iw.kZA                                                                                  ¼voeqä /kujkf'k :Œ 18989-314 yk[k ds lkis{k :Œ 19308-00 yk[k /kujkf'k ds dk;Z lEikfnr djk;s tk pqds gSaA :Œ 506-27 yk[k çkIr gksuk vo'ks"k gS½ </t>
    </r>
  </si>
  <si>
    <t>eq[; Hkou dk Qkm.Ms'ku dk;Z ,oa ckm.MªhokWy dk dk;Z izxfr ijA</t>
  </si>
  <si>
    <t>ckm.MªhokWy dk dk;Z izxfr ijA</t>
  </si>
  <si>
    <t>f}rh; fd'r 'kklukns'k la0 142@2020@1602@41&amp;2019&amp;112 ¼ctV½@2019 fnukad 09-07-2020  }kjk fuxZrA bl bdkbZ ds i= la0 34 fnukad 17-07-2020 }kjk f}rh; fd'r dh ekax i;ZVu foHkkx ls dh tk pqdh gSA</t>
  </si>
  <si>
    <t>dk;Z iw.kZA</t>
  </si>
  <si>
    <t>eq[; Hkou dh LySc] iSjkisV dk dk;Z iw.kZ] IykLVj dk dk;Z izxfr esaA VkbZi&amp;1 dh LySc iw.kZ] VkbZi&amp;2 fIyUFk Lrj rd dk;Z i.kZ] lqij LVªDpj dk dk;Z izxfr essaA</t>
  </si>
  <si>
    <t>eq[; Hkou dk dk;Z LySc Lrj rd iw.kZ] vkxs dk dk;Z izxfr esa] ckmUMªhoky dk dk;Z izxfr esaA</t>
  </si>
  <si>
    <t xml:space="preserve">eq[; Hkou dh LySc ij fcd dksck dk dk;Z iw.kZA VkbZi&amp;1 dh LySc iw.kZ] VkbZi&amp;2 ,oa ,e-vkss- vkokl dk dk;Z fIyUFk Lrj rd] vkxs dk dk;Z izxfr esA </t>
  </si>
  <si>
    <t>uhao [kqnkbZ dk dk;Z izxfr esa] lkexzh ,d=hdj.k dk dk;Z fd;k tk jgk gSA</t>
  </si>
  <si>
    <t xml:space="preserve">340 ehVj ckm.Mªhoky dk dk;Z iw.kZ 'ks"k ckm.Mªhoky dk dk;Z izxfr ijA VwfjLV 'ksM ,oa /keZ'kkyk ds fQfuf'kax dk dk;Z izxfr ijA Vk;ysV Cykd dk dk;Z iw.kZA Vªh xkMZ dk dk;Z iw.kZA miHkksx izek.k&amp;i= i=kad 874 fnukad 16-03-20 dks {ks=h; Ik;ZVu vf/kdkjh fl)kFkZuxj dks izsf"krA </t>
  </si>
  <si>
    <t>QqV vksoj fczt ds ikbfyax dk dk;Z iw.kZA</t>
  </si>
  <si>
    <t>eq[; Hkou rFkk VkbZi&amp;A ds vkokl ds IykLVj dk dk;Z ,oa vks-,p-Vh- dk dk;Z iw.kZ] fQfuf'kax dk dk;Z ,oa ckm.Mªhoky ds IykLVj dk dk;Z izxfr ijA</t>
  </si>
  <si>
    <t>eq[; Hkou ds ckg~; IykLVj dk dk;Z iw.kZ] vkUrfjd IykLVj dk dk;Z izxfr ijA Vkbi&amp;A ds LySc dk dk;Z iw.kZ] vkUrfjd IykLVj ,oa ckm.Mªhoky ds IykLVj dk dk;Z izxfr ijA</t>
  </si>
  <si>
    <t>eq[; Hkou ds Hkwry ds 80 izfr'kr LySc dk dk;Z iw.kZ 'ks"k ds LySc dh 'kVfjax dk dk;Z dk iw.kZA Vkbi&amp;1 ds 06 vkoklksa ds uhao dk dk;Z iw.kZA miHkksx izek.k&amp;i= i=kad 1094 fnukad 25-01-2020 ,oa iqujhf{kr izkDdyu :0- 853-36 yk[k dk i=kad 1211 fnukad 04-03-20 }kjk eq[; fpfdRlkf/kdkjh] nosfj;k dks izsf"krA</t>
  </si>
  <si>
    <t>1&amp; eq[; Hkou ds LySc] IykLVj ,oa fczd dksok dk dk;Z iw.kZA ¶yksfjax] lsusVjh rFkk bysfDVªdy dk dk;Z izxfr ijA
2&amp;Vkbi&amp;1 ds LySc ,oa fczd dksok dk dk;Z iw.kZ] IykLVj dk dk;Z izxfr ijA 
3&amp;Vkbi&amp;2 ds vkoklksa ds LySc] IykLVj ,oa fczd dksok dk dk;Z iw.kZA vU; dk;Z izxfr ijA 
4&amp; cksfjax dk dk;Z iw.kZA
5&amp; vksojgsM VSad dk dk;Z Mkse ckWVe rd iw.kZA vU; dk;Z izxfr ijA</t>
  </si>
  <si>
    <t>dk;Z Vs.Mj izfdz;k esaA</t>
  </si>
  <si>
    <t>dk;Z Vs.Mj dh izfdz;k esaA</t>
  </si>
  <si>
    <t>'kqdnso lsrq ds Mkmu LVªhe esa cka;h rjQ xaxk ?kkV ij jsM LVksu] 06 casp ,oa MLVfcu yxkus dk dk;Z iw.kZA ekrk nqxkZ ikoZrh eafnj ls izkphu ik.Mo dkyhu eafnj rd lhŒlhŒ jksM dk dk;Z iw.kZA 07 csap iqjkus ?kkV ij ,oa 11 csap izkphu ik.Mo  dkyhu ikoZrh eafnj esa yxk;h x;hA</t>
  </si>
  <si>
    <t>isoj yxkus dk dk;Z iw.kZ] ukyh ,oa ckm.Mªhoky dk dk;Z iw.kZ] xsV ,oa LySc dk 80 izfr'kr dk;Z iw.kZ vo'ks"k dk;Z izxfr ijA</t>
  </si>
  <si>
    <t>dk;Z iw.kZ] gLrkUrj.k izfdz;k esaA</t>
  </si>
  <si>
    <t>Hkwry] izFke ry ,oa f}rh; ry esa isfUVax dk dk;Z vfUre pj.k esaA ikfdZx 'ksM ds dkWye dk dk;Z iw.kZA</t>
  </si>
  <si>
    <t xml:space="preserve">Hk.Mkj x`g dk dk;Z iw.kZA ;k=h 'ksM dk dk;Z iw.kZA Vk;ysV Cykd dk dk;Z iw.kZA ds;j Vsdj dk dk;Z iw.kZA rkykc ds lkSUn;hZdj.k dk dk;Z izxfr ijA ckm.Mªhoky 335-10 ehVj ds lkis{k 320 eh0 ckm.Mªªhoky dk dk;Z iw.kZA 'ks"k izxfr ijA </t>
  </si>
  <si>
    <r>
      <rPr>
        <b/>
        <sz val="13"/>
        <color theme="1"/>
        <rFont val="Kruti Dev 010"/>
      </rPr>
      <t>v&amp; ekuljksoj eSnku esa%&amp;</t>
    </r>
    <r>
      <rPr>
        <sz val="13"/>
        <color theme="1"/>
        <rFont val="Kruti Dev 010"/>
      </rPr>
      <t xml:space="preserve"> Vk;ysV Cykd ds LySc dk dk;Z iw.kZA jSuclsjk ds Hkwry dk 50 izfr'kr LySc dk dk;Z iw.kZA 01 vnn VwfjLV 'ksYVj iw.kZ ,oa 01 vnn dk LySc dk dk;Z izxfr ijA  gou dq.M dk dk;Z iw.kZA dqaM dh lhf&lt;;ksaa ij iRFkj yxkus dk dk;Z iw.kZA ikfdZax xsV dk dk;Z iw.kZA ifjlj esa feV~Vh HkjkbZ dk dk;Z 70 izfr'kr iw.kZA </t>
    </r>
    <r>
      <rPr>
        <b/>
        <sz val="13"/>
        <color theme="1"/>
        <rFont val="Kruti Dev 010"/>
      </rPr>
      <t xml:space="preserve">c&amp;jkeyhyk eSnku esa%&amp; </t>
    </r>
    <r>
      <rPr>
        <sz val="13"/>
        <color theme="1"/>
        <rFont val="Kruti Dev 010"/>
      </rPr>
      <t>xzhu :e ,oa Vk;ysV Cykd dk dk;Z iw.kZA jkeyhyk LVst ds LySc dh 'kVfjax dk dk;Z iw.kZA ckm.Mªhoky dk dk;Z 80 izfr'kr iw.kZA  vkUrfjd ikFkos dk dk;Z 70 izfr'kr iw.kZ feV~Vh HkjkbZ ,oa lS.M LVksu isfoax dk dk;Z 75 izfr'kr iw.kZA</t>
    </r>
  </si>
  <si>
    <t>/keZ'kkyk ds IyfEcax ,oa fo|qrhdj.k dk dk;Z vfUre pj.k esaA Vk;ysV Cykd ds fQfuf'kax dk dk;Z izxfr ijA xsukbV yxkus dk dk;Z izxfr ijA 88-00 ehVj ds lkis{k 88-00 ehVj ds ckm.Mªhoky dk dk;Z iw.kZA</t>
  </si>
  <si>
    <t xml:space="preserve">gky Hkou ds fQfuf'kax dk dk;Z vfUre pj.k esaA Vk;ysV Cykd ds LySc dk dk;Z iw.kZA </t>
  </si>
  <si>
    <t xml:space="preserve">fufonk dk vkea=.k dh dk;Zokgh egkizcU/kd tksu&amp;3 ds Lrj ls dh tk jgh gSA  </t>
  </si>
  <si>
    <t xml:space="preserve">leLr dk;Z iw.kZ] dk;Z dh bUosUVªh i=kad 219 fnukad 07-06-2019 }kjk ftyk fodkl vf/kdkjh xksj[kiqj dks izsf"krA </t>
  </si>
  <si>
    <t>1½ ckmUMªhoky dk dk;Z iw.kZ
2½ VkbZi&amp;2 vkokl dk dk;Z LySc Lrj rd iw.kZ
3½ ,e-vks- vkokl dk dk;Z LySc Lrj rd iw.kZ
4½ VkbZi&amp;1 vkokl dk dk;Z f}rh; ry dh fyUVy Lrj rd iw.kZ
5½ eq[; Hkou dk dk;Z LySc Lrj rd] Hkwry dh LySc dk dk;Z iw.kZ
6½ vks-,p-Vh- dk dk;Z iw.kZA
miHkksx izek.k i= bl bdkbZ ds i= la[;k 701@ihlh,y@ih,e@lhrkiqj fnuk¡d 09&amp;10&amp;2019 ds }kjk izsf"kr] f}rh; fdLr dh /kujkf'k vizkIrA /kukHkko ds dkj.k dk;Z cUnA</t>
  </si>
  <si>
    <t>ckm.Mªhoky dk dk;Z iw.kZ rFkk eq[; Hkou dh Nr dk dk;Z iw.kZA miHkksx izek.k i= bl bdkbZ ds i= la0 227 fn0 27-06-19 }kjk izsf"krA</t>
  </si>
  <si>
    <t>2257@65&amp;2&amp;2015&amp;103 ¼fofo/k½@2015 fnukad 22-12-2016</t>
  </si>
  <si>
    <t xml:space="preserve">1- ckmUMªhoky dk fuekZ.k dk;Z iw.kZ] 
2- VkbZi&amp;1 vkokl ds lqij LVªDpj dk dk;Z LySc Lrj rd]
3- VkbZi&amp;2 vkokl ds Hkwry dh LySc dk dk;Z iw.kZ]
4- ,e-vks- vkokl ds Hkwry dh LySc iw.kZ]
5- eq[; Hkou ds Hkwry dh LySc dk dk;Z iw.kZ] izFke ry dk dk;Z izxfr ij]
6- vks-,p-Vh- dk dk;Z Mkse Lrj rdA 
miHkksx izek.k i= bl bdkbZ }kjk fnuk¡d 13-01-2020 ds }kjk izsf"krA </t>
  </si>
  <si>
    <t xml:space="preserve">ifj;kstuk esa izLrkfor ?kkV dh dqy pkSM+kbZ 13-80 ehVj ,oa yEckbZ 104 ehVj gSA 13-80 ehVj pkSM+kbZ ds lkis{k 11-40 ehVj pkSM+kbZ esa ?kkV dh lhf&lt;+;ksa dk fuekZ.k dk;Z iw.kZ gks pqdk gSA vo'ks"k 2-40 ehVj dh pkSM+kbZ esa ?kkV ,oa lhf&lt;+;ksa dk fuekZ.k dk;Z o"kkZdky ds mijkUr fd;k tkuk izLrkfor gSA orZeku esa fufeZr lhf&lt;+;ksa ds Åij iRFkj yxkus dh dk;Zokgh dh tk jgh gSA mYys[kuh; gS fd ifj;kstuk esa ?kkV ds vfrfjDr iq:"k ,oa efgyk 'kkSpky;] gkbZekLd lksyj ykbVs] ckg~; fodkl dk;Z rFkk diM+s cnyus ds d{k dk fuekZ.k dk;Z izLrkfor FkkA dk;ZLFky ij efgyk rFkk iq:"k 'kkSpky;] gkbZekLd lksyj ykbVsa] ,oa 2400M² b.VjykWfdax dk dk;Z iw.kZ dj esyk lfefr dks gLrkUrfjr fd;k tk pqdk gS] ftldk tufgr esa mi;ksx fd;k tk jgk gSA ifj;kstuk dh vo'ks"k /kujkf'k gsrq miHkksx izek.k&amp;i= bl dk;kZy; ds i=kad 725@ihlh,y@fnukad 20-07-2020 }kjk ftyk fo|ky; fujh{kd] mUuko dks izsf"kr fd;k tk pqdk gSA </t>
  </si>
  <si>
    <t>30/2019/428/6-iq&amp;7&amp;2019&amp;43@2019 x`g iqfyl vuqHkkx&amp;7 fn0 09-03-2019</t>
  </si>
  <si>
    <r>
      <t xml:space="preserve">  25 /2019/428/6-</t>
    </r>
    <r>
      <rPr>
        <sz val="12"/>
        <rFont val="Kruti Dev 045"/>
      </rPr>
      <t xml:space="preserve">iq&amp;7&amp;2019&amp;43@2019 </t>
    </r>
    <r>
      <rPr>
        <sz val="12"/>
        <rFont val="Kruti Dev 010"/>
      </rPr>
      <t>x`g iqfyl vuqHkkx&amp;7 fn0</t>
    </r>
    <r>
      <rPr>
        <sz val="12"/>
        <rFont val="Kruti Dev 045"/>
      </rPr>
      <t xml:space="preserve"> 09-03-2019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</si>
</sst>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name val="Kruti Dev 010"/>
    </font>
    <font>
      <sz val="13"/>
      <name val="Calibri"/>
      <family val="2"/>
      <scheme val="minor"/>
    </font>
    <font>
      <sz val="14"/>
      <color theme="1"/>
      <name val="Kruti Dev 010"/>
    </font>
    <font>
      <sz val="15"/>
      <name val="Kruti Dev 010"/>
    </font>
    <font>
      <u/>
      <sz val="11"/>
      <color theme="10"/>
      <name val="Calibri"/>
      <family val="2"/>
    </font>
    <font>
      <sz val="14"/>
      <name val="Kruti Dev 010"/>
    </font>
    <font>
      <sz val="14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6"/>
      <name val="Kundli"/>
    </font>
    <font>
      <sz val="12"/>
      <name val="Calibri"/>
      <family val="2"/>
      <scheme val="minor"/>
    </font>
    <font>
      <sz val="12"/>
      <name val="Kruti Dev 045"/>
    </font>
    <font>
      <sz val="11"/>
      <name val="Calibri"/>
      <family val="2"/>
      <scheme val="minor"/>
    </font>
    <font>
      <sz val="12"/>
      <name val="Kruti Dev 010"/>
    </font>
    <font>
      <b/>
      <sz val="16"/>
      <name val="Kruti Dev 045"/>
    </font>
    <font>
      <b/>
      <sz val="14"/>
      <name val="Calibri"/>
      <family val="2"/>
      <scheme val="minor"/>
    </font>
    <font>
      <b/>
      <u/>
      <sz val="16"/>
      <name val="Kruti Dev 045"/>
    </font>
    <font>
      <b/>
      <u/>
      <sz val="15"/>
      <name val="Kruti Dev 045"/>
    </font>
    <font>
      <sz val="16"/>
      <name val="Kruti Dev 016"/>
    </font>
    <font>
      <b/>
      <sz val="12"/>
      <name val="Calibri"/>
      <family val="2"/>
      <scheme val="minor"/>
    </font>
    <font>
      <sz val="16"/>
      <name val="Calibri"/>
      <family val="2"/>
      <scheme val="minor"/>
    </font>
    <font>
      <sz val="12"/>
      <name val="Cambria"/>
      <family val="1"/>
      <scheme val="major"/>
    </font>
    <font>
      <b/>
      <sz val="16"/>
      <name val="Kruti Dev 010"/>
    </font>
    <font>
      <sz val="13"/>
      <name val="Kruti Dev 010"/>
    </font>
    <font>
      <sz val="11"/>
      <name val="Cambria"/>
      <family val="1"/>
      <scheme val="major"/>
    </font>
    <font>
      <b/>
      <sz val="12"/>
      <name val="Kruti Dev 010"/>
    </font>
    <font>
      <sz val="12"/>
      <color theme="1"/>
      <name val="Cambria"/>
      <family val="1"/>
      <scheme val="major"/>
    </font>
    <font>
      <sz val="14"/>
      <name val="Kundli"/>
    </font>
    <font>
      <sz val="13"/>
      <color theme="1"/>
      <name val="Kruti Dev 010"/>
    </font>
    <font>
      <sz val="11"/>
      <name val="Arial"/>
      <family val="2"/>
    </font>
    <font>
      <sz val="15"/>
      <color theme="1"/>
      <name val="Kruti Dev 010"/>
    </font>
    <font>
      <sz val="11"/>
      <name val="Kundli"/>
    </font>
    <font>
      <sz val="12"/>
      <color theme="1"/>
      <name val="Calibri"/>
      <family val="2"/>
      <scheme val="minor"/>
    </font>
    <font>
      <sz val="16"/>
      <color theme="1"/>
      <name val="Kruti Dev 010"/>
    </font>
    <font>
      <sz val="13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sz val="11"/>
      <color theme="1"/>
      <name val="Kruti Dev 010"/>
    </font>
    <font>
      <b/>
      <sz val="13"/>
      <color theme="1"/>
      <name val="Kruti Dev 010"/>
    </font>
    <font>
      <sz val="13"/>
      <color indexed="8"/>
      <name val="Kruti Dev 010"/>
    </font>
    <font>
      <b/>
      <sz val="24"/>
      <name val="Kruti Dev 010"/>
    </font>
    <font>
      <b/>
      <sz val="20"/>
      <name val="Kruti Dev 010"/>
    </font>
    <font>
      <u/>
      <sz val="11"/>
      <color theme="10"/>
      <name val="Kruti Dev 010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100">
    <xf numFmtId="0" fontId="0" fillId="0" borderId="0" xfId="0"/>
    <xf numFmtId="0" fontId="14" fillId="0" borderId="0" xfId="0" applyFont="1" applyFill="1"/>
    <xf numFmtId="0" fontId="16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8" fillId="0" borderId="4" xfId="0" applyFont="1" applyFill="1" applyBorder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 applyFill="1"/>
    <xf numFmtId="2" fontId="21" fillId="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12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2" fontId="3" fillId="0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 wrapText="1"/>
    </xf>
    <xf numFmtId="9" fontId="3" fillId="0" borderId="1" xfId="1" applyNumberFormat="1" applyFont="1" applyFill="1" applyBorder="1" applyAlignment="1">
      <alignment horizontal="center" vertical="center" wrapText="1"/>
    </xf>
    <xf numFmtId="49" fontId="12" fillId="0" borderId="1" xfId="0" applyNumberFormat="1" applyFont="1" applyFill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justify" vertical="center" wrapText="1"/>
    </xf>
    <xf numFmtId="49" fontId="23" fillId="0" borderId="1" xfId="0" applyNumberFormat="1" applyFont="1" applyFill="1" applyBorder="1" applyAlignment="1">
      <alignment horizontal="center" vertical="center" wrapText="1"/>
    </xf>
    <xf numFmtId="49" fontId="26" fillId="0" borderId="1" xfId="0" applyNumberFormat="1" applyFont="1" applyFill="1" applyBorder="1" applyAlignment="1">
      <alignment horizontal="center" vertical="center" wrapText="1"/>
    </xf>
    <xf numFmtId="2" fontId="8" fillId="0" borderId="1" xfId="2" applyNumberFormat="1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/>
    </xf>
    <xf numFmtId="49" fontId="26" fillId="0" borderId="1" xfId="0" applyNumberFormat="1" applyFont="1" applyFill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7" fillId="0" borderId="1" xfId="3" applyFont="1" applyFill="1" applyBorder="1" applyAlignment="1" applyProtection="1">
      <alignment vertical="center" wrapText="1"/>
    </xf>
    <xf numFmtId="0" fontId="32" fillId="0" borderId="1" xfId="0" applyFont="1" applyFill="1" applyBorder="1" applyAlignment="1">
      <alignment horizontal="center" vertical="center" wrapText="1"/>
    </xf>
    <xf numFmtId="0" fontId="30" fillId="0" borderId="1" xfId="0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49" fontId="35" fillId="0" borderId="1" xfId="0" applyNumberFormat="1" applyFont="1" applyFill="1" applyBorder="1" applyAlignment="1">
      <alignment horizontal="center" vertical="center" wrapText="1"/>
    </xf>
    <xf numFmtId="2" fontId="36" fillId="0" borderId="1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5" fillId="0" borderId="1" xfId="4" applyFont="1" applyFill="1" applyBorder="1" applyAlignment="1">
      <alignment horizontal="center" vertical="center" wrapText="1"/>
    </xf>
    <xf numFmtId="0" fontId="12" fillId="0" borderId="1" xfId="4" applyFont="1" applyFill="1" applyBorder="1" applyAlignment="1">
      <alignment horizontal="center" vertical="center" wrapText="1"/>
    </xf>
    <xf numFmtId="2" fontId="3" fillId="0" borderId="1" xfId="4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center" vertical="center"/>
    </xf>
    <xf numFmtId="0" fontId="7" fillId="0" borderId="1" xfId="4" applyFont="1" applyFill="1" applyBorder="1" applyAlignment="1">
      <alignment horizontal="center" vertical="center" wrapText="1"/>
    </xf>
    <xf numFmtId="0" fontId="22" fillId="0" borderId="0" xfId="0" applyFont="1" applyFill="1" applyAlignment="1">
      <alignment horizontal="center" vertical="center" wrapText="1"/>
    </xf>
    <xf numFmtId="49" fontId="25" fillId="0" borderId="1" xfId="0" applyNumberFormat="1" applyFont="1" applyFill="1" applyBorder="1" applyAlignment="1">
      <alignment horizontal="center" vertical="center" wrapText="1"/>
    </xf>
    <xf numFmtId="49" fontId="37" fillId="0" borderId="1" xfId="0" applyNumberFormat="1" applyFont="1" applyFill="1" applyBorder="1" applyAlignment="1">
      <alignment horizontal="center" vertical="center" wrapText="1"/>
    </xf>
    <xf numFmtId="2" fontId="12" fillId="0" borderId="1" xfId="0" applyNumberFormat="1" applyFont="1" applyFill="1" applyBorder="1" applyAlignment="1">
      <alignment horizontal="center" vertical="center" wrapText="1"/>
    </xf>
    <xf numFmtId="0" fontId="32" fillId="0" borderId="3" xfId="0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0" fontId="7" fillId="0" borderId="1" xfId="4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center"/>
    </xf>
    <xf numFmtId="0" fontId="24" fillId="0" borderId="0" xfId="0" applyFont="1" applyFill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37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7" fillId="0" borderId="1" xfId="4" quotePrefix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left" vertical="center" wrapText="1"/>
    </xf>
    <xf numFmtId="2" fontId="34" fillId="0" borderId="1" xfId="0" applyNumberFormat="1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 wrapText="1"/>
    </xf>
    <xf numFmtId="2" fontId="31" fillId="0" borderId="1" xfId="0" applyNumberFormat="1" applyFont="1" applyFill="1" applyBorder="1" applyAlignment="1">
      <alignment horizontal="center" vertical="center" wrapText="1"/>
    </xf>
    <xf numFmtId="0" fontId="11" fillId="0" borderId="1" xfId="0" quotePrefix="1" applyFont="1" applyFill="1" applyBorder="1" applyAlignment="1">
      <alignment horizontal="center" vertical="center" wrapText="1"/>
    </xf>
    <xf numFmtId="0" fontId="29" fillId="0" borderId="1" xfId="0" quotePrefix="1" applyFont="1" applyFill="1" applyBorder="1" applyAlignment="1">
      <alignment horizontal="center" vertical="center" wrapText="1"/>
    </xf>
    <xf numFmtId="0" fontId="29" fillId="0" borderId="0" xfId="0" applyFont="1" applyFill="1" applyAlignment="1">
      <alignment horizontal="center" vertical="center"/>
    </xf>
    <xf numFmtId="0" fontId="11" fillId="0" borderId="1" xfId="0" quotePrefix="1" applyFont="1" applyFill="1" applyBorder="1" applyAlignment="1">
      <alignment horizontal="center" vertical="center"/>
    </xf>
    <xf numFmtId="2" fontId="9" fillId="0" borderId="1" xfId="0" quotePrefix="1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2" fontId="31" fillId="0" borderId="1" xfId="0" applyNumberFormat="1" applyFont="1" applyFill="1" applyBorder="1" applyAlignment="1">
      <alignment horizontal="center" vertical="center"/>
    </xf>
    <xf numFmtId="49" fontId="29" fillId="0" borderId="1" xfId="0" applyNumberFormat="1" applyFont="1" applyFill="1" applyBorder="1" applyAlignment="1">
      <alignment horizontal="center" vertical="center" wrapText="1"/>
    </xf>
    <xf numFmtId="2" fontId="9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25" fillId="0" borderId="3" xfId="0" applyNumberFormat="1" applyFont="1" applyFill="1" applyBorder="1" applyAlignment="1">
      <alignment horizontal="justify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5" fillId="0" borderId="1" xfId="0" applyFont="1" applyFill="1" applyBorder="1" applyAlignment="1">
      <alignment horizontal="left" vertical="center" wrapText="1"/>
    </xf>
    <xf numFmtId="0" fontId="25" fillId="0" borderId="1" xfId="0" applyFont="1" applyFill="1" applyBorder="1" applyAlignment="1">
      <alignment vertical="center" wrapText="1"/>
    </xf>
    <xf numFmtId="0" fontId="40" fillId="0" borderId="1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41" fillId="0" borderId="0" xfId="0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 wrapText="1"/>
    </xf>
    <xf numFmtId="0" fontId="20" fillId="0" borderId="1" xfId="0" quotePrefix="1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center" vertical="center" wrapText="1"/>
    </xf>
    <xf numFmtId="0" fontId="20" fillId="0" borderId="3" xfId="0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/>
    </xf>
    <xf numFmtId="0" fontId="43" fillId="0" borderId="1" xfId="3" applyFont="1" applyFill="1" applyBorder="1" applyAlignment="1" applyProtection="1">
      <alignment horizontal="center" vertical="center" wrapText="1"/>
    </xf>
  </cellXfs>
  <cellStyles count="5">
    <cellStyle name="Comma" xfId="2" builtinId="3"/>
    <cellStyle name="Hyperlink" xfId="3" builtinId="8"/>
    <cellStyle name="Normal" xfId="0" builtinId="0"/>
    <cellStyle name="Normal 2" xfId="4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367665</xdr:colOff>
      <xdr:row>19</xdr:row>
      <xdr:rowOff>0</xdr:rowOff>
    </xdr:from>
    <xdr:ext cx="197107" cy="296401"/>
    <xdr:sp macro="" textlink="">
      <xdr:nvSpPr>
        <xdr:cNvPr id="2" name="TextBox 1"/>
        <xdr:cNvSpPr txBox="1"/>
      </xdr:nvSpPr>
      <xdr:spPr>
        <a:xfrm>
          <a:off x="9378315" y="43091100"/>
          <a:ext cx="197107" cy="2964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367665</xdr:colOff>
      <xdr:row>19</xdr:row>
      <xdr:rowOff>0</xdr:rowOff>
    </xdr:from>
    <xdr:ext cx="197107" cy="296401"/>
    <xdr:sp macro="" textlink="">
      <xdr:nvSpPr>
        <xdr:cNvPr id="3" name="TextBox 2"/>
        <xdr:cNvSpPr txBox="1"/>
      </xdr:nvSpPr>
      <xdr:spPr>
        <a:xfrm>
          <a:off x="9378315" y="43091100"/>
          <a:ext cx="197107" cy="2964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367665</xdr:colOff>
      <xdr:row>53</xdr:row>
      <xdr:rowOff>0</xdr:rowOff>
    </xdr:from>
    <xdr:ext cx="197107" cy="296401"/>
    <xdr:sp macro="" textlink="">
      <xdr:nvSpPr>
        <xdr:cNvPr id="4" name="TextBox 3"/>
        <xdr:cNvSpPr txBox="1"/>
      </xdr:nvSpPr>
      <xdr:spPr>
        <a:xfrm>
          <a:off x="9378315" y="35985450"/>
          <a:ext cx="197107" cy="2964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367665</xdr:colOff>
      <xdr:row>53</xdr:row>
      <xdr:rowOff>0</xdr:rowOff>
    </xdr:from>
    <xdr:ext cx="197107" cy="296401"/>
    <xdr:sp macro="" textlink="">
      <xdr:nvSpPr>
        <xdr:cNvPr id="5" name="TextBox 4"/>
        <xdr:cNvSpPr txBox="1"/>
      </xdr:nvSpPr>
      <xdr:spPr>
        <a:xfrm>
          <a:off x="9378315" y="35985450"/>
          <a:ext cx="197107" cy="2964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367665</xdr:colOff>
      <xdr:row>53</xdr:row>
      <xdr:rowOff>0</xdr:rowOff>
    </xdr:from>
    <xdr:ext cx="197107" cy="296401"/>
    <xdr:sp macro="" textlink="">
      <xdr:nvSpPr>
        <xdr:cNvPr id="6" name="TextBox 5"/>
        <xdr:cNvSpPr txBox="1"/>
      </xdr:nvSpPr>
      <xdr:spPr>
        <a:xfrm>
          <a:off x="9378315" y="37014150"/>
          <a:ext cx="197107" cy="2964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367665</xdr:colOff>
      <xdr:row>53</xdr:row>
      <xdr:rowOff>0</xdr:rowOff>
    </xdr:from>
    <xdr:ext cx="197107" cy="296401"/>
    <xdr:sp macro="" textlink="">
      <xdr:nvSpPr>
        <xdr:cNvPr id="7" name="TextBox 6"/>
        <xdr:cNvSpPr txBox="1"/>
      </xdr:nvSpPr>
      <xdr:spPr>
        <a:xfrm>
          <a:off x="9378315" y="37014150"/>
          <a:ext cx="197107" cy="2964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367665</xdr:colOff>
      <xdr:row>53</xdr:row>
      <xdr:rowOff>0</xdr:rowOff>
    </xdr:from>
    <xdr:ext cx="197107" cy="296401"/>
    <xdr:sp macro="" textlink="">
      <xdr:nvSpPr>
        <xdr:cNvPr id="8" name="TextBox 7"/>
        <xdr:cNvSpPr txBox="1"/>
      </xdr:nvSpPr>
      <xdr:spPr>
        <a:xfrm>
          <a:off x="9378315" y="38042850"/>
          <a:ext cx="197107" cy="2964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367665</xdr:colOff>
      <xdr:row>53</xdr:row>
      <xdr:rowOff>0</xdr:rowOff>
    </xdr:from>
    <xdr:ext cx="197107" cy="296401"/>
    <xdr:sp macro="" textlink="">
      <xdr:nvSpPr>
        <xdr:cNvPr id="9" name="TextBox 8"/>
        <xdr:cNvSpPr txBox="1"/>
      </xdr:nvSpPr>
      <xdr:spPr>
        <a:xfrm>
          <a:off x="9378315" y="38042850"/>
          <a:ext cx="197107" cy="2964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367665</xdr:colOff>
      <xdr:row>53</xdr:row>
      <xdr:rowOff>0</xdr:rowOff>
    </xdr:from>
    <xdr:ext cx="197107" cy="296401"/>
    <xdr:sp macro="" textlink="">
      <xdr:nvSpPr>
        <xdr:cNvPr id="10" name="TextBox 9"/>
        <xdr:cNvSpPr txBox="1"/>
      </xdr:nvSpPr>
      <xdr:spPr>
        <a:xfrm>
          <a:off x="9378315" y="35985450"/>
          <a:ext cx="197107" cy="2964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367665</xdr:colOff>
      <xdr:row>53</xdr:row>
      <xdr:rowOff>0</xdr:rowOff>
    </xdr:from>
    <xdr:ext cx="197107" cy="296401"/>
    <xdr:sp macro="" textlink="">
      <xdr:nvSpPr>
        <xdr:cNvPr id="11" name="TextBox 10"/>
        <xdr:cNvSpPr txBox="1"/>
      </xdr:nvSpPr>
      <xdr:spPr>
        <a:xfrm>
          <a:off x="9378315" y="35985450"/>
          <a:ext cx="197107" cy="2964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367665</xdr:colOff>
      <xdr:row>53</xdr:row>
      <xdr:rowOff>0</xdr:rowOff>
    </xdr:from>
    <xdr:ext cx="197107" cy="296401"/>
    <xdr:sp macro="" textlink="">
      <xdr:nvSpPr>
        <xdr:cNvPr id="12" name="TextBox 11"/>
        <xdr:cNvSpPr txBox="1"/>
      </xdr:nvSpPr>
      <xdr:spPr>
        <a:xfrm>
          <a:off x="9378315" y="37014150"/>
          <a:ext cx="197107" cy="2964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367665</xdr:colOff>
      <xdr:row>53</xdr:row>
      <xdr:rowOff>0</xdr:rowOff>
    </xdr:from>
    <xdr:ext cx="197107" cy="296401"/>
    <xdr:sp macro="" textlink="">
      <xdr:nvSpPr>
        <xdr:cNvPr id="13" name="TextBox 12"/>
        <xdr:cNvSpPr txBox="1"/>
      </xdr:nvSpPr>
      <xdr:spPr>
        <a:xfrm>
          <a:off x="9378315" y="37014150"/>
          <a:ext cx="197107" cy="2964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367665</xdr:colOff>
      <xdr:row>53</xdr:row>
      <xdr:rowOff>0</xdr:rowOff>
    </xdr:from>
    <xdr:ext cx="197107" cy="296401"/>
    <xdr:sp macro="" textlink="">
      <xdr:nvSpPr>
        <xdr:cNvPr id="14" name="TextBox 13"/>
        <xdr:cNvSpPr txBox="1"/>
      </xdr:nvSpPr>
      <xdr:spPr>
        <a:xfrm>
          <a:off x="9378315" y="38042850"/>
          <a:ext cx="197107" cy="2964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367665</xdr:colOff>
      <xdr:row>53</xdr:row>
      <xdr:rowOff>0</xdr:rowOff>
    </xdr:from>
    <xdr:ext cx="197107" cy="296401"/>
    <xdr:sp macro="" textlink="">
      <xdr:nvSpPr>
        <xdr:cNvPr id="15" name="TextBox 14"/>
        <xdr:cNvSpPr txBox="1"/>
      </xdr:nvSpPr>
      <xdr:spPr>
        <a:xfrm>
          <a:off x="9378315" y="38042850"/>
          <a:ext cx="197107" cy="2964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367665</xdr:colOff>
      <xdr:row>56</xdr:row>
      <xdr:rowOff>0</xdr:rowOff>
    </xdr:from>
    <xdr:ext cx="197107" cy="296401"/>
    <xdr:sp macro="" textlink="">
      <xdr:nvSpPr>
        <xdr:cNvPr id="16" name="TextBox 15"/>
        <xdr:cNvSpPr txBox="1"/>
      </xdr:nvSpPr>
      <xdr:spPr>
        <a:xfrm>
          <a:off x="9378315" y="52073175"/>
          <a:ext cx="197107" cy="2964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367665</xdr:colOff>
      <xdr:row>56</xdr:row>
      <xdr:rowOff>0</xdr:rowOff>
    </xdr:from>
    <xdr:ext cx="197107" cy="296401"/>
    <xdr:sp macro="" textlink="">
      <xdr:nvSpPr>
        <xdr:cNvPr id="17" name="TextBox 16"/>
        <xdr:cNvSpPr txBox="1"/>
      </xdr:nvSpPr>
      <xdr:spPr>
        <a:xfrm>
          <a:off x="9378315" y="52073175"/>
          <a:ext cx="197107" cy="2964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367665</xdr:colOff>
      <xdr:row>56</xdr:row>
      <xdr:rowOff>0</xdr:rowOff>
    </xdr:from>
    <xdr:ext cx="197107" cy="296401"/>
    <xdr:sp macro="" textlink="">
      <xdr:nvSpPr>
        <xdr:cNvPr id="18" name="TextBox 17"/>
        <xdr:cNvSpPr txBox="1"/>
      </xdr:nvSpPr>
      <xdr:spPr>
        <a:xfrm>
          <a:off x="9378315" y="53101875"/>
          <a:ext cx="197107" cy="2964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367665</xdr:colOff>
      <xdr:row>56</xdr:row>
      <xdr:rowOff>0</xdr:rowOff>
    </xdr:from>
    <xdr:ext cx="197107" cy="296401"/>
    <xdr:sp macro="" textlink="">
      <xdr:nvSpPr>
        <xdr:cNvPr id="19" name="TextBox 18"/>
        <xdr:cNvSpPr txBox="1"/>
      </xdr:nvSpPr>
      <xdr:spPr>
        <a:xfrm>
          <a:off x="9378315" y="53101875"/>
          <a:ext cx="197107" cy="2964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367665</xdr:colOff>
      <xdr:row>44</xdr:row>
      <xdr:rowOff>0</xdr:rowOff>
    </xdr:from>
    <xdr:ext cx="197107" cy="296401"/>
    <xdr:sp macro="" textlink="">
      <xdr:nvSpPr>
        <xdr:cNvPr id="20" name="TextBox 19"/>
        <xdr:cNvSpPr txBox="1"/>
      </xdr:nvSpPr>
      <xdr:spPr>
        <a:xfrm>
          <a:off x="9378315" y="11877675"/>
          <a:ext cx="197107" cy="2964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367665</xdr:colOff>
      <xdr:row>44</xdr:row>
      <xdr:rowOff>0</xdr:rowOff>
    </xdr:from>
    <xdr:ext cx="197107" cy="296401"/>
    <xdr:sp macro="" textlink="">
      <xdr:nvSpPr>
        <xdr:cNvPr id="21" name="TextBox 20"/>
        <xdr:cNvSpPr txBox="1"/>
      </xdr:nvSpPr>
      <xdr:spPr>
        <a:xfrm>
          <a:off x="9378315" y="11877675"/>
          <a:ext cx="197107" cy="2964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367665</xdr:colOff>
      <xdr:row>56</xdr:row>
      <xdr:rowOff>0</xdr:rowOff>
    </xdr:from>
    <xdr:ext cx="197107" cy="296401"/>
    <xdr:sp macro="" textlink="">
      <xdr:nvSpPr>
        <xdr:cNvPr id="22" name="TextBox 21"/>
        <xdr:cNvSpPr txBox="1"/>
      </xdr:nvSpPr>
      <xdr:spPr>
        <a:xfrm>
          <a:off x="9378315" y="52073175"/>
          <a:ext cx="197107" cy="2964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367665</xdr:colOff>
      <xdr:row>56</xdr:row>
      <xdr:rowOff>0</xdr:rowOff>
    </xdr:from>
    <xdr:ext cx="197107" cy="296401"/>
    <xdr:sp macro="" textlink="">
      <xdr:nvSpPr>
        <xdr:cNvPr id="23" name="TextBox 22"/>
        <xdr:cNvSpPr txBox="1"/>
      </xdr:nvSpPr>
      <xdr:spPr>
        <a:xfrm>
          <a:off x="9378315" y="52073175"/>
          <a:ext cx="197107" cy="2964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367665</xdr:colOff>
      <xdr:row>56</xdr:row>
      <xdr:rowOff>0</xdr:rowOff>
    </xdr:from>
    <xdr:ext cx="197107" cy="296401"/>
    <xdr:sp macro="" textlink="">
      <xdr:nvSpPr>
        <xdr:cNvPr id="24" name="TextBox 23"/>
        <xdr:cNvSpPr txBox="1"/>
      </xdr:nvSpPr>
      <xdr:spPr>
        <a:xfrm>
          <a:off x="9378315" y="53101875"/>
          <a:ext cx="197107" cy="2964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367665</xdr:colOff>
      <xdr:row>56</xdr:row>
      <xdr:rowOff>0</xdr:rowOff>
    </xdr:from>
    <xdr:ext cx="197107" cy="296401"/>
    <xdr:sp macro="" textlink="">
      <xdr:nvSpPr>
        <xdr:cNvPr id="25" name="TextBox 24"/>
        <xdr:cNvSpPr txBox="1"/>
      </xdr:nvSpPr>
      <xdr:spPr>
        <a:xfrm>
          <a:off x="9378315" y="53101875"/>
          <a:ext cx="197107" cy="2964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367665</xdr:colOff>
      <xdr:row>44</xdr:row>
      <xdr:rowOff>0</xdr:rowOff>
    </xdr:from>
    <xdr:ext cx="197107" cy="296401"/>
    <xdr:sp macro="" textlink="">
      <xdr:nvSpPr>
        <xdr:cNvPr id="26" name="TextBox 25"/>
        <xdr:cNvSpPr txBox="1"/>
      </xdr:nvSpPr>
      <xdr:spPr>
        <a:xfrm>
          <a:off x="9378315" y="11877675"/>
          <a:ext cx="197107" cy="2964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367665</xdr:colOff>
      <xdr:row>44</xdr:row>
      <xdr:rowOff>0</xdr:rowOff>
    </xdr:from>
    <xdr:ext cx="197107" cy="296401"/>
    <xdr:sp macro="" textlink="">
      <xdr:nvSpPr>
        <xdr:cNvPr id="27" name="TextBox 26"/>
        <xdr:cNvSpPr txBox="1"/>
      </xdr:nvSpPr>
      <xdr:spPr>
        <a:xfrm>
          <a:off x="9378315" y="11877675"/>
          <a:ext cx="197107" cy="2964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367665</xdr:colOff>
      <xdr:row>56</xdr:row>
      <xdr:rowOff>0</xdr:rowOff>
    </xdr:from>
    <xdr:ext cx="197107" cy="296401"/>
    <xdr:sp macro="" textlink="">
      <xdr:nvSpPr>
        <xdr:cNvPr id="28" name="TextBox 27"/>
        <xdr:cNvSpPr txBox="1"/>
      </xdr:nvSpPr>
      <xdr:spPr>
        <a:xfrm>
          <a:off x="9378315" y="54130575"/>
          <a:ext cx="197107" cy="2964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367665</xdr:colOff>
      <xdr:row>56</xdr:row>
      <xdr:rowOff>0</xdr:rowOff>
    </xdr:from>
    <xdr:ext cx="197107" cy="296401"/>
    <xdr:sp macro="" textlink="">
      <xdr:nvSpPr>
        <xdr:cNvPr id="29" name="TextBox 28"/>
        <xdr:cNvSpPr txBox="1"/>
      </xdr:nvSpPr>
      <xdr:spPr>
        <a:xfrm>
          <a:off x="9378315" y="54130575"/>
          <a:ext cx="197107" cy="2964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367665</xdr:colOff>
      <xdr:row>56</xdr:row>
      <xdr:rowOff>0</xdr:rowOff>
    </xdr:from>
    <xdr:ext cx="197107" cy="296401"/>
    <xdr:sp macro="" textlink="">
      <xdr:nvSpPr>
        <xdr:cNvPr id="30" name="TextBox 29"/>
        <xdr:cNvSpPr txBox="1"/>
      </xdr:nvSpPr>
      <xdr:spPr>
        <a:xfrm>
          <a:off x="9378315" y="54130575"/>
          <a:ext cx="197107" cy="2964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367665</xdr:colOff>
      <xdr:row>56</xdr:row>
      <xdr:rowOff>0</xdr:rowOff>
    </xdr:from>
    <xdr:ext cx="197107" cy="296401"/>
    <xdr:sp macro="" textlink="">
      <xdr:nvSpPr>
        <xdr:cNvPr id="31" name="TextBox 30"/>
        <xdr:cNvSpPr txBox="1"/>
      </xdr:nvSpPr>
      <xdr:spPr>
        <a:xfrm>
          <a:off x="9378315" y="54130575"/>
          <a:ext cx="197107" cy="2964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367665</xdr:colOff>
      <xdr:row>82</xdr:row>
      <xdr:rowOff>0</xdr:rowOff>
    </xdr:from>
    <xdr:ext cx="197107" cy="296401"/>
    <xdr:sp macro="" textlink="">
      <xdr:nvSpPr>
        <xdr:cNvPr id="32" name="TextBox 31"/>
        <xdr:cNvSpPr txBox="1"/>
      </xdr:nvSpPr>
      <xdr:spPr>
        <a:xfrm>
          <a:off x="9378315" y="92735400"/>
          <a:ext cx="197107" cy="2964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367665</xdr:colOff>
      <xdr:row>82</xdr:row>
      <xdr:rowOff>0</xdr:rowOff>
    </xdr:from>
    <xdr:ext cx="197107" cy="296401"/>
    <xdr:sp macro="" textlink="">
      <xdr:nvSpPr>
        <xdr:cNvPr id="33" name="TextBox 32"/>
        <xdr:cNvSpPr txBox="1"/>
      </xdr:nvSpPr>
      <xdr:spPr>
        <a:xfrm>
          <a:off x="9378315" y="92735400"/>
          <a:ext cx="197107" cy="2964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367665</xdr:colOff>
      <xdr:row>82</xdr:row>
      <xdr:rowOff>0</xdr:rowOff>
    </xdr:from>
    <xdr:ext cx="197107" cy="296401"/>
    <xdr:sp macro="" textlink="">
      <xdr:nvSpPr>
        <xdr:cNvPr id="34" name="TextBox 33"/>
        <xdr:cNvSpPr txBox="1"/>
      </xdr:nvSpPr>
      <xdr:spPr>
        <a:xfrm>
          <a:off x="9378315" y="92735400"/>
          <a:ext cx="197107" cy="2964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367665</xdr:colOff>
      <xdr:row>82</xdr:row>
      <xdr:rowOff>0</xdr:rowOff>
    </xdr:from>
    <xdr:ext cx="197107" cy="296401"/>
    <xdr:sp macro="" textlink="">
      <xdr:nvSpPr>
        <xdr:cNvPr id="35" name="TextBox 34"/>
        <xdr:cNvSpPr txBox="1"/>
      </xdr:nvSpPr>
      <xdr:spPr>
        <a:xfrm>
          <a:off x="9378315" y="92735400"/>
          <a:ext cx="197107" cy="2964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367665</xdr:colOff>
      <xdr:row>65</xdr:row>
      <xdr:rowOff>0</xdr:rowOff>
    </xdr:from>
    <xdr:ext cx="197107" cy="296401"/>
    <xdr:sp macro="" textlink="">
      <xdr:nvSpPr>
        <xdr:cNvPr id="36" name="TextBox 35"/>
        <xdr:cNvSpPr txBox="1"/>
      </xdr:nvSpPr>
      <xdr:spPr>
        <a:xfrm>
          <a:off x="8149590" y="61169550"/>
          <a:ext cx="197107" cy="2964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367665</xdr:colOff>
      <xdr:row>65</xdr:row>
      <xdr:rowOff>0</xdr:rowOff>
    </xdr:from>
    <xdr:ext cx="197107" cy="296401"/>
    <xdr:sp macro="" textlink="">
      <xdr:nvSpPr>
        <xdr:cNvPr id="37" name="TextBox 36"/>
        <xdr:cNvSpPr txBox="1"/>
      </xdr:nvSpPr>
      <xdr:spPr>
        <a:xfrm>
          <a:off x="8149590" y="61169550"/>
          <a:ext cx="197107" cy="2964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367665</xdr:colOff>
      <xdr:row>66</xdr:row>
      <xdr:rowOff>0</xdr:rowOff>
    </xdr:from>
    <xdr:ext cx="197107" cy="296401"/>
    <xdr:sp macro="" textlink="">
      <xdr:nvSpPr>
        <xdr:cNvPr id="38" name="TextBox 37"/>
        <xdr:cNvSpPr txBox="1"/>
      </xdr:nvSpPr>
      <xdr:spPr>
        <a:xfrm>
          <a:off x="8149590" y="62398275"/>
          <a:ext cx="197107" cy="2964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367665</xdr:colOff>
      <xdr:row>66</xdr:row>
      <xdr:rowOff>0</xdr:rowOff>
    </xdr:from>
    <xdr:ext cx="197107" cy="296401"/>
    <xdr:sp macro="" textlink="">
      <xdr:nvSpPr>
        <xdr:cNvPr id="39" name="TextBox 38"/>
        <xdr:cNvSpPr txBox="1"/>
      </xdr:nvSpPr>
      <xdr:spPr>
        <a:xfrm>
          <a:off x="8149590" y="62398275"/>
          <a:ext cx="197107" cy="2964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367665</xdr:colOff>
      <xdr:row>65</xdr:row>
      <xdr:rowOff>0</xdr:rowOff>
    </xdr:from>
    <xdr:ext cx="197107" cy="296401"/>
    <xdr:sp macro="" textlink="">
      <xdr:nvSpPr>
        <xdr:cNvPr id="40" name="TextBox 39"/>
        <xdr:cNvSpPr txBox="1"/>
      </xdr:nvSpPr>
      <xdr:spPr>
        <a:xfrm>
          <a:off x="8149590" y="61169550"/>
          <a:ext cx="197107" cy="2964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367665</xdr:colOff>
      <xdr:row>65</xdr:row>
      <xdr:rowOff>0</xdr:rowOff>
    </xdr:from>
    <xdr:ext cx="197107" cy="296401"/>
    <xdr:sp macro="" textlink="">
      <xdr:nvSpPr>
        <xdr:cNvPr id="41" name="TextBox 40"/>
        <xdr:cNvSpPr txBox="1"/>
      </xdr:nvSpPr>
      <xdr:spPr>
        <a:xfrm>
          <a:off x="8149590" y="61169550"/>
          <a:ext cx="197107" cy="2964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367665</xdr:colOff>
      <xdr:row>66</xdr:row>
      <xdr:rowOff>0</xdr:rowOff>
    </xdr:from>
    <xdr:ext cx="197107" cy="296401"/>
    <xdr:sp macro="" textlink="">
      <xdr:nvSpPr>
        <xdr:cNvPr id="42" name="TextBox 41"/>
        <xdr:cNvSpPr txBox="1"/>
      </xdr:nvSpPr>
      <xdr:spPr>
        <a:xfrm>
          <a:off x="8149590" y="62398275"/>
          <a:ext cx="197107" cy="2964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367665</xdr:colOff>
      <xdr:row>66</xdr:row>
      <xdr:rowOff>0</xdr:rowOff>
    </xdr:from>
    <xdr:ext cx="197107" cy="296401"/>
    <xdr:sp macro="" textlink="">
      <xdr:nvSpPr>
        <xdr:cNvPr id="43" name="TextBox 42"/>
        <xdr:cNvSpPr txBox="1"/>
      </xdr:nvSpPr>
      <xdr:spPr>
        <a:xfrm>
          <a:off x="8149590" y="62398275"/>
          <a:ext cx="197107" cy="2964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367665</xdr:colOff>
      <xdr:row>67</xdr:row>
      <xdr:rowOff>0</xdr:rowOff>
    </xdr:from>
    <xdr:ext cx="197107" cy="296401"/>
    <xdr:sp macro="" textlink="">
      <xdr:nvSpPr>
        <xdr:cNvPr id="44" name="TextBox 43"/>
        <xdr:cNvSpPr txBox="1"/>
      </xdr:nvSpPr>
      <xdr:spPr>
        <a:xfrm>
          <a:off x="8149590" y="63627000"/>
          <a:ext cx="197107" cy="2964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367665</xdr:colOff>
      <xdr:row>67</xdr:row>
      <xdr:rowOff>0</xdr:rowOff>
    </xdr:from>
    <xdr:ext cx="197107" cy="296401"/>
    <xdr:sp macro="" textlink="">
      <xdr:nvSpPr>
        <xdr:cNvPr id="45" name="TextBox 44"/>
        <xdr:cNvSpPr txBox="1"/>
      </xdr:nvSpPr>
      <xdr:spPr>
        <a:xfrm>
          <a:off x="8149590" y="63627000"/>
          <a:ext cx="197107" cy="2964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367665</xdr:colOff>
      <xdr:row>67</xdr:row>
      <xdr:rowOff>0</xdr:rowOff>
    </xdr:from>
    <xdr:ext cx="197107" cy="296401"/>
    <xdr:sp macro="" textlink="">
      <xdr:nvSpPr>
        <xdr:cNvPr id="46" name="TextBox 45"/>
        <xdr:cNvSpPr txBox="1"/>
      </xdr:nvSpPr>
      <xdr:spPr>
        <a:xfrm>
          <a:off x="8149590" y="63627000"/>
          <a:ext cx="197107" cy="2964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367665</xdr:colOff>
      <xdr:row>67</xdr:row>
      <xdr:rowOff>0</xdr:rowOff>
    </xdr:from>
    <xdr:ext cx="197107" cy="296401"/>
    <xdr:sp macro="" textlink="">
      <xdr:nvSpPr>
        <xdr:cNvPr id="47" name="TextBox 46"/>
        <xdr:cNvSpPr txBox="1"/>
      </xdr:nvSpPr>
      <xdr:spPr>
        <a:xfrm>
          <a:off x="8149590" y="63627000"/>
          <a:ext cx="197107" cy="2964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367665</xdr:colOff>
      <xdr:row>20</xdr:row>
      <xdr:rowOff>0</xdr:rowOff>
    </xdr:from>
    <xdr:ext cx="197107" cy="296401"/>
    <xdr:sp macro="" textlink="">
      <xdr:nvSpPr>
        <xdr:cNvPr id="48" name="TextBox 47"/>
        <xdr:cNvSpPr txBox="1"/>
      </xdr:nvSpPr>
      <xdr:spPr>
        <a:xfrm>
          <a:off x="8149590" y="60455175"/>
          <a:ext cx="197107" cy="2964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367665</xdr:colOff>
      <xdr:row>20</xdr:row>
      <xdr:rowOff>0</xdr:rowOff>
    </xdr:from>
    <xdr:ext cx="197107" cy="296401"/>
    <xdr:sp macro="" textlink="">
      <xdr:nvSpPr>
        <xdr:cNvPr id="49" name="TextBox 48"/>
        <xdr:cNvSpPr txBox="1"/>
      </xdr:nvSpPr>
      <xdr:spPr>
        <a:xfrm>
          <a:off x="8149590" y="60455175"/>
          <a:ext cx="197107" cy="2964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367665</xdr:colOff>
      <xdr:row>21</xdr:row>
      <xdr:rowOff>0</xdr:rowOff>
    </xdr:from>
    <xdr:ext cx="197107" cy="296401"/>
    <xdr:sp macro="" textlink="">
      <xdr:nvSpPr>
        <xdr:cNvPr id="50" name="TextBox 49"/>
        <xdr:cNvSpPr txBox="1"/>
      </xdr:nvSpPr>
      <xdr:spPr>
        <a:xfrm>
          <a:off x="8149590" y="61664850"/>
          <a:ext cx="197107" cy="2964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367665</xdr:colOff>
      <xdr:row>21</xdr:row>
      <xdr:rowOff>0</xdr:rowOff>
    </xdr:from>
    <xdr:ext cx="197107" cy="296401"/>
    <xdr:sp macro="" textlink="">
      <xdr:nvSpPr>
        <xdr:cNvPr id="51" name="TextBox 50"/>
        <xdr:cNvSpPr txBox="1"/>
      </xdr:nvSpPr>
      <xdr:spPr>
        <a:xfrm>
          <a:off x="8149590" y="61664850"/>
          <a:ext cx="197107" cy="2964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367665</xdr:colOff>
      <xdr:row>22</xdr:row>
      <xdr:rowOff>0</xdr:rowOff>
    </xdr:from>
    <xdr:ext cx="197107" cy="296401"/>
    <xdr:sp macro="" textlink="">
      <xdr:nvSpPr>
        <xdr:cNvPr id="52" name="TextBox 51"/>
        <xdr:cNvSpPr txBox="1"/>
      </xdr:nvSpPr>
      <xdr:spPr>
        <a:xfrm>
          <a:off x="8149590" y="63122175"/>
          <a:ext cx="197107" cy="2964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367665</xdr:colOff>
      <xdr:row>22</xdr:row>
      <xdr:rowOff>0</xdr:rowOff>
    </xdr:from>
    <xdr:ext cx="197107" cy="296401"/>
    <xdr:sp macro="" textlink="">
      <xdr:nvSpPr>
        <xdr:cNvPr id="53" name="TextBox 52"/>
        <xdr:cNvSpPr txBox="1"/>
      </xdr:nvSpPr>
      <xdr:spPr>
        <a:xfrm>
          <a:off x="8149590" y="63122175"/>
          <a:ext cx="197107" cy="2964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367665</xdr:colOff>
      <xdr:row>20</xdr:row>
      <xdr:rowOff>0</xdr:rowOff>
    </xdr:from>
    <xdr:ext cx="197107" cy="296401"/>
    <xdr:sp macro="" textlink="">
      <xdr:nvSpPr>
        <xdr:cNvPr id="54" name="TextBox 53"/>
        <xdr:cNvSpPr txBox="1"/>
      </xdr:nvSpPr>
      <xdr:spPr>
        <a:xfrm>
          <a:off x="8149590" y="60455175"/>
          <a:ext cx="197107" cy="2964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367665</xdr:colOff>
      <xdr:row>20</xdr:row>
      <xdr:rowOff>0</xdr:rowOff>
    </xdr:from>
    <xdr:ext cx="197107" cy="296401"/>
    <xdr:sp macro="" textlink="">
      <xdr:nvSpPr>
        <xdr:cNvPr id="55" name="TextBox 54"/>
        <xdr:cNvSpPr txBox="1"/>
      </xdr:nvSpPr>
      <xdr:spPr>
        <a:xfrm>
          <a:off x="8149590" y="60455175"/>
          <a:ext cx="197107" cy="2964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367665</xdr:colOff>
      <xdr:row>21</xdr:row>
      <xdr:rowOff>0</xdr:rowOff>
    </xdr:from>
    <xdr:ext cx="197107" cy="296401"/>
    <xdr:sp macro="" textlink="">
      <xdr:nvSpPr>
        <xdr:cNvPr id="56" name="TextBox 55"/>
        <xdr:cNvSpPr txBox="1"/>
      </xdr:nvSpPr>
      <xdr:spPr>
        <a:xfrm>
          <a:off x="8149590" y="61664850"/>
          <a:ext cx="197107" cy="2964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367665</xdr:colOff>
      <xdr:row>21</xdr:row>
      <xdr:rowOff>0</xdr:rowOff>
    </xdr:from>
    <xdr:ext cx="197107" cy="296401"/>
    <xdr:sp macro="" textlink="">
      <xdr:nvSpPr>
        <xdr:cNvPr id="57" name="TextBox 56"/>
        <xdr:cNvSpPr txBox="1"/>
      </xdr:nvSpPr>
      <xdr:spPr>
        <a:xfrm>
          <a:off x="8149590" y="61664850"/>
          <a:ext cx="197107" cy="2964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367665</xdr:colOff>
      <xdr:row>22</xdr:row>
      <xdr:rowOff>0</xdr:rowOff>
    </xdr:from>
    <xdr:ext cx="197107" cy="296401"/>
    <xdr:sp macro="" textlink="">
      <xdr:nvSpPr>
        <xdr:cNvPr id="58" name="TextBox 57"/>
        <xdr:cNvSpPr txBox="1"/>
      </xdr:nvSpPr>
      <xdr:spPr>
        <a:xfrm>
          <a:off x="8149590" y="63122175"/>
          <a:ext cx="197107" cy="2964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367665</xdr:colOff>
      <xdr:row>22</xdr:row>
      <xdr:rowOff>0</xdr:rowOff>
    </xdr:from>
    <xdr:ext cx="197107" cy="296401"/>
    <xdr:sp macro="" textlink="">
      <xdr:nvSpPr>
        <xdr:cNvPr id="59" name="TextBox 58"/>
        <xdr:cNvSpPr txBox="1"/>
      </xdr:nvSpPr>
      <xdr:spPr>
        <a:xfrm>
          <a:off x="8149590" y="63122175"/>
          <a:ext cx="197107" cy="2964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367665</xdr:colOff>
      <xdr:row>20</xdr:row>
      <xdr:rowOff>0</xdr:rowOff>
    </xdr:from>
    <xdr:ext cx="197107" cy="296401"/>
    <xdr:sp macro="" textlink="">
      <xdr:nvSpPr>
        <xdr:cNvPr id="60" name="TextBox 59"/>
        <xdr:cNvSpPr txBox="1"/>
      </xdr:nvSpPr>
      <xdr:spPr>
        <a:xfrm>
          <a:off x="8150951" y="17349107"/>
          <a:ext cx="197107" cy="2964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367665</xdr:colOff>
      <xdr:row>20</xdr:row>
      <xdr:rowOff>0</xdr:rowOff>
    </xdr:from>
    <xdr:ext cx="197107" cy="296401"/>
    <xdr:sp macro="" textlink="">
      <xdr:nvSpPr>
        <xdr:cNvPr id="61" name="TextBox 60"/>
        <xdr:cNvSpPr txBox="1"/>
      </xdr:nvSpPr>
      <xdr:spPr>
        <a:xfrm>
          <a:off x="8150951" y="17349107"/>
          <a:ext cx="197107" cy="2964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367665</xdr:colOff>
      <xdr:row>20</xdr:row>
      <xdr:rowOff>0</xdr:rowOff>
    </xdr:from>
    <xdr:ext cx="197107" cy="296401"/>
    <xdr:sp macro="" textlink="">
      <xdr:nvSpPr>
        <xdr:cNvPr id="62" name="TextBox 61"/>
        <xdr:cNvSpPr txBox="1"/>
      </xdr:nvSpPr>
      <xdr:spPr>
        <a:xfrm>
          <a:off x="8150951" y="17349107"/>
          <a:ext cx="197107" cy="2964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367665</xdr:colOff>
      <xdr:row>20</xdr:row>
      <xdr:rowOff>0</xdr:rowOff>
    </xdr:from>
    <xdr:ext cx="197107" cy="296401"/>
    <xdr:sp macro="" textlink="">
      <xdr:nvSpPr>
        <xdr:cNvPr id="63" name="TextBox 62"/>
        <xdr:cNvSpPr txBox="1"/>
      </xdr:nvSpPr>
      <xdr:spPr>
        <a:xfrm>
          <a:off x="8150951" y="17349107"/>
          <a:ext cx="197107" cy="2964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105@2018@1760@41&amp;2018&amp;06&#188;ctV&#189;@2018%20fnukad%2018-05-2018" TargetMode="External"/><Relationship Id="rId3" Type="http://schemas.openxmlformats.org/officeDocument/2006/relationships/hyperlink" Target="mailto:105@2018@1760@41&amp;2018&amp;06&#188;ctV&#189;@2018%20fnukad%2018-05-2018" TargetMode="External"/><Relationship Id="rId7" Type="http://schemas.openxmlformats.org/officeDocument/2006/relationships/hyperlink" Target="mailto:105@2018@1760@41&amp;2018&amp;06&#188;ctV&#189;@2018%20fnukad%2018-05-2018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mailto:109@2018@2063@41&amp;2018&amp;31&#188;ctV&#189;@2018]%20fnukad%2022-06-18" TargetMode="External"/><Relationship Id="rId1" Type="http://schemas.openxmlformats.org/officeDocument/2006/relationships/hyperlink" Target="mailto:66@2018@615@41&amp;2018&amp;97&#188;ctV&#189;@2017%20fnukad%2023-03-2018" TargetMode="External"/><Relationship Id="rId6" Type="http://schemas.openxmlformats.org/officeDocument/2006/relationships/hyperlink" Target="mailto:105@2018@1760@41&amp;2018&amp;06&#188;ctV&#189;@2018%20fnukad%2018-05-2018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105@2018@1760@41&amp;2018&amp;06&#188;ctV&#189;@2018%20fnukad%2018-05-2018" TargetMode="External"/><Relationship Id="rId10" Type="http://schemas.openxmlformats.org/officeDocument/2006/relationships/hyperlink" Target="mailto:30/2019/428/6-iq&amp;7&amp;2019&amp;43@2019%20x%60g%20iqfyl%20vuqHkkx&amp;7%20fn0%2009-03-2019" TargetMode="External"/><Relationship Id="rId4" Type="http://schemas.openxmlformats.org/officeDocument/2006/relationships/hyperlink" Target="mailto:105@2018@1760@41&amp;2018&amp;06&#188;ctV&#189;@2018%20fnukad%2018-05-2018" TargetMode="External"/><Relationship Id="rId9" Type="http://schemas.openxmlformats.org/officeDocument/2006/relationships/hyperlink" Target="mailto:105@2018@1760@41&amp;2018&amp;06&#188;ctV&#189;@2018%20fnukad%2018-05-20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83"/>
  <sheetViews>
    <sheetView tabSelected="1" topLeftCell="A28" zoomScale="70" zoomScaleNormal="70" workbookViewId="0">
      <selection activeCell="B31" sqref="B31"/>
    </sheetView>
  </sheetViews>
  <sheetFormatPr defaultRowHeight="18.75"/>
  <cols>
    <col min="1" max="1" width="5.42578125" style="1" customWidth="1"/>
    <col min="2" max="2" width="3.7109375" style="1" customWidth="1"/>
    <col min="3" max="3" width="16" style="10" customWidth="1"/>
    <col min="4" max="4" width="13" style="1" customWidth="1"/>
    <col min="5" max="5" width="23.7109375" style="1" customWidth="1"/>
    <col min="6" max="6" width="20.42578125" style="1" customWidth="1"/>
    <col min="7" max="7" width="22.85546875" style="1" customWidth="1"/>
    <col min="8" max="8" width="11.5703125" style="1" customWidth="1"/>
    <col min="9" max="9" width="25.7109375" style="1" bestFit="1" customWidth="1"/>
    <col min="10" max="10" width="29.5703125" style="1" bestFit="1" customWidth="1"/>
    <col min="11" max="11" width="30.5703125" style="1" bestFit="1" customWidth="1"/>
    <col min="12" max="12" width="23.5703125" style="1" bestFit="1" customWidth="1"/>
    <col min="13" max="13" width="12.5703125" style="1" bestFit="1" customWidth="1"/>
    <col min="14" max="14" width="11.28515625" style="1" bestFit="1" customWidth="1"/>
    <col min="15" max="15" width="11.5703125" style="1" customWidth="1"/>
    <col min="16" max="16" width="10.85546875" style="1" customWidth="1"/>
    <col min="17" max="17" width="9" style="1" customWidth="1"/>
    <col min="18" max="18" width="55.28515625" style="7" customWidth="1"/>
    <col min="19" max="20" width="9.28515625" style="1" customWidth="1"/>
    <col min="21" max="16384" width="9.140625" style="1"/>
  </cols>
  <sheetData>
    <row r="1" spans="2:22" ht="35.25" customHeight="1">
      <c r="B1" s="92" t="s">
        <v>0</v>
      </c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2:22" s="14" customFormat="1" ht="34.5" customHeight="1">
      <c r="B2" s="93" t="s">
        <v>1</v>
      </c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2:22" ht="27" customHeight="1">
      <c r="B3" s="2"/>
      <c r="C3" s="3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4"/>
      <c r="S3" s="4"/>
      <c r="T3" s="98" t="s">
        <v>369</v>
      </c>
      <c r="U3" s="98"/>
      <c r="V3" s="98"/>
    </row>
    <row r="4" spans="2:22" s="5" customFormat="1" ht="21" customHeight="1">
      <c r="B4" s="91" t="s">
        <v>38</v>
      </c>
      <c r="C4" s="94" t="s">
        <v>131</v>
      </c>
      <c r="D4" s="91" t="s">
        <v>4</v>
      </c>
      <c r="E4" s="91" t="s">
        <v>5</v>
      </c>
      <c r="F4" s="91" t="s">
        <v>6</v>
      </c>
      <c r="G4" s="95" t="s">
        <v>7</v>
      </c>
      <c r="H4" s="91" t="s">
        <v>8</v>
      </c>
      <c r="I4" s="96" t="s">
        <v>9</v>
      </c>
      <c r="J4" s="91" t="s">
        <v>39</v>
      </c>
      <c r="K4" s="91" t="s">
        <v>238</v>
      </c>
      <c r="L4" s="91" t="s">
        <v>283</v>
      </c>
      <c r="M4" s="91" t="s">
        <v>284</v>
      </c>
      <c r="N4" s="91"/>
      <c r="O4" s="91"/>
      <c r="P4" s="91" t="s">
        <v>10</v>
      </c>
      <c r="Q4" s="91" t="s">
        <v>11</v>
      </c>
      <c r="R4" s="91" t="s">
        <v>12</v>
      </c>
      <c r="S4" s="91" t="s">
        <v>13</v>
      </c>
      <c r="T4" s="91" t="s">
        <v>14</v>
      </c>
      <c r="U4" s="91" t="s">
        <v>2</v>
      </c>
      <c r="V4" s="91" t="s">
        <v>3</v>
      </c>
    </row>
    <row r="5" spans="2:22" s="5" customFormat="1" ht="57" customHeight="1">
      <c r="B5" s="91"/>
      <c r="C5" s="94"/>
      <c r="D5" s="91"/>
      <c r="E5" s="91"/>
      <c r="F5" s="91"/>
      <c r="G5" s="95"/>
      <c r="H5" s="91"/>
      <c r="I5" s="97"/>
      <c r="J5" s="91"/>
      <c r="K5" s="91"/>
      <c r="L5" s="91"/>
      <c r="M5" s="37" t="s">
        <v>15</v>
      </c>
      <c r="N5" s="37" t="s">
        <v>16</v>
      </c>
      <c r="O5" s="37" t="s">
        <v>17</v>
      </c>
      <c r="P5" s="91"/>
      <c r="Q5" s="91"/>
      <c r="R5" s="91"/>
      <c r="S5" s="91"/>
      <c r="T5" s="91"/>
      <c r="U5" s="91"/>
      <c r="V5" s="91"/>
    </row>
    <row r="6" spans="2:22" s="7" customFormat="1" ht="15" customHeight="1">
      <c r="B6" s="6">
        <v>1</v>
      </c>
      <c r="C6" s="6">
        <v>2</v>
      </c>
      <c r="D6" s="6">
        <v>3</v>
      </c>
      <c r="E6" s="6">
        <v>4</v>
      </c>
      <c r="F6" s="6">
        <v>5</v>
      </c>
      <c r="G6" s="6">
        <v>6</v>
      </c>
      <c r="H6" s="6">
        <v>7</v>
      </c>
      <c r="I6" s="6">
        <v>8</v>
      </c>
      <c r="J6" s="6">
        <v>9</v>
      </c>
      <c r="K6" s="6">
        <v>10</v>
      </c>
      <c r="L6" s="6">
        <v>11</v>
      </c>
      <c r="M6" s="6">
        <v>12</v>
      </c>
      <c r="N6" s="6">
        <v>13</v>
      </c>
      <c r="O6" s="6">
        <v>14</v>
      </c>
      <c r="P6" s="6">
        <v>15</v>
      </c>
      <c r="Q6" s="6">
        <v>16</v>
      </c>
      <c r="R6" s="6">
        <v>17</v>
      </c>
      <c r="S6" s="6">
        <v>18</v>
      </c>
      <c r="T6" s="6">
        <v>19</v>
      </c>
      <c r="U6" s="6">
        <v>20</v>
      </c>
      <c r="V6" s="6">
        <v>21</v>
      </c>
    </row>
    <row r="7" spans="2:22" s="5" customFormat="1" ht="99" customHeight="1">
      <c r="B7" s="15">
        <v>1</v>
      </c>
      <c r="C7" s="16" t="s">
        <v>245</v>
      </c>
      <c r="D7" s="17" t="s">
        <v>205</v>
      </c>
      <c r="E7" s="18" t="s">
        <v>250</v>
      </c>
      <c r="F7" s="17" t="s">
        <v>40</v>
      </c>
      <c r="G7" s="18" t="s">
        <v>246</v>
      </c>
      <c r="H7" s="19">
        <v>930.24</v>
      </c>
      <c r="I7" s="19">
        <v>435.45</v>
      </c>
      <c r="J7" s="38" t="s">
        <v>247</v>
      </c>
      <c r="K7" s="38" t="s">
        <v>247</v>
      </c>
      <c r="L7" s="19">
        <v>435.45</v>
      </c>
      <c r="M7" s="20">
        <v>0</v>
      </c>
      <c r="N7" s="20">
        <v>0</v>
      </c>
      <c r="O7" s="20">
        <f>M7+N7</f>
        <v>0</v>
      </c>
      <c r="P7" s="20">
        <f>O7+L7</f>
        <v>435.45</v>
      </c>
      <c r="Q7" s="21">
        <f t="shared" ref="Q7:Q36" si="0">P7/I7</f>
        <v>1</v>
      </c>
      <c r="R7" s="18" t="s">
        <v>372</v>
      </c>
      <c r="S7" s="18" t="s">
        <v>237</v>
      </c>
      <c r="T7" s="18" t="s">
        <v>237</v>
      </c>
      <c r="U7" s="17" t="s">
        <v>45</v>
      </c>
      <c r="V7" s="17" t="s">
        <v>179</v>
      </c>
    </row>
    <row r="8" spans="2:22" s="5" customFormat="1" ht="114.75" customHeight="1">
      <c r="B8" s="15">
        <f>B7+1</f>
        <v>2</v>
      </c>
      <c r="C8" s="16" t="s">
        <v>302</v>
      </c>
      <c r="D8" s="17" t="s">
        <v>294</v>
      </c>
      <c r="E8" s="18" t="s">
        <v>304</v>
      </c>
      <c r="F8" s="17" t="s">
        <v>40</v>
      </c>
      <c r="G8" s="18" t="s">
        <v>307</v>
      </c>
      <c r="H8" s="19">
        <v>492.45</v>
      </c>
      <c r="I8" s="19">
        <v>125</v>
      </c>
      <c r="J8" s="38" t="s">
        <v>40</v>
      </c>
      <c r="K8" s="38" t="s">
        <v>40</v>
      </c>
      <c r="L8" s="19">
        <v>0</v>
      </c>
      <c r="M8" s="20">
        <v>0</v>
      </c>
      <c r="N8" s="20">
        <v>0</v>
      </c>
      <c r="O8" s="20">
        <f>M8+N8</f>
        <v>0</v>
      </c>
      <c r="P8" s="20">
        <f>O8+L8</f>
        <v>0</v>
      </c>
      <c r="Q8" s="21">
        <f>P8/I8</f>
        <v>0</v>
      </c>
      <c r="R8" s="39" t="s">
        <v>370</v>
      </c>
      <c r="S8" s="18" t="s">
        <v>40</v>
      </c>
      <c r="T8" s="18" t="s">
        <v>40</v>
      </c>
      <c r="U8" s="17" t="s">
        <v>33</v>
      </c>
      <c r="V8" s="17" t="s">
        <v>303</v>
      </c>
    </row>
    <row r="9" spans="2:22" s="5" customFormat="1" ht="93.75" customHeight="1">
      <c r="B9" s="15">
        <f t="shared" ref="B9:B72" si="1">B8+1</f>
        <v>3</v>
      </c>
      <c r="C9" s="16" t="s">
        <v>334</v>
      </c>
      <c r="D9" s="17" t="s">
        <v>151</v>
      </c>
      <c r="E9" s="40" t="s">
        <v>335</v>
      </c>
      <c r="F9" s="41" t="s">
        <v>336</v>
      </c>
      <c r="G9" s="40" t="s">
        <v>337</v>
      </c>
      <c r="H9" s="42">
        <v>28.08</v>
      </c>
      <c r="I9" s="42">
        <v>11.23</v>
      </c>
      <c r="J9" s="38" t="s">
        <v>165</v>
      </c>
      <c r="K9" s="38" t="s">
        <v>338</v>
      </c>
      <c r="L9" s="42">
        <v>11</v>
      </c>
      <c r="M9" s="20">
        <v>0</v>
      </c>
      <c r="N9" s="20">
        <v>0</v>
      </c>
      <c r="O9" s="20">
        <f>M9+N9</f>
        <v>0</v>
      </c>
      <c r="P9" s="20">
        <f>O9+L9</f>
        <v>11</v>
      </c>
      <c r="Q9" s="21">
        <f>P9/I9</f>
        <v>0.97951914514692784</v>
      </c>
      <c r="R9" s="39" t="s">
        <v>383</v>
      </c>
      <c r="S9" s="40" t="s">
        <v>339</v>
      </c>
      <c r="T9" s="40" t="s">
        <v>339</v>
      </c>
      <c r="U9" s="43" t="s">
        <v>230</v>
      </c>
      <c r="V9" s="17" t="s">
        <v>340</v>
      </c>
    </row>
    <row r="10" spans="2:22" s="7" customFormat="1" ht="153.75" customHeight="1">
      <c r="B10" s="15">
        <f t="shared" si="1"/>
        <v>4</v>
      </c>
      <c r="C10" s="8" t="s">
        <v>127</v>
      </c>
      <c r="D10" s="17" t="s">
        <v>44</v>
      </c>
      <c r="E10" s="17" t="s">
        <v>109</v>
      </c>
      <c r="F10" s="9" t="s">
        <v>49</v>
      </c>
      <c r="G10" s="18" t="s">
        <v>50</v>
      </c>
      <c r="H10" s="44">
        <v>501.31</v>
      </c>
      <c r="I10" s="19">
        <v>250.66</v>
      </c>
      <c r="J10" s="38" t="s">
        <v>86</v>
      </c>
      <c r="K10" s="38" t="s">
        <v>86</v>
      </c>
      <c r="L10" s="19">
        <v>250.66</v>
      </c>
      <c r="M10" s="45">
        <v>0</v>
      </c>
      <c r="N10" s="45">
        <v>0</v>
      </c>
      <c r="O10" s="20">
        <f>M10+N10</f>
        <v>0</v>
      </c>
      <c r="P10" s="20">
        <f t="shared" ref="P10" si="2">O10+L10</f>
        <v>250.66</v>
      </c>
      <c r="Q10" s="21">
        <f t="shared" si="0"/>
        <v>1</v>
      </c>
      <c r="R10" s="85" t="s">
        <v>407</v>
      </c>
      <c r="S10" s="18" t="s">
        <v>259</v>
      </c>
      <c r="T10" s="17" t="s">
        <v>40</v>
      </c>
      <c r="U10" s="43" t="s">
        <v>230</v>
      </c>
      <c r="V10" s="17" t="s">
        <v>229</v>
      </c>
    </row>
    <row r="11" spans="2:22" s="7" customFormat="1" ht="62.25" customHeight="1">
      <c r="B11" s="15">
        <f t="shared" si="1"/>
        <v>5</v>
      </c>
      <c r="C11" s="16" t="s">
        <v>122</v>
      </c>
      <c r="D11" s="17" t="s">
        <v>44</v>
      </c>
      <c r="E11" s="17" t="s">
        <v>98</v>
      </c>
      <c r="F11" s="17" t="s">
        <v>40</v>
      </c>
      <c r="G11" s="18" t="s">
        <v>52</v>
      </c>
      <c r="H11" s="19">
        <v>138.31</v>
      </c>
      <c r="I11" s="19">
        <v>47</v>
      </c>
      <c r="J11" s="17" t="s">
        <v>86</v>
      </c>
      <c r="K11" s="17" t="s">
        <v>158</v>
      </c>
      <c r="L11" s="19">
        <v>47</v>
      </c>
      <c r="M11" s="19">
        <v>0</v>
      </c>
      <c r="N11" s="19">
        <v>0</v>
      </c>
      <c r="O11" s="20">
        <f t="shared" ref="O11:O43" si="3">M11+N11</f>
        <v>0</v>
      </c>
      <c r="P11" s="20">
        <f t="shared" ref="P11:P43" si="4">O11+L11</f>
        <v>47</v>
      </c>
      <c r="Q11" s="21">
        <f t="shared" si="0"/>
        <v>1</v>
      </c>
      <c r="R11" s="18" t="s">
        <v>267</v>
      </c>
      <c r="S11" s="18" t="s">
        <v>235</v>
      </c>
      <c r="T11" s="17" t="s">
        <v>40</v>
      </c>
      <c r="U11" s="17" t="s">
        <v>45</v>
      </c>
      <c r="V11" s="17" t="s">
        <v>46</v>
      </c>
    </row>
    <row r="12" spans="2:22" s="7" customFormat="1" ht="62.25" customHeight="1">
      <c r="B12" s="15">
        <f t="shared" si="1"/>
        <v>6</v>
      </c>
      <c r="C12" s="16" t="s">
        <v>122</v>
      </c>
      <c r="D12" s="17" t="s">
        <v>44</v>
      </c>
      <c r="E12" s="17" t="s">
        <v>99</v>
      </c>
      <c r="F12" s="17" t="s">
        <v>40</v>
      </c>
      <c r="G12" s="18" t="s">
        <v>52</v>
      </c>
      <c r="H12" s="19">
        <v>138.31</v>
      </c>
      <c r="I12" s="19">
        <v>47</v>
      </c>
      <c r="J12" s="17" t="s">
        <v>86</v>
      </c>
      <c r="K12" s="17" t="s">
        <v>158</v>
      </c>
      <c r="L12" s="19">
        <v>47</v>
      </c>
      <c r="M12" s="19">
        <v>0</v>
      </c>
      <c r="N12" s="19">
        <v>0</v>
      </c>
      <c r="O12" s="20">
        <f t="shared" si="3"/>
        <v>0</v>
      </c>
      <c r="P12" s="20">
        <f t="shared" si="4"/>
        <v>47</v>
      </c>
      <c r="Q12" s="21">
        <f t="shared" si="0"/>
        <v>1</v>
      </c>
      <c r="R12" s="18" t="s">
        <v>268</v>
      </c>
      <c r="S12" s="18" t="s">
        <v>235</v>
      </c>
      <c r="T12" s="17" t="s">
        <v>40</v>
      </c>
      <c r="U12" s="17" t="s">
        <v>45</v>
      </c>
      <c r="V12" s="17" t="s">
        <v>46</v>
      </c>
    </row>
    <row r="13" spans="2:22" s="7" customFormat="1" ht="59.25" customHeight="1">
      <c r="B13" s="15">
        <f t="shared" si="1"/>
        <v>7</v>
      </c>
      <c r="C13" s="16" t="s">
        <v>122</v>
      </c>
      <c r="D13" s="17" t="s">
        <v>44</v>
      </c>
      <c r="E13" s="17" t="s">
        <v>100</v>
      </c>
      <c r="F13" s="17" t="s">
        <v>40</v>
      </c>
      <c r="G13" s="18" t="s">
        <v>52</v>
      </c>
      <c r="H13" s="19">
        <v>138.31</v>
      </c>
      <c r="I13" s="19">
        <v>47</v>
      </c>
      <c r="J13" s="17" t="s">
        <v>86</v>
      </c>
      <c r="K13" s="17" t="s">
        <v>158</v>
      </c>
      <c r="L13" s="19">
        <v>47</v>
      </c>
      <c r="M13" s="19">
        <v>0</v>
      </c>
      <c r="N13" s="19">
        <v>0</v>
      </c>
      <c r="O13" s="20">
        <f t="shared" si="3"/>
        <v>0</v>
      </c>
      <c r="P13" s="20">
        <f t="shared" si="4"/>
        <v>47</v>
      </c>
      <c r="Q13" s="21">
        <f t="shared" si="0"/>
        <v>1</v>
      </c>
      <c r="R13" s="18" t="s">
        <v>269</v>
      </c>
      <c r="S13" s="18" t="s">
        <v>235</v>
      </c>
      <c r="T13" s="17" t="s">
        <v>40</v>
      </c>
      <c r="U13" s="17" t="s">
        <v>45</v>
      </c>
      <c r="V13" s="17" t="s">
        <v>46</v>
      </c>
    </row>
    <row r="14" spans="2:22" s="7" customFormat="1" ht="59.25" customHeight="1">
      <c r="B14" s="15">
        <f t="shared" si="1"/>
        <v>8</v>
      </c>
      <c r="C14" s="16" t="s">
        <v>122</v>
      </c>
      <c r="D14" s="17" t="s">
        <v>44</v>
      </c>
      <c r="E14" s="17" t="s">
        <v>239</v>
      </c>
      <c r="F14" s="18" t="s">
        <v>244</v>
      </c>
      <c r="G14" s="18" t="s">
        <v>240</v>
      </c>
      <c r="H14" s="19">
        <v>138.31</v>
      </c>
      <c r="I14" s="19">
        <v>69.150000000000006</v>
      </c>
      <c r="J14" s="17" t="s">
        <v>241</v>
      </c>
      <c r="K14" s="17" t="s">
        <v>242</v>
      </c>
      <c r="L14" s="19">
        <v>59</v>
      </c>
      <c r="M14" s="19">
        <v>5</v>
      </c>
      <c r="N14" s="19">
        <v>5.15</v>
      </c>
      <c r="O14" s="20">
        <f t="shared" si="3"/>
        <v>10.15</v>
      </c>
      <c r="P14" s="20">
        <f t="shared" si="4"/>
        <v>69.150000000000006</v>
      </c>
      <c r="Q14" s="21">
        <f t="shared" si="0"/>
        <v>1</v>
      </c>
      <c r="R14" s="18" t="s">
        <v>353</v>
      </c>
      <c r="S14" s="18" t="s">
        <v>243</v>
      </c>
      <c r="T14" s="17" t="s">
        <v>40</v>
      </c>
      <c r="U14" s="17" t="s">
        <v>45</v>
      </c>
      <c r="V14" s="17" t="s">
        <v>46</v>
      </c>
    </row>
    <row r="15" spans="2:22" s="5" customFormat="1" ht="59.25" customHeight="1">
      <c r="B15" s="15">
        <f t="shared" si="1"/>
        <v>9</v>
      </c>
      <c r="C15" s="16" t="s">
        <v>121</v>
      </c>
      <c r="D15" s="17" t="s">
        <v>205</v>
      </c>
      <c r="E15" s="17" t="s">
        <v>206</v>
      </c>
      <c r="F15" s="17" t="s">
        <v>207</v>
      </c>
      <c r="G15" s="18" t="s">
        <v>210</v>
      </c>
      <c r="H15" s="19">
        <v>901.81</v>
      </c>
      <c r="I15" s="19">
        <v>300</v>
      </c>
      <c r="J15" s="38" t="s">
        <v>32</v>
      </c>
      <c r="K15" s="38" t="s">
        <v>32</v>
      </c>
      <c r="L15" s="20">
        <v>300</v>
      </c>
      <c r="M15" s="20">
        <v>0</v>
      </c>
      <c r="N15" s="20">
        <v>0</v>
      </c>
      <c r="O15" s="20">
        <f t="shared" si="3"/>
        <v>0</v>
      </c>
      <c r="P15" s="20">
        <f t="shared" si="4"/>
        <v>300</v>
      </c>
      <c r="Q15" s="21">
        <f t="shared" si="0"/>
        <v>1</v>
      </c>
      <c r="R15" s="18" t="s">
        <v>251</v>
      </c>
      <c r="S15" s="22" t="s">
        <v>208</v>
      </c>
      <c r="T15" s="17"/>
      <c r="U15" s="17" t="s">
        <v>45</v>
      </c>
      <c r="V15" s="17" t="s">
        <v>46</v>
      </c>
    </row>
    <row r="16" spans="2:22" s="7" customFormat="1" ht="60" customHeight="1">
      <c r="B16" s="15">
        <f t="shared" si="1"/>
        <v>10</v>
      </c>
      <c r="C16" s="16" t="s">
        <v>121</v>
      </c>
      <c r="D16" s="17" t="s">
        <v>44</v>
      </c>
      <c r="E16" s="17" t="s">
        <v>97</v>
      </c>
      <c r="F16" s="17" t="s">
        <v>40</v>
      </c>
      <c r="G16" s="18" t="s">
        <v>52</v>
      </c>
      <c r="H16" s="19">
        <v>138.31</v>
      </c>
      <c r="I16" s="19">
        <v>47</v>
      </c>
      <c r="J16" s="17" t="s">
        <v>86</v>
      </c>
      <c r="K16" s="17" t="s">
        <v>158</v>
      </c>
      <c r="L16" s="19">
        <v>47</v>
      </c>
      <c r="M16" s="19">
        <v>0</v>
      </c>
      <c r="N16" s="19">
        <v>0</v>
      </c>
      <c r="O16" s="20">
        <f t="shared" si="3"/>
        <v>0</v>
      </c>
      <c r="P16" s="20">
        <f t="shared" si="4"/>
        <v>47</v>
      </c>
      <c r="Q16" s="21">
        <f t="shared" si="0"/>
        <v>1</v>
      </c>
      <c r="R16" s="18" t="s">
        <v>270</v>
      </c>
      <c r="S16" s="18" t="s">
        <v>235</v>
      </c>
      <c r="T16" s="17" t="s">
        <v>40</v>
      </c>
      <c r="U16" s="17" t="s">
        <v>45</v>
      </c>
      <c r="V16" s="17" t="s">
        <v>46</v>
      </c>
    </row>
    <row r="17" spans="2:22" s="7" customFormat="1" ht="103.5" customHeight="1">
      <c r="B17" s="15">
        <f t="shared" si="1"/>
        <v>11</v>
      </c>
      <c r="C17" s="16" t="s">
        <v>180</v>
      </c>
      <c r="D17" s="17" t="s">
        <v>294</v>
      </c>
      <c r="E17" s="17" t="s">
        <v>305</v>
      </c>
      <c r="F17" s="17" t="s">
        <v>40</v>
      </c>
      <c r="G17" s="18" t="s">
        <v>308</v>
      </c>
      <c r="H17" s="19">
        <v>496.28</v>
      </c>
      <c r="I17" s="19">
        <v>100</v>
      </c>
      <c r="J17" s="17" t="s">
        <v>40</v>
      </c>
      <c r="K17" s="17" t="s">
        <v>40</v>
      </c>
      <c r="L17" s="19">
        <v>0</v>
      </c>
      <c r="M17" s="19">
        <v>0</v>
      </c>
      <c r="N17" s="19">
        <v>0</v>
      </c>
      <c r="O17" s="20">
        <f t="shared" si="3"/>
        <v>0</v>
      </c>
      <c r="P17" s="20">
        <f t="shared" si="4"/>
        <v>0</v>
      </c>
      <c r="Q17" s="21">
        <f t="shared" si="0"/>
        <v>0</v>
      </c>
      <c r="R17" s="18" t="s">
        <v>374</v>
      </c>
      <c r="S17" s="17" t="s">
        <v>40</v>
      </c>
      <c r="T17" s="17" t="s">
        <v>40</v>
      </c>
      <c r="U17" s="17" t="s">
        <v>41</v>
      </c>
      <c r="V17" s="17" t="s">
        <v>178</v>
      </c>
    </row>
    <row r="18" spans="2:22" s="50" customFormat="1" ht="77.25" customHeight="1">
      <c r="B18" s="15">
        <f t="shared" si="1"/>
        <v>12</v>
      </c>
      <c r="C18" s="16" t="s">
        <v>180</v>
      </c>
      <c r="D18" s="17" t="s">
        <v>183</v>
      </c>
      <c r="E18" s="46" t="s">
        <v>172</v>
      </c>
      <c r="F18" s="17" t="s">
        <v>40</v>
      </c>
      <c r="G18" s="99" t="s">
        <v>412</v>
      </c>
      <c r="H18" s="48">
        <v>835.05</v>
      </c>
      <c r="I18" s="48">
        <v>110</v>
      </c>
      <c r="J18" s="38" t="s">
        <v>144</v>
      </c>
      <c r="K18" s="38" t="s">
        <v>204</v>
      </c>
      <c r="L18" s="49">
        <v>35</v>
      </c>
      <c r="M18" s="49">
        <v>10</v>
      </c>
      <c r="N18" s="49">
        <v>0</v>
      </c>
      <c r="O18" s="20">
        <f t="shared" si="3"/>
        <v>10</v>
      </c>
      <c r="P18" s="20">
        <f t="shared" si="4"/>
        <v>45</v>
      </c>
      <c r="Q18" s="21">
        <f t="shared" si="0"/>
        <v>0.40909090909090912</v>
      </c>
      <c r="R18" s="18" t="s">
        <v>381</v>
      </c>
      <c r="S18" s="17" t="s">
        <v>40</v>
      </c>
      <c r="T18" s="17" t="s">
        <v>40</v>
      </c>
      <c r="U18" s="17" t="s">
        <v>41</v>
      </c>
      <c r="V18" s="17" t="s">
        <v>178</v>
      </c>
    </row>
    <row r="19" spans="2:22" s="50" customFormat="1" ht="77.25" customHeight="1">
      <c r="B19" s="15">
        <f t="shared" si="1"/>
        <v>13</v>
      </c>
      <c r="C19" s="16" t="s">
        <v>180</v>
      </c>
      <c r="D19" s="17" t="s">
        <v>183</v>
      </c>
      <c r="E19" s="51" t="s">
        <v>173</v>
      </c>
      <c r="F19" s="17" t="s">
        <v>40</v>
      </c>
      <c r="G19" s="47" t="s">
        <v>359</v>
      </c>
      <c r="H19" s="48">
        <v>858.36</v>
      </c>
      <c r="I19" s="19">
        <v>110</v>
      </c>
      <c r="J19" s="38" t="s">
        <v>144</v>
      </c>
      <c r="K19" s="38" t="s">
        <v>204</v>
      </c>
      <c r="L19" s="49">
        <v>30</v>
      </c>
      <c r="M19" s="49">
        <v>10</v>
      </c>
      <c r="N19" s="49">
        <v>0</v>
      </c>
      <c r="O19" s="20">
        <f t="shared" si="3"/>
        <v>10</v>
      </c>
      <c r="P19" s="20">
        <f t="shared" si="4"/>
        <v>40</v>
      </c>
      <c r="Q19" s="21">
        <f t="shared" si="0"/>
        <v>0.36363636363636365</v>
      </c>
      <c r="R19" s="18" t="s">
        <v>381</v>
      </c>
      <c r="S19" s="17" t="s">
        <v>40</v>
      </c>
      <c r="T19" s="17" t="s">
        <v>40</v>
      </c>
      <c r="U19" s="17" t="s">
        <v>41</v>
      </c>
      <c r="V19" s="17" t="s">
        <v>178</v>
      </c>
    </row>
    <row r="20" spans="2:22" s="50" customFormat="1" ht="95.25" customHeight="1">
      <c r="B20" s="15">
        <f t="shared" si="1"/>
        <v>14</v>
      </c>
      <c r="C20" s="16" t="s">
        <v>180</v>
      </c>
      <c r="D20" s="17" t="s">
        <v>183</v>
      </c>
      <c r="E20" s="51" t="s">
        <v>354</v>
      </c>
      <c r="F20" s="17" t="s">
        <v>40</v>
      </c>
      <c r="G20" s="47" t="s">
        <v>413</v>
      </c>
      <c r="H20" s="48">
        <v>921.32</v>
      </c>
      <c r="I20" s="19">
        <v>110</v>
      </c>
      <c r="J20" s="38" t="s">
        <v>144</v>
      </c>
      <c r="K20" s="38" t="s">
        <v>204</v>
      </c>
      <c r="L20" s="49">
        <v>35</v>
      </c>
      <c r="M20" s="49">
        <v>10</v>
      </c>
      <c r="N20" s="49">
        <v>5</v>
      </c>
      <c r="O20" s="20">
        <f t="shared" si="3"/>
        <v>15</v>
      </c>
      <c r="P20" s="20">
        <f t="shared" si="4"/>
        <v>50</v>
      </c>
      <c r="Q20" s="21">
        <f t="shared" si="0"/>
        <v>0.45454545454545453</v>
      </c>
      <c r="R20" s="18" t="s">
        <v>382</v>
      </c>
      <c r="S20" s="17" t="s">
        <v>40</v>
      </c>
      <c r="T20" s="17" t="s">
        <v>40</v>
      </c>
      <c r="U20" s="17" t="s">
        <v>41</v>
      </c>
      <c r="V20" s="17" t="s">
        <v>178</v>
      </c>
    </row>
    <row r="21" spans="2:22" s="50" customFormat="1" ht="95.25" customHeight="1">
      <c r="B21" s="15">
        <f t="shared" si="1"/>
        <v>15</v>
      </c>
      <c r="C21" s="16" t="s">
        <v>180</v>
      </c>
      <c r="D21" s="17" t="s">
        <v>183</v>
      </c>
      <c r="E21" s="51" t="s">
        <v>355</v>
      </c>
      <c r="F21" s="17" t="s">
        <v>40</v>
      </c>
      <c r="G21" s="47" t="s">
        <v>358</v>
      </c>
      <c r="H21" s="48">
        <v>1025.0899999999999</v>
      </c>
      <c r="I21" s="19">
        <v>110</v>
      </c>
      <c r="J21" s="38" t="s">
        <v>144</v>
      </c>
      <c r="K21" s="38" t="s">
        <v>144</v>
      </c>
      <c r="L21" s="49">
        <v>10</v>
      </c>
      <c r="M21" s="49">
        <v>0</v>
      </c>
      <c r="N21" s="49">
        <v>0</v>
      </c>
      <c r="O21" s="20">
        <f t="shared" si="3"/>
        <v>0</v>
      </c>
      <c r="P21" s="20">
        <f t="shared" si="4"/>
        <v>10</v>
      </c>
      <c r="Q21" s="21">
        <f t="shared" si="0"/>
        <v>9.0909090909090912E-2</v>
      </c>
      <c r="R21" s="18" t="s">
        <v>382</v>
      </c>
      <c r="S21" s="17" t="s">
        <v>40</v>
      </c>
      <c r="T21" s="17" t="s">
        <v>40</v>
      </c>
      <c r="U21" s="17" t="s">
        <v>41</v>
      </c>
      <c r="V21" s="17" t="s">
        <v>161</v>
      </c>
    </row>
    <row r="22" spans="2:22" s="50" customFormat="1" ht="95.25" customHeight="1">
      <c r="B22" s="15">
        <f t="shared" si="1"/>
        <v>16</v>
      </c>
      <c r="C22" s="16" t="s">
        <v>180</v>
      </c>
      <c r="D22" s="17" t="s">
        <v>183</v>
      </c>
      <c r="E22" s="51" t="s">
        <v>174</v>
      </c>
      <c r="F22" s="17" t="s">
        <v>40</v>
      </c>
      <c r="G22" s="47" t="s">
        <v>357</v>
      </c>
      <c r="H22" s="48">
        <v>819.17</v>
      </c>
      <c r="I22" s="19">
        <v>110</v>
      </c>
      <c r="J22" s="38" t="s">
        <v>144</v>
      </c>
      <c r="K22" s="38" t="s">
        <v>144</v>
      </c>
      <c r="L22" s="49">
        <v>10</v>
      </c>
      <c r="M22" s="49">
        <v>10</v>
      </c>
      <c r="N22" s="49">
        <v>0</v>
      </c>
      <c r="O22" s="20">
        <f t="shared" si="3"/>
        <v>10</v>
      </c>
      <c r="P22" s="20">
        <f t="shared" si="4"/>
        <v>20</v>
      </c>
      <c r="Q22" s="21">
        <f t="shared" si="0"/>
        <v>0.18181818181818182</v>
      </c>
      <c r="R22" s="18" t="s">
        <v>382</v>
      </c>
      <c r="S22" s="17" t="s">
        <v>40</v>
      </c>
      <c r="T22" s="17" t="s">
        <v>40</v>
      </c>
      <c r="U22" s="17" t="s">
        <v>41</v>
      </c>
      <c r="V22" s="17" t="s">
        <v>161</v>
      </c>
    </row>
    <row r="23" spans="2:22" s="50" customFormat="1" ht="95.25" customHeight="1">
      <c r="B23" s="15">
        <f t="shared" si="1"/>
        <v>17</v>
      </c>
      <c r="C23" s="16" t="s">
        <v>180</v>
      </c>
      <c r="D23" s="17" t="s">
        <v>183</v>
      </c>
      <c r="E23" s="51" t="s">
        <v>175</v>
      </c>
      <c r="F23" s="17" t="s">
        <v>40</v>
      </c>
      <c r="G23" s="47" t="s">
        <v>356</v>
      </c>
      <c r="H23" s="48">
        <v>815.63</v>
      </c>
      <c r="I23" s="19">
        <v>110</v>
      </c>
      <c r="J23" s="38" t="s">
        <v>144</v>
      </c>
      <c r="K23" s="38" t="s">
        <v>144</v>
      </c>
      <c r="L23" s="49">
        <v>10</v>
      </c>
      <c r="M23" s="49">
        <v>10</v>
      </c>
      <c r="N23" s="49">
        <v>0</v>
      </c>
      <c r="O23" s="20">
        <f t="shared" si="3"/>
        <v>10</v>
      </c>
      <c r="P23" s="20">
        <f t="shared" si="4"/>
        <v>20</v>
      </c>
      <c r="Q23" s="21">
        <f t="shared" si="0"/>
        <v>0.18181818181818182</v>
      </c>
      <c r="R23" s="18" t="s">
        <v>382</v>
      </c>
      <c r="S23" s="17" t="s">
        <v>40</v>
      </c>
      <c r="T23" s="17" t="s">
        <v>40</v>
      </c>
      <c r="U23" s="17" t="s">
        <v>41</v>
      </c>
      <c r="V23" s="17" t="s">
        <v>161</v>
      </c>
    </row>
    <row r="24" spans="2:22" s="52" customFormat="1" ht="93.75" customHeight="1">
      <c r="B24" s="15">
        <f t="shared" si="1"/>
        <v>18</v>
      </c>
      <c r="C24" s="16" t="s">
        <v>114</v>
      </c>
      <c r="D24" s="17" t="s">
        <v>34</v>
      </c>
      <c r="E24" s="18" t="s">
        <v>212</v>
      </c>
      <c r="F24" s="17" t="s">
        <v>40</v>
      </c>
      <c r="G24" s="18" t="s">
        <v>190</v>
      </c>
      <c r="H24" s="20">
        <v>438.63</v>
      </c>
      <c r="I24" s="20">
        <v>325</v>
      </c>
      <c r="J24" s="38" t="s">
        <v>220</v>
      </c>
      <c r="K24" s="38" t="s">
        <v>220</v>
      </c>
      <c r="L24" s="20">
        <v>325</v>
      </c>
      <c r="M24" s="20">
        <v>0</v>
      </c>
      <c r="N24" s="20">
        <v>0</v>
      </c>
      <c r="O24" s="20">
        <f t="shared" si="3"/>
        <v>0</v>
      </c>
      <c r="P24" s="20">
        <f t="shared" si="4"/>
        <v>325</v>
      </c>
      <c r="Q24" s="21">
        <f t="shared" si="0"/>
        <v>1</v>
      </c>
      <c r="R24" s="18" t="s">
        <v>389</v>
      </c>
      <c r="S24" s="17" t="s">
        <v>40</v>
      </c>
      <c r="T24" s="17" t="s">
        <v>40</v>
      </c>
      <c r="U24" s="17" t="s">
        <v>92</v>
      </c>
      <c r="V24" s="17" t="s">
        <v>224</v>
      </c>
    </row>
    <row r="25" spans="2:22" s="52" customFormat="1" ht="78.75" customHeight="1">
      <c r="B25" s="15">
        <f t="shared" si="1"/>
        <v>19</v>
      </c>
      <c r="C25" s="16" t="s">
        <v>114</v>
      </c>
      <c r="D25" s="17" t="s">
        <v>34</v>
      </c>
      <c r="E25" s="18" t="s">
        <v>89</v>
      </c>
      <c r="F25" s="17" t="s">
        <v>40</v>
      </c>
      <c r="G25" s="18" t="s">
        <v>90</v>
      </c>
      <c r="H25" s="20">
        <v>356</v>
      </c>
      <c r="I25" s="20">
        <v>205</v>
      </c>
      <c r="J25" s="38" t="s">
        <v>86</v>
      </c>
      <c r="K25" s="38" t="s">
        <v>86</v>
      </c>
      <c r="L25" s="20">
        <v>6</v>
      </c>
      <c r="M25" s="20">
        <v>20</v>
      </c>
      <c r="N25" s="20">
        <v>35</v>
      </c>
      <c r="O25" s="20">
        <f t="shared" si="3"/>
        <v>55</v>
      </c>
      <c r="P25" s="20">
        <f t="shared" si="4"/>
        <v>61</v>
      </c>
      <c r="Q25" s="21">
        <f t="shared" si="0"/>
        <v>0.29756097560975608</v>
      </c>
      <c r="R25" s="18" t="s">
        <v>390</v>
      </c>
      <c r="S25" s="17" t="s">
        <v>40</v>
      </c>
      <c r="T25" s="17" t="s">
        <v>40</v>
      </c>
      <c r="U25" s="17" t="s">
        <v>92</v>
      </c>
      <c r="V25" s="17" t="s">
        <v>224</v>
      </c>
    </row>
    <row r="26" spans="2:22" s="52" customFormat="1" ht="78.75" customHeight="1">
      <c r="B26" s="15">
        <f t="shared" si="1"/>
        <v>20</v>
      </c>
      <c r="C26" s="16" t="s">
        <v>114</v>
      </c>
      <c r="D26" s="17" t="s">
        <v>34</v>
      </c>
      <c r="E26" s="18" t="s">
        <v>221</v>
      </c>
      <c r="F26" s="17" t="s">
        <v>40</v>
      </c>
      <c r="G26" s="18" t="s">
        <v>91</v>
      </c>
      <c r="H26" s="20">
        <v>158.97</v>
      </c>
      <c r="I26" s="20">
        <v>5</v>
      </c>
      <c r="J26" s="38" t="s">
        <v>86</v>
      </c>
      <c r="K26" s="38" t="s">
        <v>86</v>
      </c>
      <c r="L26" s="20">
        <v>6</v>
      </c>
      <c r="M26" s="20">
        <v>0</v>
      </c>
      <c r="N26" s="20">
        <v>0</v>
      </c>
      <c r="O26" s="20">
        <f t="shared" si="3"/>
        <v>0</v>
      </c>
      <c r="P26" s="20">
        <f t="shared" si="4"/>
        <v>6</v>
      </c>
      <c r="Q26" s="21">
        <f t="shared" si="0"/>
        <v>1.2</v>
      </c>
      <c r="R26" s="18" t="s">
        <v>350</v>
      </c>
      <c r="S26" s="17" t="s">
        <v>40</v>
      </c>
      <c r="T26" s="17" t="s">
        <v>40</v>
      </c>
      <c r="U26" s="17" t="s">
        <v>92</v>
      </c>
      <c r="V26" s="17" t="s">
        <v>224</v>
      </c>
    </row>
    <row r="27" spans="2:22" s="7" customFormat="1" ht="104.25" customHeight="1">
      <c r="B27" s="15">
        <f t="shared" si="1"/>
        <v>21</v>
      </c>
      <c r="C27" s="8" t="s">
        <v>118</v>
      </c>
      <c r="D27" s="17" t="s">
        <v>44</v>
      </c>
      <c r="E27" s="18" t="s">
        <v>108</v>
      </c>
      <c r="F27" s="9" t="s">
        <v>49</v>
      </c>
      <c r="G27" s="18" t="s">
        <v>50</v>
      </c>
      <c r="H27" s="19">
        <v>512.32000000000005</v>
      </c>
      <c r="I27" s="19">
        <v>256.16000000000003</v>
      </c>
      <c r="J27" s="38" t="s">
        <v>189</v>
      </c>
      <c r="K27" s="38" t="s">
        <v>189</v>
      </c>
      <c r="L27" s="19">
        <v>247</v>
      </c>
      <c r="M27" s="19">
        <v>9.16</v>
      </c>
      <c r="N27" s="19">
        <v>0</v>
      </c>
      <c r="O27" s="20">
        <f t="shared" si="3"/>
        <v>9.16</v>
      </c>
      <c r="P27" s="20">
        <f t="shared" si="4"/>
        <v>256.16000000000003</v>
      </c>
      <c r="Q27" s="21">
        <f t="shared" si="0"/>
        <v>1</v>
      </c>
      <c r="R27" s="18" t="s">
        <v>393</v>
      </c>
      <c r="S27" s="22" t="s">
        <v>209</v>
      </c>
      <c r="T27" s="22" t="s">
        <v>53</v>
      </c>
      <c r="U27" s="9" t="s">
        <v>43</v>
      </c>
      <c r="V27" s="17" t="s">
        <v>228</v>
      </c>
    </row>
    <row r="28" spans="2:22" s="5" customFormat="1" ht="75" customHeight="1">
      <c r="B28" s="15">
        <f t="shared" si="1"/>
        <v>22</v>
      </c>
      <c r="C28" s="16" t="s">
        <v>119</v>
      </c>
      <c r="D28" s="17" t="s">
        <v>34</v>
      </c>
      <c r="E28" s="18" t="s">
        <v>193</v>
      </c>
      <c r="F28" s="53" t="s">
        <v>260</v>
      </c>
      <c r="G28" s="18" t="s">
        <v>192</v>
      </c>
      <c r="H28" s="19">
        <v>88.23</v>
      </c>
      <c r="I28" s="19">
        <v>88.23</v>
      </c>
      <c r="J28" s="17" t="s">
        <v>86</v>
      </c>
      <c r="K28" s="17" t="s">
        <v>86</v>
      </c>
      <c r="L28" s="20">
        <v>85</v>
      </c>
      <c r="M28" s="20">
        <v>3</v>
      </c>
      <c r="N28" s="20">
        <v>0.23</v>
      </c>
      <c r="O28" s="20">
        <f t="shared" si="3"/>
        <v>3.23</v>
      </c>
      <c r="P28" s="20">
        <f t="shared" si="4"/>
        <v>88.23</v>
      </c>
      <c r="Q28" s="21">
        <f t="shared" si="0"/>
        <v>1</v>
      </c>
      <c r="R28" s="18" t="s">
        <v>373</v>
      </c>
      <c r="S28" s="22" t="s">
        <v>223</v>
      </c>
      <c r="T28" s="22" t="s">
        <v>273</v>
      </c>
      <c r="U28" s="17" t="s">
        <v>33</v>
      </c>
      <c r="V28" s="17" t="s">
        <v>196</v>
      </c>
    </row>
    <row r="29" spans="2:22" s="7" customFormat="1" ht="64.5" customHeight="1">
      <c r="B29" s="15">
        <f t="shared" si="1"/>
        <v>23</v>
      </c>
      <c r="C29" s="16" t="s">
        <v>126</v>
      </c>
      <c r="D29" s="17" t="s">
        <v>44</v>
      </c>
      <c r="E29" s="17" t="s">
        <v>107</v>
      </c>
      <c r="F29" s="17" t="s">
        <v>40</v>
      </c>
      <c r="G29" s="18" t="s">
        <v>52</v>
      </c>
      <c r="H29" s="20" t="s">
        <v>361</v>
      </c>
      <c r="I29" s="19">
        <v>47</v>
      </c>
      <c r="J29" s="17" t="s">
        <v>189</v>
      </c>
      <c r="K29" s="17" t="s">
        <v>241</v>
      </c>
      <c r="L29" s="19">
        <v>53</v>
      </c>
      <c r="M29" s="19">
        <v>2</v>
      </c>
      <c r="N29" s="19">
        <v>3</v>
      </c>
      <c r="O29" s="20">
        <f t="shared" si="3"/>
        <v>5</v>
      </c>
      <c r="P29" s="20">
        <f t="shared" si="4"/>
        <v>58</v>
      </c>
      <c r="Q29" s="21">
        <f t="shared" si="0"/>
        <v>1.2340425531914894</v>
      </c>
      <c r="R29" s="18" t="s">
        <v>362</v>
      </c>
      <c r="S29" s="17" t="s">
        <v>40</v>
      </c>
      <c r="T29" s="17" t="s">
        <v>40</v>
      </c>
      <c r="U29" s="9" t="s">
        <v>33</v>
      </c>
      <c r="V29" s="17" t="s">
        <v>106</v>
      </c>
    </row>
    <row r="30" spans="2:22" s="7" customFormat="1" ht="68.25" customHeight="1">
      <c r="B30" s="15">
        <f t="shared" si="1"/>
        <v>24</v>
      </c>
      <c r="C30" s="16" t="s">
        <v>117</v>
      </c>
      <c r="D30" s="17" t="s">
        <v>44</v>
      </c>
      <c r="E30" s="17" t="s">
        <v>103</v>
      </c>
      <c r="F30" s="54" t="s">
        <v>349</v>
      </c>
      <c r="G30" s="18" t="s">
        <v>52</v>
      </c>
      <c r="H30" s="19">
        <v>135.86000000000001</v>
      </c>
      <c r="I30" s="19">
        <v>50</v>
      </c>
      <c r="J30" s="38" t="s">
        <v>86</v>
      </c>
      <c r="K30" s="38" t="s">
        <v>86</v>
      </c>
      <c r="L30" s="19">
        <v>50</v>
      </c>
      <c r="M30" s="19">
        <v>0</v>
      </c>
      <c r="N30" s="19">
        <v>0</v>
      </c>
      <c r="O30" s="20">
        <f t="shared" si="3"/>
        <v>0</v>
      </c>
      <c r="P30" s="20">
        <f t="shared" si="4"/>
        <v>50</v>
      </c>
      <c r="Q30" s="21">
        <f t="shared" si="0"/>
        <v>1</v>
      </c>
      <c r="R30" s="63" t="s">
        <v>408</v>
      </c>
      <c r="S30" s="38" t="s">
        <v>87</v>
      </c>
      <c r="T30" s="38" t="s">
        <v>87</v>
      </c>
      <c r="U30" s="9" t="s">
        <v>41</v>
      </c>
      <c r="V30" s="17" t="s">
        <v>161</v>
      </c>
    </row>
    <row r="31" spans="2:22" s="52" customFormat="1" ht="149.25" customHeight="1">
      <c r="B31" s="15">
        <f t="shared" si="1"/>
        <v>25</v>
      </c>
      <c r="C31" s="16" t="s">
        <v>113</v>
      </c>
      <c r="D31" s="17" t="s">
        <v>29</v>
      </c>
      <c r="E31" s="17" t="s">
        <v>30</v>
      </c>
      <c r="F31" s="17" t="s">
        <v>31</v>
      </c>
      <c r="G31" s="18" t="s">
        <v>409</v>
      </c>
      <c r="H31" s="55">
        <v>2468.86</v>
      </c>
      <c r="I31" s="55">
        <v>901</v>
      </c>
      <c r="J31" s="38" t="s">
        <v>32</v>
      </c>
      <c r="K31" s="38" t="s">
        <v>32</v>
      </c>
      <c r="L31" s="55">
        <v>901</v>
      </c>
      <c r="M31" s="20">
        <v>0</v>
      </c>
      <c r="N31" s="20">
        <v>0</v>
      </c>
      <c r="O31" s="20">
        <f t="shared" si="3"/>
        <v>0</v>
      </c>
      <c r="P31" s="20">
        <f t="shared" si="4"/>
        <v>901</v>
      </c>
      <c r="Q31" s="21">
        <f t="shared" si="0"/>
        <v>1</v>
      </c>
      <c r="R31" s="63" t="s">
        <v>360</v>
      </c>
      <c r="S31" s="22" t="s">
        <v>53</v>
      </c>
      <c r="T31" s="18" t="s">
        <v>214</v>
      </c>
      <c r="U31" s="17" t="s">
        <v>27</v>
      </c>
      <c r="V31" s="43" t="s">
        <v>28</v>
      </c>
    </row>
    <row r="32" spans="2:22" ht="64.5" customHeight="1">
      <c r="B32" s="15">
        <f t="shared" si="1"/>
        <v>26</v>
      </c>
      <c r="C32" s="16" t="s">
        <v>215</v>
      </c>
      <c r="D32" s="24" t="s">
        <v>56</v>
      </c>
      <c r="E32" s="18" t="s">
        <v>57</v>
      </c>
      <c r="F32" s="26" t="s">
        <v>19</v>
      </c>
      <c r="G32" s="23" t="s">
        <v>58</v>
      </c>
      <c r="H32" s="19">
        <v>294.25</v>
      </c>
      <c r="I32" s="20">
        <v>294.25</v>
      </c>
      <c r="J32" s="27" t="s">
        <v>59</v>
      </c>
      <c r="K32" s="27" t="s">
        <v>60</v>
      </c>
      <c r="L32" s="20">
        <v>294.25</v>
      </c>
      <c r="M32" s="20">
        <v>0</v>
      </c>
      <c r="N32" s="28">
        <v>0</v>
      </c>
      <c r="O32" s="20">
        <f t="shared" si="3"/>
        <v>0</v>
      </c>
      <c r="P32" s="20">
        <f t="shared" si="4"/>
        <v>294.25</v>
      </c>
      <c r="Q32" s="21">
        <f t="shared" si="0"/>
        <v>1</v>
      </c>
      <c r="R32" s="18" t="s">
        <v>406</v>
      </c>
      <c r="S32" s="22" t="s">
        <v>61</v>
      </c>
      <c r="T32" s="22" t="s">
        <v>217</v>
      </c>
      <c r="U32" s="17" t="s">
        <v>43</v>
      </c>
      <c r="V32" s="17" t="s">
        <v>228</v>
      </c>
    </row>
    <row r="33" spans="2:22" ht="75" customHeight="1">
      <c r="B33" s="15">
        <f t="shared" si="1"/>
        <v>27</v>
      </c>
      <c r="C33" s="16" t="s">
        <v>215</v>
      </c>
      <c r="D33" s="24" t="s">
        <v>48</v>
      </c>
      <c r="E33" s="18" t="s">
        <v>54</v>
      </c>
      <c r="F33" s="29" t="s">
        <v>19</v>
      </c>
      <c r="G33" s="18" t="s">
        <v>62</v>
      </c>
      <c r="H33" s="19">
        <v>155.31</v>
      </c>
      <c r="I33" s="19">
        <v>155.31</v>
      </c>
      <c r="J33" s="30" t="s">
        <v>63</v>
      </c>
      <c r="K33" s="30" t="s">
        <v>64</v>
      </c>
      <c r="L33" s="20">
        <v>155.31</v>
      </c>
      <c r="M33" s="19">
        <v>0</v>
      </c>
      <c r="N33" s="19">
        <v>0</v>
      </c>
      <c r="O33" s="20">
        <f t="shared" si="3"/>
        <v>0</v>
      </c>
      <c r="P33" s="20">
        <f t="shared" si="4"/>
        <v>155.31</v>
      </c>
      <c r="Q33" s="21">
        <f t="shared" si="0"/>
        <v>1</v>
      </c>
      <c r="R33" s="18" t="s">
        <v>216</v>
      </c>
      <c r="S33" s="31" t="s">
        <v>65</v>
      </c>
      <c r="T33" s="31" t="s">
        <v>218</v>
      </c>
      <c r="U33" s="17" t="s">
        <v>43</v>
      </c>
      <c r="V33" s="17" t="s">
        <v>228</v>
      </c>
    </row>
    <row r="34" spans="2:22" ht="79.5" customHeight="1">
      <c r="B34" s="15">
        <f t="shared" si="1"/>
        <v>28</v>
      </c>
      <c r="C34" s="16" t="s">
        <v>215</v>
      </c>
      <c r="D34" s="24" t="s">
        <v>48</v>
      </c>
      <c r="E34" s="18" t="s">
        <v>55</v>
      </c>
      <c r="F34" s="29" t="s">
        <v>19</v>
      </c>
      <c r="G34" s="18" t="s">
        <v>66</v>
      </c>
      <c r="H34" s="19">
        <v>57.19</v>
      </c>
      <c r="I34" s="19">
        <v>57.19</v>
      </c>
      <c r="J34" s="30" t="s">
        <v>67</v>
      </c>
      <c r="K34" s="30" t="s">
        <v>68</v>
      </c>
      <c r="L34" s="20">
        <v>57.19</v>
      </c>
      <c r="M34" s="19">
        <v>0</v>
      </c>
      <c r="N34" s="19">
        <v>0</v>
      </c>
      <c r="O34" s="20">
        <f t="shared" si="3"/>
        <v>0</v>
      </c>
      <c r="P34" s="20">
        <f t="shared" si="4"/>
        <v>57.19</v>
      </c>
      <c r="Q34" s="21">
        <f t="shared" si="0"/>
        <v>1</v>
      </c>
      <c r="R34" s="32" t="s">
        <v>261</v>
      </c>
      <c r="S34" s="31" t="s">
        <v>93</v>
      </c>
      <c r="T34" s="31" t="s">
        <v>285</v>
      </c>
      <c r="U34" s="17" t="s">
        <v>43</v>
      </c>
      <c r="V34" s="17" t="s">
        <v>228</v>
      </c>
    </row>
    <row r="35" spans="2:22" ht="75.75" customHeight="1">
      <c r="B35" s="15">
        <f t="shared" si="1"/>
        <v>29</v>
      </c>
      <c r="C35" s="16" t="s">
        <v>215</v>
      </c>
      <c r="D35" s="24" t="s">
        <v>34</v>
      </c>
      <c r="E35" s="18" t="s">
        <v>69</v>
      </c>
      <c r="F35" s="29" t="s">
        <v>70</v>
      </c>
      <c r="G35" s="33" t="s">
        <v>47</v>
      </c>
      <c r="H35" s="19">
        <v>87.99</v>
      </c>
      <c r="I35" s="19">
        <v>87.99</v>
      </c>
      <c r="J35" s="30" t="s">
        <v>71</v>
      </c>
      <c r="K35" s="30" t="s">
        <v>64</v>
      </c>
      <c r="L35" s="20">
        <v>54.56</v>
      </c>
      <c r="M35" s="19">
        <v>15</v>
      </c>
      <c r="N35" s="19">
        <v>5</v>
      </c>
      <c r="O35" s="20">
        <f t="shared" si="3"/>
        <v>20</v>
      </c>
      <c r="P35" s="20">
        <f t="shared" si="4"/>
        <v>74.56</v>
      </c>
      <c r="Q35" s="21">
        <f t="shared" si="0"/>
        <v>0.84736901920672814</v>
      </c>
      <c r="R35" s="34" t="s">
        <v>400</v>
      </c>
      <c r="S35" s="31" t="s">
        <v>72</v>
      </c>
      <c r="T35" s="31" t="s">
        <v>286</v>
      </c>
      <c r="U35" s="17" t="s">
        <v>43</v>
      </c>
      <c r="V35" s="17" t="s">
        <v>228</v>
      </c>
    </row>
    <row r="36" spans="2:22" ht="93.75" customHeight="1">
      <c r="B36" s="15">
        <f t="shared" si="1"/>
        <v>30</v>
      </c>
      <c r="C36" s="16" t="s">
        <v>215</v>
      </c>
      <c r="D36" s="24" t="s">
        <v>34</v>
      </c>
      <c r="E36" s="25" t="s">
        <v>279</v>
      </c>
      <c r="F36" s="29" t="s">
        <v>19</v>
      </c>
      <c r="G36" s="33" t="s">
        <v>73</v>
      </c>
      <c r="H36" s="19">
        <v>409.87</v>
      </c>
      <c r="I36" s="19">
        <v>409.87</v>
      </c>
      <c r="J36" s="30" t="s">
        <v>74</v>
      </c>
      <c r="K36" s="30" t="s">
        <v>75</v>
      </c>
      <c r="L36" s="20">
        <v>150</v>
      </c>
      <c r="M36" s="19">
        <v>30</v>
      </c>
      <c r="N36" s="19">
        <v>30</v>
      </c>
      <c r="O36" s="20">
        <f t="shared" si="3"/>
        <v>60</v>
      </c>
      <c r="P36" s="20">
        <f t="shared" si="4"/>
        <v>210</v>
      </c>
      <c r="Q36" s="21">
        <f t="shared" si="0"/>
        <v>0.5123575767926416</v>
      </c>
      <c r="R36" s="32" t="s">
        <v>401</v>
      </c>
      <c r="S36" s="31" t="s">
        <v>76</v>
      </c>
      <c r="T36" s="31" t="s">
        <v>286</v>
      </c>
      <c r="U36" s="17" t="s">
        <v>43</v>
      </c>
      <c r="V36" s="17" t="s">
        <v>228</v>
      </c>
    </row>
    <row r="37" spans="2:22" ht="150.75" customHeight="1">
      <c r="B37" s="15">
        <f t="shared" si="1"/>
        <v>31</v>
      </c>
      <c r="C37" s="16" t="s">
        <v>215</v>
      </c>
      <c r="D37" s="24" t="s">
        <v>34</v>
      </c>
      <c r="E37" s="18" t="s">
        <v>77</v>
      </c>
      <c r="F37" s="29" t="s">
        <v>19</v>
      </c>
      <c r="G37" s="33" t="s">
        <v>78</v>
      </c>
      <c r="H37" s="19">
        <v>765.66</v>
      </c>
      <c r="I37" s="19">
        <v>380</v>
      </c>
      <c r="J37" s="18" t="s">
        <v>40</v>
      </c>
      <c r="K37" s="18" t="s">
        <v>40</v>
      </c>
      <c r="L37" s="20">
        <v>280</v>
      </c>
      <c r="M37" s="19">
        <v>0</v>
      </c>
      <c r="N37" s="19">
        <v>30</v>
      </c>
      <c r="O37" s="20">
        <f t="shared" si="3"/>
        <v>30</v>
      </c>
      <c r="P37" s="20">
        <f t="shared" si="4"/>
        <v>310</v>
      </c>
      <c r="Q37" s="21">
        <f t="shared" ref="Q37:Q61" si="5">P37/I37</f>
        <v>0.81578947368421051</v>
      </c>
      <c r="R37" s="35" t="s">
        <v>402</v>
      </c>
      <c r="S37" s="31" t="s">
        <v>76</v>
      </c>
      <c r="T37" s="31" t="s">
        <v>286</v>
      </c>
      <c r="U37" s="17" t="s">
        <v>43</v>
      </c>
      <c r="V37" s="17" t="s">
        <v>228</v>
      </c>
    </row>
    <row r="38" spans="2:22" ht="81" customHeight="1">
      <c r="B38" s="15">
        <f t="shared" si="1"/>
        <v>32</v>
      </c>
      <c r="C38" s="16" t="s">
        <v>215</v>
      </c>
      <c r="D38" s="24" t="s">
        <v>34</v>
      </c>
      <c r="E38" s="18" t="s">
        <v>79</v>
      </c>
      <c r="F38" s="29" t="s">
        <v>19</v>
      </c>
      <c r="G38" s="33" t="s">
        <v>80</v>
      </c>
      <c r="H38" s="19">
        <v>116.03</v>
      </c>
      <c r="I38" s="19">
        <v>116.03</v>
      </c>
      <c r="J38" s="18" t="s">
        <v>40</v>
      </c>
      <c r="K38" s="18" t="s">
        <v>40</v>
      </c>
      <c r="L38" s="20">
        <v>60</v>
      </c>
      <c r="M38" s="19">
        <v>15</v>
      </c>
      <c r="N38" s="19">
        <v>5</v>
      </c>
      <c r="O38" s="20">
        <f t="shared" si="3"/>
        <v>20</v>
      </c>
      <c r="P38" s="20">
        <f t="shared" si="4"/>
        <v>80</v>
      </c>
      <c r="Q38" s="21">
        <f t="shared" si="5"/>
        <v>0.68947685943290526</v>
      </c>
      <c r="R38" s="32" t="s">
        <v>403</v>
      </c>
      <c r="S38" s="31" t="s">
        <v>219</v>
      </c>
      <c r="T38" s="31" t="s">
        <v>286</v>
      </c>
      <c r="U38" s="17" t="s">
        <v>43</v>
      </c>
      <c r="V38" s="17" t="s">
        <v>228</v>
      </c>
    </row>
    <row r="39" spans="2:22" ht="81" customHeight="1">
      <c r="B39" s="15">
        <f t="shared" si="1"/>
        <v>33</v>
      </c>
      <c r="C39" s="16" t="s">
        <v>215</v>
      </c>
      <c r="D39" s="24" t="s">
        <v>34</v>
      </c>
      <c r="E39" s="18" t="s">
        <v>81</v>
      </c>
      <c r="F39" s="29" t="s">
        <v>19</v>
      </c>
      <c r="G39" s="33" t="s">
        <v>82</v>
      </c>
      <c r="H39" s="19">
        <v>140.75</v>
      </c>
      <c r="I39" s="19">
        <v>140.75</v>
      </c>
      <c r="J39" s="18" t="s">
        <v>40</v>
      </c>
      <c r="K39" s="18" t="s">
        <v>40</v>
      </c>
      <c r="L39" s="20">
        <v>53.99</v>
      </c>
      <c r="M39" s="19">
        <v>10</v>
      </c>
      <c r="N39" s="19">
        <v>10</v>
      </c>
      <c r="O39" s="20">
        <f t="shared" si="3"/>
        <v>20</v>
      </c>
      <c r="P39" s="20">
        <f t="shared" si="4"/>
        <v>73.990000000000009</v>
      </c>
      <c r="Q39" s="21">
        <f t="shared" si="5"/>
        <v>0.52568383658969808</v>
      </c>
      <c r="R39" s="34" t="s">
        <v>404</v>
      </c>
      <c r="S39" s="31" t="s">
        <v>219</v>
      </c>
      <c r="T39" s="31" t="s">
        <v>286</v>
      </c>
      <c r="U39" s="17" t="s">
        <v>43</v>
      </c>
      <c r="V39" s="17" t="s">
        <v>228</v>
      </c>
    </row>
    <row r="40" spans="2:22" ht="77.25" customHeight="1">
      <c r="B40" s="15">
        <f t="shared" si="1"/>
        <v>34</v>
      </c>
      <c r="C40" s="16" t="s">
        <v>215</v>
      </c>
      <c r="D40" s="24" t="s">
        <v>294</v>
      </c>
      <c r="E40" s="32" t="s">
        <v>301</v>
      </c>
      <c r="F40" s="36" t="s">
        <v>19</v>
      </c>
      <c r="G40" s="33" t="s">
        <v>319</v>
      </c>
      <c r="H40" s="19">
        <v>489.36</v>
      </c>
      <c r="I40" s="19">
        <v>125</v>
      </c>
      <c r="J40" s="18" t="s">
        <v>40</v>
      </c>
      <c r="K40" s="18" t="s">
        <v>40</v>
      </c>
      <c r="L40" s="20">
        <v>0</v>
      </c>
      <c r="M40" s="19">
        <v>0</v>
      </c>
      <c r="N40" s="19">
        <v>0</v>
      </c>
      <c r="O40" s="20">
        <f t="shared" si="3"/>
        <v>0</v>
      </c>
      <c r="P40" s="20">
        <f t="shared" si="4"/>
        <v>0</v>
      </c>
      <c r="Q40" s="21">
        <f t="shared" si="5"/>
        <v>0</v>
      </c>
      <c r="R40" s="34" t="s">
        <v>405</v>
      </c>
      <c r="S40" s="18" t="s">
        <v>40</v>
      </c>
      <c r="T40" s="18" t="s">
        <v>40</v>
      </c>
      <c r="U40" s="17" t="s">
        <v>43</v>
      </c>
      <c r="V40" s="17" t="s">
        <v>228</v>
      </c>
    </row>
    <row r="41" spans="2:22" ht="77.25" customHeight="1">
      <c r="B41" s="15">
        <f t="shared" si="1"/>
        <v>35</v>
      </c>
      <c r="C41" s="16" t="s">
        <v>298</v>
      </c>
      <c r="D41" s="24" t="s">
        <v>294</v>
      </c>
      <c r="E41" s="32" t="s">
        <v>299</v>
      </c>
      <c r="F41" s="36" t="s">
        <v>19</v>
      </c>
      <c r="G41" s="33" t="s">
        <v>320</v>
      </c>
      <c r="H41" s="19">
        <v>493.77</v>
      </c>
      <c r="I41" s="19">
        <v>100</v>
      </c>
      <c r="J41" s="30" t="s">
        <v>377</v>
      </c>
      <c r="K41" s="30" t="s">
        <v>376</v>
      </c>
      <c r="L41" s="20">
        <v>0</v>
      </c>
      <c r="M41" s="19">
        <v>0</v>
      </c>
      <c r="N41" s="19">
        <v>0</v>
      </c>
      <c r="O41" s="20">
        <f t="shared" si="3"/>
        <v>0</v>
      </c>
      <c r="P41" s="20">
        <f t="shared" si="4"/>
        <v>0</v>
      </c>
      <c r="Q41" s="21">
        <f t="shared" si="5"/>
        <v>0</v>
      </c>
      <c r="R41" s="18" t="s">
        <v>374</v>
      </c>
      <c r="S41" s="18" t="s">
        <v>40</v>
      </c>
      <c r="T41" s="18" t="s">
        <v>40</v>
      </c>
      <c r="U41" s="17" t="s">
        <v>41</v>
      </c>
      <c r="V41" s="17" t="s">
        <v>178</v>
      </c>
    </row>
    <row r="42" spans="2:22" ht="77.25" customHeight="1">
      <c r="B42" s="15">
        <f t="shared" si="1"/>
        <v>36</v>
      </c>
      <c r="C42" s="16" t="s">
        <v>298</v>
      </c>
      <c r="D42" s="24" t="s">
        <v>294</v>
      </c>
      <c r="E42" s="32" t="s">
        <v>300</v>
      </c>
      <c r="F42" s="36" t="s">
        <v>19</v>
      </c>
      <c r="G42" s="33" t="s">
        <v>309</v>
      </c>
      <c r="H42" s="19">
        <v>496.77</v>
      </c>
      <c r="I42" s="19">
        <v>100</v>
      </c>
      <c r="J42" s="18" t="s">
        <v>40</v>
      </c>
      <c r="K42" s="18" t="s">
        <v>40</v>
      </c>
      <c r="L42" s="20">
        <v>0</v>
      </c>
      <c r="M42" s="19">
        <v>0</v>
      </c>
      <c r="N42" s="19">
        <v>0</v>
      </c>
      <c r="O42" s="20">
        <f t="shared" si="3"/>
        <v>0</v>
      </c>
      <c r="P42" s="20">
        <f t="shared" si="4"/>
        <v>0</v>
      </c>
      <c r="Q42" s="21">
        <f t="shared" si="5"/>
        <v>0</v>
      </c>
      <c r="R42" s="18" t="s">
        <v>375</v>
      </c>
      <c r="S42" s="18" t="s">
        <v>40</v>
      </c>
      <c r="T42" s="18" t="s">
        <v>40</v>
      </c>
      <c r="U42" s="17" t="s">
        <v>41</v>
      </c>
      <c r="V42" s="17" t="s">
        <v>178</v>
      </c>
    </row>
    <row r="43" spans="2:22" ht="77.25" customHeight="1">
      <c r="B43" s="15">
        <f t="shared" si="1"/>
        <v>37</v>
      </c>
      <c r="C43" s="16" t="s">
        <v>128</v>
      </c>
      <c r="D43" s="24" t="s">
        <v>294</v>
      </c>
      <c r="E43" s="32" t="s">
        <v>297</v>
      </c>
      <c r="F43" s="36" t="s">
        <v>19</v>
      </c>
      <c r="G43" s="33" t="s">
        <v>310</v>
      </c>
      <c r="H43" s="19">
        <v>480.9</v>
      </c>
      <c r="I43" s="19">
        <v>100</v>
      </c>
      <c r="J43" s="18" t="s">
        <v>40</v>
      </c>
      <c r="K43" s="18" t="s">
        <v>40</v>
      </c>
      <c r="L43" s="20">
        <v>0</v>
      </c>
      <c r="M43" s="19">
        <v>0</v>
      </c>
      <c r="N43" s="19">
        <v>3</v>
      </c>
      <c r="O43" s="20">
        <f t="shared" si="3"/>
        <v>3</v>
      </c>
      <c r="P43" s="20">
        <f t="shared" si="4"/>
        <v>3</v>
      </c>
      <c r="Q43" s="21">
        <f t="shared" si="5"/>
        <v>0.03</v>
      </c>
      <c r="R43" s="56" t="s">
        <v>388</v>
      </c>
      <c r="S43" s="18" t="s">
        <v>40</v>
      </c>
      <c r="T43" s="18" t="s">
        <v>40</v>
      </c>
      <c r="U43" s="43" t="s">
        <v>230</v>
      </c>
      <c r="V43" s="17" t="s">
        <v>229</v>
      </c>
    </row>
    <row r="44" spans="2:22" s="7" customFormat="1" ht="135.75" customHeight="1">
      <c r="B44" s="15">
        <f t="shared" si="1"/>
        <v>38</v>
      </c>
      <c r="C44" s="16" t="s">
        <v>128</v>
      </c>
      <c r="D44" s="17" t="s">
        <v>44</v>
      </c>
      <c r="E44" s="18" t="s">
        <v>110</v>
      </c>
      <c r="F44" s="9" t="s">
        <v>49</v>
      </c>
      <c r="G44" s="18" t="s">
        <v>50</v>
      </c>
      <c r="H44" s="44">
        <v>501.31</v>
      </c>
      <c r="I44" s="45">
        <v>250.66</v>
      </c>
      <c r="J44" s="18" t="s">
        <v>144</v>
      </c>
      <c r="K44" s="18" t="s">
        <v>164</v>
      </c>
      <c r="L44" s="45">
        <v>200</v>
      </c>
      <c r="M44" s="45">
        <v>15</v>
      </c>
      <c r="N44" s="45">
        <v>35.659999999999997</v>
      </c>
      <c r="O44" s="55">
        <f t="shared" ref="O44:O61" si="6">M44+N44</f>
        <v>50.66</v>
      </c>
      <c r="P44" s="55">
        <f t="shared" ref="P44:P61" si="7">O44+L44</f>
        <v>250.66</v>
      </c>
      <c r="Q44" s="21">
        <f t="shared" si="5"/>
        <v>1</v>
      </c>
      <c r="R44" s="85" t="s">
        <v>410</v>
      </c>
      <c r="S44" s="17" t="s">
        <v>258</v>
      </c>
      <c r="T44" s="17" t="s">
        <v>40</v>
      </c>
      <c r="U44" s="43" t="s">
        <v>230</v>
      </c>
      <c r="V44" s="17" t="s">
        <v>229</v>
      </c>
    </row>
    <row r="45" spans="2:22" s="5" customFormat="1" ht="111" customHeight="1">
      <c r="B45" s="15">
        <f t="shared" si="1"/>
        <v>39</v>
      </c>
      <c r="C45" s="16" t="s">
        <v>116</v>
      </c>
      <c r="D45" s="17" t="s">
        <v>151</v>
      </c>
      <c r="E45" s="18" t="s">
        <v>236</v>
      </c>
      <c r="F45" s="18" t="s">
        <v>162</v>
      </c>
      <c r="G45" s="18" t="s">
        <v>163</v>
      </c>
      <c r="H45" s="19">
        <v>88.68</v>
      </c>
      <c r="I45" s="19">
        <v>88.68</v>
      </c>
      <c r="J45" s="17" t="s">
        <v>164</v>
      </c>
      <c r="K45" s="17" t="s">
        <v>164</v>
      </c>
      <c r="L45" s="20">
        <v>22.17</v>
      </c>
      <c r="M45" s="57">
        <v>16</v>
      </c>
      <c r="N45" s="57">
        <v>2</v>
      </c>
      <c r="O45" s="57">
        <f t="shared" si="6"/>
        <v>18</v>
      </c>
      <c r="P45" s="57">
        <f t="shared" si="7"/>
        <v>40.17</v>
      </c>
      <c r="Q45" s="21">
        <f t="shared" si="5"/>
        <v>0.45297699594046009</v>
      </c>
      <c r="R45" s="32" t="s">
        <v>364</v>
      </c>
      <c r="S45" s="17" t="s">
        <v>165</v>
      </c>
      <c r="T45" s="17" t="s">
        <v>165</v>
      </c>
      <c r="U45" s="17" t="s">
        <v>21</v>
      </c>
      <c r="V45" s="17" t="s">
        <v>231</v>
      </c>
    </row>
    <row r="46" spans="2:22" s="10" customFormat="1" ht="77.25" customHeight="1">
      <c r="B46" s="15">
        <f t="shared" si="1"/>
        <v>40</v>
      </c>
      <c r="C46" s="16" t="s">
        <v>159</v>
      </c>
      <c r="D46" s="58" t="s">
        <v>151</v>
      </c>
      <c r="E46" s="18" t="s">
        <v>152</v>
      </c>
      <c r="F46" s="18" t="s">
        <v>153</v>
      </c>
      <c r="G46" s="58" t="s">
        <v>154</v>
      </c>
      <c r="H46" s="20">
        <v>22.6</v>
      </c>
      <c r="I46" s="20">
        <v>22.58</v>
      </c>
      <c r="J46" s="38" t="s">
        <v>86</v>
      </c>
      <c r="K46" s="38" t="s">
        <v>86</v>
      </c>
      <c r="L46" s="20">
        <v>21.3</v>
      </c>
      <c r="M46" s="20">
        <v>1.28</v>
      </c>
      <c r="N46" s="20">
        <v>0</v>
      </c>
      <c r="O46" s="20">
        <f t="shared" si="6"/>
        <v>1.28</v>
      </c>
      <c r="P46" s="20">
        <f t="shared" si="7"/>
        <v>22.580000000000002</v>
      </c>
      <c r="Q46" s="21">
        <f t="shared" si="5"/>
        <v>1.0000000000000002</v>
      </c>
      <c r="R46" s="18" t="s">
        <v>399</v>
      </c>
      <c r="S46" s="18" t="s">
        <v>235</v>
      </c>
      <c r="T46" s="18" t="s">
        <v>235</v>
      </c>
      <c r="U46" s="17" t="s">
        <v>42</v>
      </c>
      <c r="V46" s="18" t="s">
        <v>150</v>
      </c>
    </row>
    <row r="47" spans="2:22" s="10" customFormat="1" ht="79.5" customHeight="1">
      <c r="B47" s="15">
        <f t="shared" si="1"/>
        <v>41</v>
      </c>
      <c r="C47" s="16" t="s">
        <v>159</v>
      </c>
      <c r="D47" s="58" t="s">
        <v>151</v>
      </c>
      <c r="E47" s="59" t="s">
        <v>276</v>
      </c>
      <c r="F47" s="18" t="s">
        <v>153</v>
      </c>
      <c r="G47" s="58" t="s">
        <v>155</v>
      </c>
      <c r="H47" s="60">
        <v>59.27</v>
      </c>
      <c r="I47" s="60">
        <v>57.92</v>
      </c>
      <c r="J47" s="38" t="s">
        <v>86</v>
      </c>
      <c r="K47" s="38" t="s">
        <v>86</v>
      </c>
      <c r="L47" s="20">
        <v>49.78</v>
      </c>
      <c r="M47" s="20">
        <v>6</v>
      </c>
      <c r="N47" s="20">
        <v>0.6</v>
      </c>
      <c r="O47" s="20">
        <f t="shared" si="6"/>
        <v>6.6</v>
      </c>
      <c r="P47" s="20">
        <f t="shared" si="7"/>
        <v>56.38</v>
      </c>
      <c r="Q47" s="21">
        <f t="shared" si="5"/>
        <v>0.97341160220994472</v>
      </c>
      <c r="R47" s="18" t="s">
        <v>398</v>
      </c>
      <c r="S47" s="18" t="s">
        <v>146</v>
      </c>
      <c r="T47" s="18" t="s">
        <v>146</v>
      </c>
      <c r="U47" s="17" t="s">
        <v>42</v>
      </c>
      <c r="V47" s="18" t="s">
        <v>150</v>
      </c>
    </row>
    <row r="48" spans="2:22" s="10" customFormat="1" ht="79.5" customHeight="1">
      <c r="B48" s="15">
        <f t="shared" si="1"/>
        <v>42</v>
      </c>
      <c r="C48" s="16" t="s">
        <v>115</v>
      </c>
      <c r="D48" s="18" t="s">
        <v>294</v>
      </c>
      <c r="E48" s="51" t="s">
        <v>321</v>
      </c>
      <c r="F48" s="18" t="s">
        <v>40</v>
      </c>
      <c r="G48" s="18" t="s">
        <v>322</v>
      </c>
      <c r="H48" s="19">
        <v>430.14</v>
      </c>
      <c r="I48" s="19">
        <v>125</v>
      </c>
      <c r="J48" s="38" t="s">
        <v>40</v>
      </c>
      <c r="K48" s="38" t="s">
        <v>40</v>
      </c>
      <c r="L48" s="20">
        <v>0</v>
      </c>
      <c r="M48" s="20">
        <v>4.5</v>
      </c>
      <c r="N48" s="20">
        <v>0</v>
      </c>
      <c r="O48" s="20">
        <f t="shared" si="6"/>
        <v>4.5</v>
      </c>
      <c r="P48" s="20">
        <f t="shared" si="7"/>
        <v>4.5</v>
      </c>
      <c r="Q48" s="21">
        <f t="shared" si="5"/>
        <v>3.5999999999999997E-2</v>
      </c>
      <c r="R48" s="18" t="s">
        <v>323</v>
      </c>
      <c r="S48" s="18" t="s">
        <v>40</v>
      </c>
      <c r="T48" s="18" t="s">
        <v>40</v>
      </c>
      <c r="U48" s="17" t="s">
        <v>21</v>
      </c>
      <c r="V48" s="18" t="s">
        <v>167</v>
      </c>
    </row>
    <row r="49" spans="2:22" s="61" customFormat="1" ht="119.25" customHeight="1">
      <c r="B49" s="15">
        <f t="shared" si="1"/>
        <v>43</v>
      </c>
      <c r="C49" s="16" t="s">
        <v>115</v>
      </c>
      <c r="D49" s="17" t="s">
        <v>183</v>
      </c>
      <c r="E49" s="18" t="s">
        <v>288</v>
      </c>
      <c r="F49" s="17" t="s">
        <v>168</v>
      </c>
      <c r="G49" s="47" t="s">
        <v>311</v>
      </c>
      <c r="H49" s="19">
        <v>833.62</v>
      </c>
      <c r="I49" s="19">
        <v>358.41</v>
      </c>
      <c r="J49" s="17" t="s">
        <v>169</v>
      </c>
      <c r="K49" s="17" t="s">
        <v>211</v>
      </c>
      <c r="L49" s="20">
        <v>208.41</v>
      </c>
      <c r="M49" s="20">
        <v>50</v>
      </c>
      <c r="N49" s="20">
        <v>25</v>
      </c>
      <c r="O49" s="20">
        <f t="shared" si="6"/>
        <v>75</v>
      </c>
      <c r="P49" s="20">
        <f t="shared" si="7"/>
        <v>283.40999999999997</v>
      </c>
      <c r="Q49" s="21">
        <f t="shared" si="5"/>
        <v>0.79074244580229336</v>
      </c>
      <c r="R49" s="18" t="s">
        <v>290</v>
      </c>
      <c r="S49" s="17" t="s">
        <v>262</v>
      </c>
      <c r="T49" s="17" t="s">
        <v>40</v>
      </c>
      <c r="U49" s="17" t="s">
        <v>21</v>
      </c>
      <c r="V49" s="18" t="s">
        <v>167</v>
      </c>
    </row>
    <row r="50" spans="2:22" s="7" customFormat="1" ht="117" customHeight="1">
      <c r="B50" s="15">
        <f t="shared" si="1"/>
        <v>44</v>
      </c>
      <c r="C50" s="16" t="s">
        <v>115</v>
      </c>
      <c r="D50" s="17" t="s">
        <v>44</v>
      </c>
      <c r="E50" s="18" t="s">
        <v>166</v>
      </c>
      <c r="F50" s="17" t="s">
        <v>197</v>
      </c>
      <c r="G50" s="47" t="s">
        <v>198</v>
      </c>
      <c r="H50" s="19">
        <v>135.86000000000001</v>
      </c>
      <c r="I50" s="19">
        <v>67.930000000000007</v>
      </c>
      <c r="J50" s="38" t="s">
        <v>86</v>
      </c>
      <c r="K50" s="38" t="s">
        <v>263</v>
      </c>
      <c r="L50" s="19">
        <v>67.930000000000007</v>
      </c>
      <c r="M50" s="19">
        <v>0</v>
      </c>
      <c r="N50" s="19">
        <v>0</v>
      </c>
      <c r="O50" s="20">
        <f t="shared" si="6"/>
        <v>0</v>
      </c>
      <c r="P50" s="20">
        <f t="shared" si="7"/>
        <v>67.930000000000007</v>
      </c>
      <c r="Q50" s="21">
        <f t="shared" si="5"/>
        <v>1</v>
      </c>
      <c r="R50" s="62" t="s">
        <v>280</v>
      </c>
      <c r="S50" s="17" t="s">
        <v>147</v>
      </c>
      <c r="T50" s="17" t="s">
        <v>40</v>
      </c>
      <c r="U50" s="17" t="s">
        <v>21</v>
      </c>
      <c r="V50" s="18" t="s">
        <v>167</v>
      </c>
    </row>
    <row r="51" spans="2:22" s="7" customFormat="1" ht="169.5" customHeight="1">
      <c r="B51" s="15">
        <f t="shared" si="1"/>
        <v>45</v>
      </c>
      <c r="C51" s="16" t="s">
        <v>124</v>
      </c>
      <c r="D51" s="17" t="s">
        <v>44</v>
      </c>
      <c r="E51" s="18" t="s">
        <v>104</v>
      </c>
      <c r="F51" s="54" t="s">
        <v>349</v>
      </c>
      <c r="G51" s="18" t="s">
        <v>52</v>
      </c>
      <c r="H51" s="20">
        <v>189.37</v>
      </c>
      <c r="I51" s="19">
        <v>135.86000000000001</v>
      </c>
      <c r="J51" s="38" t="s">
        <v>86</v>
      </c>
      <c r="K51" s="38" t="s">
        <v>86</v>
      </c>
      <c r="L51" s="19">
        <v>57.66</v>
      </c>
      <c r="M51" s="19">
        <v>26</v>
      </c>
      <c r="N51" s="19">
        <v>17</v>
      </c>
      <c r="O51" s="20">
        <f t="shared" si="6"/>
        <v>43</v>
      </c>
      <c r="P51" s="20">
        <f t="shared" si="7"/>
        <v>100.66</v>
      </c>
      <c r="Q51" s="21">
        <f t="shared" si="5"/>
        <v>0.74090976004710718</v>
      </c>
      <c r="R51" s="18" t="s">
        <v>394</v>
      </c>
      <c r="S51" s="38" t="s">
        <v>87</v>
      </c>
      <c r="T51" s="38" t="s">
        <v>87</v>
      </c>
      <c r="U51" s="9" t="s">
        <v>41</v>
      </c>
      <c r="V51" s="17" t="s">
        <v>161</v>
      </c>
    </row>
    <row r="52" spans="2:22" s="7" customFormat="1" ht="93" customHeight="1">
      <c r="B52" s="15">
        <f t="shared" si="1"/>
        <v>46</v>
      </c>
      <c r="C52" s="16" t="s">
        <v>181</v>
      </c>
      <c r="D52" s="17" t="s">
        <v>294</v>
      </c>
      <c r="E52" s="51" t="s">
        <v>296</v>
      </c>
      <c r="F52" s="54" t="s">
        <v>347</v>
      </c>
      <c r="G52" s="18" t="s">
        <v>324</v>
      </c>
      <c r="H52" s="20">
        <v>414.35</v>
      </c>
      <c r="I52" s="19">
        <v>200</v>
      </c>
      <c r="J52" s="38" t="s">
        <v>40</v>
      </c>
      <c r="K52" s="38" t="s">
        <v>40</v>
      </c>
      <c r="L52" s="19">
        <v>0</v>
      </c>
      <c r="M52" s="19">
        <v>0</v>
      </c>
      <c r="N52" s="19">
        <v>0</v>
      </c>
      <c r="O52" s="20">
        <f t="shared" si="6"/>
        <v>0</v>
      </c>
      <c r="P52" s="20">
        <f t="shared" si="7"/>
        <v>0</v>
      </c>
      <c r="Q52" s="21">
        <f t="shared" si="5"/>
        <v>0</v>
      </c>
      <c r="R52" s="18" t="s">
        <v>395</v>
      </c>
      <c r="S52" s="17" t="s">
        <v>40</v>
      </c>
      <c r="T52" s="17" t="s">
        <v>40</v>
      </c>
      <c r="U52" s="9" t="s">
        <v>41</v>
      </c>
      <c r="V52" s="17" t="s">
        <v>161</v>
      </c>
    </row>
    <row r="53" spans="2:22" s="7" customFormat="1" ht="75" customHeight="1">
      <c r="B53" s="15">
        <f t="shared" si="1"/>
        <v>47</v>
      </c>
      <c r="C53" s="16" t="s">
        <v>181</v>
      </c>
      <c r="D53" s="17" t="s">
        <v>345</v>
      </c>
      <c r="E53" s="63" t="s">
        <v>346</v>
      </c>
      <c r="F53" s="54" t="s">
        <v>347</v>
      </c>
      <c r="G53" s="64" t="s">
        <v>348</v>
      </c>
      <c r="H53" s="20">
        <v>31.11</v>
      </c>
      <c r="I53" s="19">
        <v>31.11</v>
      </c>
      <c r="J53" s="38" t="s">
        <v>40</v>
      </c>
      <c r="K53" s="38" t="s">
        <v>263</v>
      </c>
      <c r="L53" s="19">
        <v>3</v>
      </c>
      <c r="M53" s="19">
        <v>0</v>
      </c>
      <c r="N53" s="19">
        <v>0</v>
      </c>
      <c r="O53" s="20">
        <f t="shared" si="6"/>
        <v>0</v>
      </c>
      <c r="P53" s="20">
        <f t="shared" si="7"/>
        <v>3</v>
      </c>
      <c r="Q53" s="21">
        <f t="shared" si="5"/>
        <v>9.643201542912247E-2</v>
      </c>
      <c r="R53" s="18" t="s">
        <v>396</v>
      </c>
      <c r="S53" s="17" t="s">
        <v>40</v>
      </c>
      <c r="T53" s="17" t="s">
        <v>40</v>
      </c>
      <c r="U53" s="9" t="s">
        <v>41</v>
      </c>
      <c r="V53" s="17" t="s">
        <v>161</v>
      </c>
    </row>
    <row r="54" spans="2:22" s="7" customFormat="1" ht="72.75" customHeight="1">
      <c r="B54" s="15">
        <f t="shared" si="1"/>
        <v>48</v>
      </c>
      <c r="C54" s="16" t="s">
        <v>125</v>
      </c>
      <c r="D54" s="17" t="s">
        <v>44</v>
      </c>
      <c r="E54" s="18" t="s">
        <v>105</v>
      </c>
      <c r="F54" s="17" t="s">
        <v>40</v>
      </c>
      <c r="G54" s="18" t="s">
        <v>52</v>
      </c>
      <c r="H54" s="19">
        <v>135.86000000000001</v>
      </c>
      <c r="I54" s="19">
        <v>47</v>
      </c>
      <c r="J54" s="17" t="s">
        <v>40</v>
      </c>
      <c r="K54" s="38" t="s">
        <v>263</v>
      </c>
      <c r="L54" s="19">
        <v>47</v>
      </c>
      <c r="M54" s="19">
        <v>0</v>
      </c>
      <c r="N54" s="19">
        <v>0</v>
      </c>
      <c r="O54" s="20">
        <f t="shared" si="6"/>
        <v>0</v>
      </c>
      <c r="P54" s="20">
        <f t="shared" si="7"/>
        <v>47</v>
      </c>
      <c r="Q54" s="21">
        <f t="shared" si="5"/>
        <v>1</v>
      </c>
      <c r="R54" s="63" t="s">
        <v>282</v>
      </c>
      <c r="S54" s="17" t="s">
        <v>40</v>
      </c>
      <c r="T54" s="17" t="s">
        <v>40</v>
      </c>
      <c r="U54" s="9" t="s">
        <v>33</v>
      </c>
      <c r="V54" s="17" t="s">
        <v>160</v>
      </c>
    </row>
    <row r="55" spans="2:22" s="61" customFormat="1" ht="72" customHeight="1">
      <c r="B55" s="15">
        <f t="shared" si="1"/>
        <v>49</v>
      </c>
      <c r="C55" s="16" t="s">
        <v>225</v>
      </c>
      <c r="D55" s="17" t="s">
        <v>44</v>
      </c>
      <c r="E55" s="18" t="s">
        <v>255</v>
      </c>
      <c r="F55" s="43" t="s">
        <v>199</v>
      </c>
      <c r="G55" s="18" t="s">
        <v>200</v>
      </c>
      <c r="H55" s="65">
        <v>135.86000000000001</v>
      </c>
      <c r="I55" s="55">
        <v>47</v>
      </c>
      <c r="J55" s="17" t="s">
        <v>203</v>
      </c>
      <c r="K55" s="17" t="s">
        <v>40</v>
      </c>
      <c r="L55" s="49">
        <v>2</v>
      </c>
      <c r="M55" s="20">
        <v>0</v>
      </c>
      <c r="N55" s="20">
        <v>0</v>
      </c>
      <c r="O55" s="20">
        <f t="shared" si="6"/>
        <v>0</v>
      </c>
      <c r="P55" s="20">
        <f t="shared" si="7"/>
        <v>2</v>
      </c>
      <c r="Q55" s="21">
        <f t="shared" si="5"/>
        <v>4.2553191489361701E-2</v>
      </c>
      <c r="R55" s="63" t="s">
        <v>274</v>
      </c>
      <c r="S55" s="17" t="s">
        <v>156</v>
      </c>
      <c r="T55" s="18" t="s">
        <v>278</v>
      </c>
      <c r="U55" s="17" t="s">
        <v>21</v>
      </c>
      <c r="V55" s="17" t="s">
        <v>232</v>
      </c>
    </row>
    <row r="56" spans="2:22" s="61" customFormat="1" ht="84" customHeight="1">
      <c r="B56" s="15">
        <f t="shared" si="1"/>
        <v>50</v>
      </c>
      <c r="C56" s="16" t="s">
        <v>225</v>
      </c>
      <c r="D56" s="17" t="s">
        <v>44</v>
      </c>
      <c r="E56" s="18" t="s">
        <v>256</v>
      </c>
      <c r="F56" s="62" t="s">
        <v>199</v>
      </c>
      <c r="G56" s="18" t="s">
        <v>200</v>
      </c>
      <c r="H56" s="65">
        <v>135.86000000000001</v>
      </c>
      <c r="I56" s="55">
        <v>47</v>
      </c>
      <c r="J56" s="17" t="s">
        <v>203</v>
      </c>
      <c r="K56" s="17" t="s">
        <v>264</v>
      </c>
      <c r="L56" s="49">
        <v>47</v>
      </c>
      <c r="M56" s="20">
        <v>0</v>
      </c>
      <c r="N56" s="49">
        <v>0</v>
      </c>
      <c r="O56" s="20">
        <f t="shared" si="6"/>
        <v>0</v>
      </c>
      <c r="P56" s="20">
        <f t="shared" si="7"/>
        <v>47</v>
      </c>
      <c r="Q56" s="21">
        <f t="shared" si="5"/>
        <v>1</v>
      </c>
      <c r="R56" s="63" t="s">
        <v>275</v>
      </c>
      <c r="S56" s="17" t="s">
        <v>156</v>
      </c>
      <c r="T56" s="18" t="s">
        <v>278</v>
      </c>
      <c r="U56" s="17" t="s">
        <v>21</v>
      </c>
      <c r="V56" s="17" t="s">
        <v>232</v>
      </c>
    </row>
    <row r="57" spans="2:22" s="52" customFormat="1" ht="93" customHeight="1">
      <c r="B57" s="15">
        <f t="shared" si="1"/>
        <v>51</v>
      </c>
      <c r="C57" s="65" t="s">
        <v>185</v>
      </c>
      <c r="D57" s="17" t="s">
        <v>34</v>
      </c>
      <c r="E57" s="18" t="s">
        <v>186</v>
      </c>
      <c r="F57" s="38" t="s">
        <v>187</v>
      </c>
      <c r="G57" s="18" t="s">
        <v>188</v>
      </c>
      <c r="H57" s="20">
        <v>88.62</v>
      </c>
      <c r="I57" s="20">
        <v>88.62</v>
      </c>
      <c r="J57" s="38" t="s">
        <v>158</v>
      </c>
      <c r="K57" s="38" t="s">
        <v>189</v>
      </c>
      <c r="L57" s="20">
        <v>67.099999999999994</v>
      </c>
      <c r="M57" s="20">
        <v>17.899999999999999</v>
      </c>
      <c r="N57" s="20">
        <v>3.62</v>
      </c>
      <c r="O57" s="20">
        <f t="shared" si="6"/>
        <v>21.52</v>
      </c>
      <c r="P57" s="20">
        <f t="shared" si="7"/>
        <v>88.61999999999999</v>
      </c>
      <c r="Q57" s="21">
        <f t="shared" si="5"/>
        <v>0.99999999999999989</v>
      </c>
      <c r="R57" s="66" t="s">
        <v>397</v>
      </c>
      <c r="S57" s="18" t="s">
        <v>213</v>
      </c>
      <c r="T57" s="17" t="s">
        <v>40</v>
      </c>
      <c r="U57" s="17" t="s">
        <v>18</v>
      </c>
      <c r="V57" s="18" t="s">
        <v>184</v>
      </c>
    </row>
    <row r="58" spans="2:22" s="52" customFormat="1" ht="300.75" customHeight="1">
      <c r="B58" s="15">
        <f t="shared" si="1"/>
        <v>52</v>
      </c>
      <c r="C58" s="16" t="s">
        <v>112</v>
      </c>
      <c r="D58" s="17" t="s">
        <v>34</v>
      </c>
      <c r="E58" s="17" t="s">
        <v>83</v>
      </c>
      <c r="F58" s="17" t="s">
        <v>40</v>
      </c>
      <c r="G58" s="18" t="s">
        <v>84</v>
      </c>
      <c r="H58" s="20">
        <v>498</v>
      </c>
      <c r="I58" s="20">
        <v>498</v>
      </c>
      <c r="J58" s="38" t="s">
        <v>85</v>
      </c>
      <c r="K58" s="38" t="s">
        <v>85</v>
      </c>
      <c r="L58" s="20">
        <v>419</v>
      </c>
      <c r="M58" s="20">
        <v>2</v>
      </c>
      <c r="N58" s="20">
        <v>2</v>
      </c>
      <c r="O58" s="20">
        <f t="shared" si="6"/>
        <v>4</v>
      </c>
      <c r="P58" s="20">
        <f t="shared" si="7"/>
        <v>423</v>
      </c>
      <c r="Q58" s="21">
        <f>P58/I58</f>
        <v>0.8493975903614458</v>
      </c>
      <c r="R58" s="62" t="s">
        <v>289</v>
      </c>
      <c r="S58" s="17" t="s">
        <v>40</v>
      </c>
      <c r="T58" s="17" t="s">
        <v>40</v>
      </c>
      <c r="U58" s="17" t="s">
        <v>33</v>
      </c>
      <c r="V58" s="17" t="s">
        <v>227</v>
      </c>
    </row>
    <row r="59" spans="2:22" s="52" customFormat="1" ht="137.25" customHeight="1">
      <c r="B59" s="15">
        <f t="shared" si="1"/>
        <v>53</v>
      </c>
      <c r="C59" s="16" t="s">
        <v>112</v>
      </c>
      <c r="D59" s="17" t="s">
        <v>34</v>
      </c>
      <c r="E59" s="24" t="s">
        <v>195</v>
      </c>
      <c r="F59" s="17" t="s">
        <v>40</v>
      </c>
      <c r="G59" s="18" t="s">
        <v>194</v>
      </c>
      <c r="H59" s="20">
        <v>261.2</v>
      </c>
      <c r="I59" s="20">
        <v>261.2</v>
      </c>
      <c r="J59" s="17" t="s">
        <v>40</v>
      </c>
      <c r="K59" s="38" t="s">
        <v>189</v>
      </c>
      <c r="L59" s="20">
        <v>141.6</v>
      </c>
      <c r="M59" s="20">
        <v>35</v>
      </c>
      <c r="N59" s="20">
        <v>25</v>
      </c>
      <c r="O59" s="20">
        <f t="shared" si="6"/>
        <v>60</v>
      </c>
      <c r="P59" s="20">
        <f t="shared" si="7"/>
        <v>201.6</v>
      </c>
      <c r="Q59" s="21">
        <f t="shared" si="5"/>
        <v>0.77182235834609492</v>
      </c>
      <c r="R59" s="18" t="s">
        <v>281</v>
      </c>
      <c r="S59" s="17" t="s">
        <v>40</v>
      </c>
      <c r="T59" s="17" t="s">
        <v>40</v>
      </c>
      <c r="U59" s="17" t="s">
        <v>33</v>
      </c>
      <c r="V59" s="17" t="s">
        <v>227</v>
      </c>
    </row>
    <row r="60" spans="2:22" s="52" customFormat="1" ht="90" customHeight="1">
      <c r="B60" s="15">
        <f t="shared" si="1"/>
        <v>54</v>
      </c>
      <c r="C60" s="16" t="s">
        <v>112</v>
      </c>
      <c r="D60" s="17" t="s">
        <v>22</v>
      </c>
      <c r="E60" s="18" t="s">
        <v>36</v>
      </c>
      <c r="F60" s="17"/>
      <c r="G60" s="18" t="s">
        <v>37</v>
      </c>
      <c r="H60" s="20">
        <v>17781</v>
      </c>
      <c r="I60" s="20">
        <v>12000</v>
      </c>
      <c r="J60" s="38" t="s">
        <v>26</v>
      </c>
      <c r="K60" s="38" t="s">
        <v>26</v>
      </c>
      <c r="L60" s="20">
        <v>6923</v>
      </c>
      <c r="M60" s="20">
        <v>0</v>
      </c>
      <c r="N60" s="20">
        <v>0</v>
      </c>
      <c r="O60" s="20">
        <f t="shared" si="6"/>
        <v>0</v>
      </c>
      <c r="P60" s="20">
        <f t="shared" si="7"/>
        <v>6923</v>
      </c>
      <c r="Q60" s="21">
        <f t="shared" si="5"/>
        <v>0.57691666666666663</v>
      </c>
      <c r="R60" s="67" t="s">
        <v>265</v>
      </c>
      <c r="S60" s="22" t="s">
        <v>222</v>
      </c>
      <c r="T60" s="17" t="s">
        <v>40</v>
      </c>
      <c r="U60" s="17" t="s">
        <v>18</v>
      </c>
      <c r="V60" s="17" t="s">
        <v>196</v>
      </c>
    </row>
    <row r="61" spans="2:22" s="52" customFormat="1" ht="165.75" customHeight="1">
      <c r="B61" s="15">
        <f t="shared" si="1"/>
        <v>55</v>
      </c>
      <c r="C61" s="16" t="s">
        <v>112</v>
      </c>
      <c r="D61" s="17" t="s">
        <v>34</v>
      </c>
      <c r="E61" s="17" t="s">
        <v>249</v>
      </c>
      <c r="F61" s="17" t="s">
        <v>51</v>
      </c>
      <c r="G61" s="18" t="s">
        <v>314</v>
      </c>
      <c r="H61" s="20">
        <v>1198.4000000000001</v>
      </c>
      <c r="I61" s="20">
        <v>1100</v>
      </c>
      <c r="J61" s="38" t="s">
        <v>35</v>
      </c>
      <c r="K61" s="38" t="s">
        <v>35</v>
      </c>
      <c r="L61" s="20">
        <v>985.58</v>
      </c>
      <c r="M61" s="20">
        <v>0</v>
      </c>
      <c r="N61" s="20">
        <v>0</v>
      </c>
      <c r="O61" s="20">
        <f t="shared" si="6"/>
        <v>0</v>
      </c>
      <c r="P61" s="20">
        <f t="shared" si="7"/>
        <v>985.58</v>
      </c>
      <c r="Q61" s="21">
        <f t="shared" si="5"/>
        <v>0.89598181818181821</v>
      </c>
      <c r="R61" s="18" t="s">
        <v>266</v>
      </c>
      <c r="S61" s="17" t="s">
        <v>40</v>
      </c>
      <c r="T61" s="17" t="s">
        <v>40</v>
      </c>
      <c r="U61" s="17" t="s">
        <v>33</v>
      </c>
      <c r="V61" s="17" t="s">
        <v>160</v>
      </c>
    </row>
    <row r="62" spans="2:22" s="7" customFormat="1" ht="72" customHeight="1">
      <c r="B62" s="15">
        <f t="shared" si="1"/>
        <v>56</v>
      </c>
      <c r="C62" s="16" t="s">
        <v>120</v>
      </c>
      <c r="D62" s="17" t="s">
        <v>44</v>
      </c>
      <c r="E62" s="17" t="s">
        <v>94</v>
      </c>
      <c r="F62" s="17" t="s">
        <v>40</v>
      </c>
      <c r="G62" s="18" t="s">
        <v>52</v>
      </c>
      <c r="H62" s="20">
        <v>188.59</v>
      </c>
      <c r="I62" s="19">
        <v>188.59</v>
      </c>
      <c r="J62" s="17" t="s">
        <v>86</v>
      </c>
      <c r="K62" s="17" t="s">
        <v>164</v>
      </c>
      <c r="L62" s="19">
        <v>50</v>
      </c>
      <c r="M62" s="19">
        <v>15</v>
      </c>
      <c r="N62" s="19">
        <v>15</v>
      </c>
      <c r="O62" s="20">
        <f t="shared" ref="O62" si="8">M62+N62</f>
        <v>30</v>
      </c>
      <c r="P62" s="20">
        <f t="shared" ref="P62" si="9">O62+L62</f>
        <v>80</v>
      </c>
      <c r="Q62" s="21">
        <f t="shared" ref="Q62" si="10">P62/I62</f>
        <v>0.42420064690598652</v>
      </c>
      <c r="R62" s="68" t="s">
        <v>385</v>
      </c>
      <c r="S62" s="17" t="s">
        <v>248</v>
      </c>
      <c r="T62" s="17" t="s">
        <v>40</v>
      </c>
      <c r="U62" s="43" t="s">
        <v>230</v>
      </c>
      <c r="V62" s="17" t="s">
        <v>233</v>
      </c>
    </row>
    <row r="63" spans="2:22" s="7" customFormat="1" ht="64.5" customHeight="1">
      <c r="B63" s="15">
        <f t="shared" si="1"/>
        <v>57</v>
      </c>
      <c r="C63" s="16" t="s">
        <v>120</v>
      </c>
      <c r="D63" s="17" t="s">
        <v>44</v>
      </c>
      <c r="E63" s="17" t="s">
        <v>96</v>
      </c>
      <c r="F63" s="17" t="s">
        <v>40</v>
      </c>
      <c r="G63" s="18" t="s">
        <v>52</v>
      </c>
      <c r="H63" s="19">
        <v>138.31</v>
      </c>
      <c r="I63" s="19">
        <v>50</v>
      </c>
      <c r="J63" s="17" t="s">
        <v>86</v>
      </c>
      <c r="K63" s="17" t="s">
        <v>164</v>
      </c>
      <c r="L63" s="19">
        <v>45</v>
      </c>
      <c r="M63" s="19">
        <v>4</v>
      </c>
      <c r="N63" s="19">
        <v>1</v>
      </c>
      <c r="O63" s="19">
        <f>M63+N63</f>
        <v>5</v>
      </c>
      <c r="P63" s="19">
        <f>O63+L63</f>
        <v>50</v>
      </c>
      <c r="Q63" s="21">
        <f t="shared" ref="Q63:Q82" si="11">P63/I63</f>
        <v>1</v>
      </c>
      <c r="R63" s="68" t="s">
        <v>386</v>
      </c>
      <c r="S63" s="17" t="s">
        <v>248</v>
      </c>
      <c r="T63" s="17" t="s">
        <v>40</v>
      </c>
      <c r="U63" s="43" t="s">
        <v>230</v>
      </c>
      <c r="V63" s="17" t="s">
        <v>233</v>
      </c>
    </row>
    <row r="64" spans="2:22" s="7" customFormat="1" ht="66.75" customHeight="1">
      <c r="B64" s="15">
        <f t="shared" si="1"/>
        <v>58</v>
      </c>
      <c r="C64" s="16" t="s">
        <v>120</v>
      </c>
      <c r="D64" s="17" t="s">
        <v>44</v>
      </c>
      <c r="E64" s="17" t="s">
        <v>95</v>
      </c>
      <c r="F64" s="17" t="s">
        <v>40</v>
      </c>
      <c r="G64" s="18" t="s">
        <v>52</v>
      </c>
      <c r="H64" s="20">
        <v>185.63</v>
      </c>
      <c r="I64" s="19">
        <v>185.63</v>
      </c>
      <c r="J64" s="17" t="s">
        <v>144</v>
      </c>
      <c r="K64" s="17" t="s">
        <v>164</v>
      </c>
      <c r="L64" s="19">
        <v>50</v>
      </c>
      <c r="M64" s="19">
        <v>15</v>
      </c>
      <c r="N64" s="19">
        <v>15</v>
      </c>
      <c r="O64" s="20">
        <f>M64+N64</f>
        <v>30</v>
      </c>
      <c r="P64" s="20">
        <f>O64+L64</f>
        <v>80</v>
      </c>
      <c r="Q64" s="21">
        <f t="shared" si="11"/>
        <v>0.43096482249636375</v>
      </c>
      <c r="R64" s="68" t="s">
        <v>387</v>
      </c>
      <c r="S64" s="17" t="s">
        <v>248</v>
      </c>
      <c r="T64" s="17" t="s">
        <v>40</v>
      </c>
      <c r="U64" s="43" t="s">
        <v>230</v>
      </c>
      <c r="V64" s="17" t="s">
        <v>233</v>
      </c>
    </row>
    <row r="65" spans="2:22" s="61" customFormat="1" ht="113.25" customHeight="1">
      <c r="B65" s="15">
        <f t="shared" si="1"/>
        <v>59</v>
      </c>
      <c r="C65" s="16" t="s">
        <v>182</v>
      </c>
      <c r="D65" s="17" t="s">
        <v>183</v>
      </c>
      <c r="E65" s="17" t="s">
        <v>287</v>
      </c>
      <c r="F65" s="17" t="s">
        <v>170</v>
      </c>
      <c r="G65" s="47" t="s">
        <v>315</v>
      </c>
      <c r="H65" s="19">
        <v>723.79</v>
      </c>
      <c r="I65" s="19">
        <v>180.95</v>
      </c>
      <c r="J65" s="17" t="s">
        <v>171</v>
      </c>
      <c r="K65" s="17" t="s">
        <v>211</v>
      </c>
      <c r="L65" s="19">
        <v>138</v>
      </c>
      <c r="M65" s="19">
        <v>32</v>
      </c>
      <c r="N65" s="19">
        <v>6</v>
      </c>
      <c r="O65" s="20">
        <f t="shared" ref="O65:O82" si="12">M65+N65</f>
        <v>38</v>
      </c>
      <c r="P65" s="20">
        <f t="shared" ref="P65:P82" si="13">O65+L65</f>
        <v>176</v>
      </c>
      <c r="Q65" s="21">
        <f t="shared" si="11"/>
        <v>0.97264437689969607</v>
      </c>
      <c r="R65" s="18" t="s">
        <v>291</v>
      </c>
      <c r="S65" s="17" t="s">
        <v>262</v>
      </c>
      <c r="T65" s="17" t="s">
        <v>40</v>
      </c>
      <c r="U65" s="17" t="s">
        <v>21</v>
      </c>
      <c r="V65" s="24" t="s">
        <v>167</v>
      </c>
    </row>
    <row r="66" spans="2:22" s="61" customFormat="1" ht="94.5" customHeight="1">
      <c r="B66" s="15">
        <f t="shared" si="1"/>
        <v>60</v>
      </c>
      <c r="C66" s="16" t="s">
        <v>325</v>
      </c>
      <c r="D66" s="17" t="s">
        <v>183</v>
      </c>
      <c r="E66" s="51" t="s">
        <v>176</v>
      </c>
      <c r="F66" s="69"/>
      <c r="G66" s="47" t="s">
        <v>312</v>
      </c>
      <c r="H66" s="48">
        <v>706.16</v>
      </c>
      <c r="I66" s="48">
        <v>176.5</v>
      </c>
      <c r="J66" s="17" t="s">
        <v>253</v>
      </c>
      <c r="K66" s="17" t="s">
        <v>165</v>
      </c>
      <c r="L66" s="49">
        <v>0</v>
      </c>
      <c r="M66" s="19">
        <v>0</v>
      </c>
      <c r="N66" s="19">
        <v>0</v>
      </c>
      <c r="O66" s="20">
        <f t="shared" si="12"/>
        <v>0</v>
      </c>
      <c r="P66" s="20">
        <f t="shared" si="13"/>
        <v>0</v>
      </c>
      <c r="Q66" s="21">
        <f t="shared" si="11"/>
        <v>0</v>
      </c>
      <c r="R66" s="63" t="s">
        <v>333</v>
      </c>
      <c r="S66" s="17" t="s">
        <v>237</v>
      </c>
      <c r="T66" s="17" t="s">
        <v>237</v>
      </c>
      <c r="U66" s="17" t="s">
        <v>45</v>
      </c>
      <c r="V66" s="24" t="s">
        <v>179</v>
      </c>
    </row>
    <row r="67" spans="2:22" s="61" customFormat="1" ht="94.5" customHeight="1">
      <c r="B67" s="15">
        <f t="shared" si="1"/>
        <v>61</v>
      </c>
      <c r="C67" s="16" t="s">
        <v>325</v>
      </c>
      <c r="D67" s="17" t="s">
        <v>183</v>
      </c>
      <c r="E67" s="51" t="s">
        <v>252</v>
      </c>
      <c r="F67" s="69"/>
      <c r="G67" s="47" t="s">
        <v>331</v>
      </c>
      <c r="H67" s="48">
        <v>704.22</v>
      </c>
      <c r="I67" s="48">
        <v>176</v>
      </c>
      <c r="J67" s="17" t="s">
        <v>253</v>
      </c>
      <c r="K67" s="17" t="s">
        <v>165</v>
      </c>
      <c r="L67" s="49">
        <v>115</v>
      </c>
      <c r="M67" s="19">
        <v>61</v>
      </c>
      <c r="N67" s="19">
        <v>0</v>
      </c>
      <c r="O67" s="20">
        <f t="shared" si="12"/>
        <v>61</v>
      </c>
      <c r="P67" s="20">
        <f t="shared" si="13"/>
        <v>176</v>
      </c>
      <c r="Q67" s="21">
        <f t="shared" si="11"/>
        <v>1</v>
      </c>
      <c r="R67" s="70" t="s">
        <v>332</v>
      </c>
      <c r="S67" s="17" t="s">
        <v>237</v>
      </c>
      <c r="T67" s="17" t="s">
        <v>237</v>
      </c>
      <c r="U67" s="17" t="s">
        <v>45</v>
      </c>
      <c r="V67" s="24" t="s">
        <v>179</v>
      </c>
    </row>
    <row r="68" spans="2:22" s="61" customFormat="1" ht="94.5" customHeight="1">
      <c r="B68" s="15">
        <f t="shared" si="1"/>
        <v>62</v>
      </c>
      <c r="C68" s="16" t="s">
        <v>325</v>
      </c>
      <c r="D68" s="17" t="s">
        <v>183</v>
      </c>
      <c r="E68" s="51" t="s">
        <v>177</v>
      </c>
      <c r="F68" s="69"/>
      <c r="G68" s="47" t="s">
        <v>313</v>
      </c>
      <c r="H68" s="48">
        <v>868.83</v>
      </c>
      <c r="I68" s="48">
        <v>217</v>
      </c>
      <c r="J68" s="17" t="s">
        <v>253</v>
      </c>
      <c r="K68" s="17" t="s">
        <v>165</v>
      </c>
      <c r="L68" s="49">
        <v>175</v>
      </c>
      <c r="M68" s="19">
        <v>42</v>
      </c>
      <c r="N68" s="19">
        <v>0</v>
      </c>
      <c r="O68" s="20">
        <f t="shared" si="12"/>
        <v>42</v>
      </c>
      <c r="P68" s="20">
        <f t="shared" si="13"/>
        <v>217</v>
      </c>
      <c r="Q68" s="21">
        <f t="shared" si="11"/>
        <v>1</v>
      </c>
      <c r="R68" s="70" t="s">
        <v>371</v>
      </c>
      <c r="S68" s="17" t="s">
        <v>237</v>
      </c>
      <c r="T68" s="17" t="s">
        <v>237</v>
      </c>
      <c r="U68" s="17" t="s">
        <v>45</v>
      </c>
      <c r="V68" s="24" t="s">
        <v>179</v>
      </c>
    </row>
    <row r="69" spans="2:22" s="61" customFormat="1" ht="79.5" customHeight="1">
      <c r="B69" s="15">
        <f t="shared" si="1"/>
        <v>63</v>
      </c>
      <c r="C69" s="16" t="s">
        <v>326</v>
      </c>
      <c r="D69" s="17" t="s">
        <v>151</v>
      </c>
      <c r="E69" s="40" t="s">
        <v>327</v>
      </c>
      <c r="F69" s="40" t="s">
        <v>40</v>
      </c>
      <c r="G69" s="40" t="s">
        <v>328</v>
      </c>
      <c r="H69" s="71">
        <v>88.61</v>
      </c>
      <c r="I69" s="71">
        <v>44</v>
      </c>
      <c r="J69" s="17" t="s">
        <v>329</v>
      </c>
      <c r="K69" s="17" t="s">
        <v>248</v>
      </c>
      <c r="L69" s="45">
        <v>27</v>
      </c>
      <c r="M69" s="45">
        <v>11</v>
      </c>
      <c r="N69" s="45">
        <v>6</v>
      </c>
      <c r="O69" s="20">
        <f t="shared" si="12"/>
        <v>17</v>
      </c>
      <c r="P69" s="20">
        <f t="shared" si="13"/>
        <v>44</v>
      </c>
      <c r="Q69" s="21">
        <f t="shared" si="11"/>
        <v>1</v>
      </c>
      <c r="R69" s="86" t="s">
        <v>330</v>
      </c>
      <c r="S69" s="17" t="s">
        <v>147</v>
      </c>
      <c r="T69" s="17" t="s">
        <v>147</v>
      </c>
      <c r="U69" s="17" t="s">
        <v>45</v>
      </c>
      <c r="V69" s="24" t="s">
        <v>179</v>
      </c>
    </row>
    <row r="70" spans="2:22" s="61" customFormat="1" ht="77.25" customHeight="1">
      <c r="B70" s="15">
        <f t="shared" si="1"/>
        <v>64</v>
      </c>
      <c r="C70" s="16" t="s">
        <v>226</v>
      </c>
      <c r="D70" s="17" t="s">
        <v>44</v>
      </c>
      <c r="E70" s="17" t="s">
        <v>254</v>
      </c>
      <c r="F70" s="43" t="s">
        <v>199</v>
      </c>
      <c r="G70" s="18" t="s">
        <v>201</v>
      </c>
      <c r="H70" s="15">
        <v>135.86000000000001</v>
      </c>
      <c r="I70" s="15">
        <v>135.86000000000001</v>
      </c>
      <c r="J70" s="17" t="s">
        <v>203</v>
      </c>
      <c r="K70" s="17" t="s">
        <v>264</v>
      </c>
      <c r="L70" s="49">
        <v>60</v>
      </c>
      <c r="M70" s="55">
        <v>29</v>
      </c>
      <c r="N70" s="49">
        <v>10</v>
      </c>
      <c r="O70" s="20">
        <f t="shared" si="12"/>
        <v>39</v>
      </c>
      <c r="P70" s="20">
        <f t="shared" si="13"/>
        <v>99</v>
      </c>
      <c r="Q70" s="21">
        <f t="shared" si="11"/>
        <v>0.72869129986751058</v>
      </c>
      <c r="R70" s="63" t="s">
        <v>391</v>
      </c>
      <c r="S70" s="17" t="s">
        <v>156</v>
      </c>
      <c r="T70" s="24" t="s">
        <v>157</v>
      </c>
      <c r="U70" s="17" t="s">
        <v>21</v>
      </c>
      <c r="V70" s="17" t="s">
        <v>232</v>
      </c>
    </row>
    <row r="71" spans="2:22" s="61" customFormat="1" ht="84.75" customHeight="1">
      <c r="B71" s="15">
        <f t="shared" si="1"/>
        <v>65</v>
      </c>
      <c r="C71" s="16" t="s">
        <v>226</v>
      </c>
      <c r="D71" s="17" t="s">
        <v>44</v>
      </c>
      <c r="E71" s="17" t="s">
        <v>257</v>
      </c>
      <c r="F71" s="43" t="s">
        <v>199</v>
      </c>
      <c r="G71" s="18" t="s">
        <v>202</v>
      </c>
      <c r="H71" s="15">
        <v>135.86000000000001</v>
      </c>
      <c r="I71" s="55">
        <v>100</v>
      </c>
      <c r="J71" s="17" t="s">
        <v>204</v>
      </c>
      <c r="K71" s="17" t="s">
        <v>263</v>
      </c>
      <c r="L71" s="49">
        <v>60</v>
      </c>
      <c r="M71" s="20">
        <v>30</v>
      </c>
      <c r="N71" s="49">
        <v>5</v>
      </c>
      <c r="O71" s="20">
        <f t="shared" ref="O71:O73" si="14">M71+N71</f>
        <v>35</v>
      </c>
      <c r="P71" s="20">
        <f t="shared" ref="P71:P73" si="15">O71+L71</f>
        <v>95</v>
      </c>
      <c r="Q71" s="21">
        <f t="shared" si="11"/>
        <v>0.95</v>
      </c>
      <c r="R71" s="87" t="s">
        <v>392</v>
      </c>
      <c r="S71" s="17" t="s">
        <v>156</v>
      </c>
      <c r="T71" s="24" t="s">
        <v>157</v>
      </c>
      <c r="U71" s="17" t="s">
        <v>21</v>
      </c>
      <c r="V71" s="17" t="s">
        <v>232</v>
      </c>
    </row>
    <row r="72" spans="2:22" s="61" customFormat="1" ht="75" customHeight="1">
      <c r="B72" s="15">
        <f t="shared" si="1"/>
        <v>66</v>
      </c>
      <c r="C72" s="16" t="s">
        <v>341</v>
      </c>
      <c r="D72" s="17" t="s">
        <v>151</v>
      </c>
      <c r="E72" s="41" t="s">
        <v>342</v>
      </c>
      <c r="F72" s="41" t="s">
        <v>343</v>
      </c>
      <c r="G72" s="41" t="s">
        <v>344</v>
      </c>
      <c r="H72" s="71">
        <v>89.15</v>
      </c>
      <c r="I72" s="71">
        <v>89.15</v>
      </c>
      <c r="J72" s="17" t="s">
        <v>169</v>
      </c>
      <c r="K72" s="17" t="s">
        <v>144</v>
      </c>
      <c r="L72" s="49">
        <v>29.74</v>
      </c>
      <c r="M72" s="20">
        <v>59.41</v>
      </c>
      <c r="N72" s="20">
        <v>0</v>
      </c>
      <c r="O72" s="20">
        <f t="shared" si="14"/>
        <v>59.41</v>
      </c>
      <c r="P72" s="20">
        <f t="shared" si="15"/>
        <v>89.149999999999991</v>
      </c>
      <c r="Q72" s="21">
        <f t="shared" si="11"/>
        <v>0.99999999999999989</v>
      </c>
      <c r="R72" s="72" t="s">
        <v>384</v>
      </c>
      <c r="S72" s="18" t="s">
        <v>235</v>
      </c>
      <c r="T72" s="18" t="s">
        <v>235</v>
      </c>
      <c r="U72" s="43" t="s">
        <v>230</v>
      </c>
      <c r="V72" s="17" t="s">
        <v>340</v>
      </c>
    </row>
    <row r="73" spans="2:22" s="52" customFormat="1" ht="115.5" customHeight="1">
      <c r="B73" s="15">
        <f t="shared" ref="B73:B82" si="16">B72+1</f>
        <v>67</v>
      </c>
      <c r="C73" s="16" t="s">
        <v>130</v>
      </c>
      <c r="D73" s="17" t="s">
        <v>34</v>
      </c>
      <c r="E73" s="18" t="s">
        <v>88</v>
      </c>
      <c r="F73" s="17" t="s">
        <v>40</v>
      </c>
      <c r="G73" s="18" t="s">
        <v>191</v>
      </c>
      <c r="H73" s="20">
        <v>113.19</v>
      </c>
      <c r="I73" s="20">
        <v>100.86</v>
      </c>
      <c r="J73" s="17" t="s">
        <v>351</v>
      </c>
      <c r="K73" s="17" t="s">
        <v>351</v>
      </c>
      <c r="L73" s="20">
        <v>98</v>
      </c>
      <c r="M73" s="20">
        <v>2.86</v>
      </c>
      <c r="N73" s="20">
        <v>0</v>
      </c>
      <c r="O73" s="20">
        <f t="shared" si="14"/>
        <v>2.86</v>
      </c>
      <c r="P73" s="20">
        <f t="shared" si="15"/>
        <v>100.86</v>
      </c>
      <c r="Q73" s="21">
        <f t="shared" ref="Q73" si="17">P73/I73</f>
        <v>1</v>
      </c>
      <c r="R73" s="63" t="s">
        <v>352</v>
      </c>
      <c r="S73" s="17" t="s">
        <v>40</v>
      </c>
      <c r="T73" s="17" t="s">
        <v>40</v>
      </c>
      <c r="U73" s="17" t="s">
        <v>92</v>
      </c>
      <c r="V73" s="17" t="s">
        <v>224</v>
      </c>
    </row>
    <row r="74" spans="2:22" s="7" customFormat="1" ht="74.25" customHeight="1">
      <c r="B74" s="15">
        <f t="shared" si="16"/>
        <v>68</v>
      </c>
      <c r="C74" s="65" t="s">
        <v>123</v>
      </c>
      <c r="D74" s="17" t="s">
        <v>44</v>
      </c>
      <c r="E74" s="18" t="s">
        <v>101</v>
      </c>
      <c r="F74" s="17" t="s">
        <v>40</v>
      </c>
      <c r="G74" s="18" t="s">
        <v>52</v>
      </c>
      <c r="H74" s="19">
        <v>138.31</v>
      </c>
      <c r="I74" s="19">
        <v>50</v>
      </c>
      <c r="J74" s="17" t="s">
        <v>86</v>
      </c>
      <c r="K74" s="17" t="s">
        <v>158</v>
      </c>
      <c r="L74" s="19">
        <v>50</v>
      </c>
      <c r="M74" s="19">
        <v>0</v>
      </c>
      <c r="N74" s="19">
        <v>0</v>
      </c>
      <c r="O74" s="20">
        <f t="shared" ref="O74:O81" si="18">M74+N74</f>
        <v>0</v>
      </c>
      <c r="P74" s="20">
        <f t="shared" ref="P74:P81" si="19">O74+L74</f>
        <v>50</v>
      </c>
      <c r="Q74" s="21">
        <f t="shared" ref="Q74:Q81" si="20">P74/I74</f>
        <v>1</v>
      </c>
      <c r="R74" s="63" t="s">
        <v>271</v>
      </c>
      <c r="S74" s="18" t="s">
        <v>235</v>
      </c>
      <c r="T74" s="17" t="s">
        <v>40</v>
      </c>
      <c r="U74" s="17" t="s">
        <v>45</v>
      </c>
      <c r="V74" s="17" t="s">
        <v>46</v>
      </c>
    </row>
    <row r="75" spans="2:22" s="7" customFormat="1" ht="74.25" customHeight="1">
      <c r="B75" s="15">
        <f t="shared" si="16"/>
        <v>69</v>
      </c>
      <c r="C75" s="65" t="s">
        <v>123</v>
      </c>
      <c r="D75" s="17" t="s">
        <v>44</v>
      </c>
      <c r="E75" s="18" t="s">
        <v>102</v>
      </c>
      <c r="F75" s="17" t="s">
        <v>40</v>
      </c>
      <c r="G75" s="18" t="s">
        <v>52</v>
      </c>
      <c r="H75" s="19">
        <v>138.31</v>
      </c>
      <c r="I75" s="19">
        <v>47</v>
      </c>
      <c r="J75" s="17" t="s">
        <v>86</v>
      </c>
      <c r="K75" s="17" t="s">
        <v>158</v>
      </c>
      <c r="L75" s="19">
        <v>47</v>
      </c>
      <c r="M75" s="19">
        <v>0</v>
      </c>
      <c r="N75" s="19">
        <v>0</v>
      </c>
      <c r="O75" s="20">
        <f t="shared" si="18"/>
        <v>0</v>
      </c>
      <c r="P75" s="20">
        <f t="shared" si="19"/>
        <v>47</v>
      </c>
      <c r="Q75" s="21">
        <f t="shared" si="20"/>
        <v>1</v>
      </c>
      <c r="R75" s="63" t="s">
        <v>272</v>
      </c>
      <c r="S75" s="18" t="s">
        <v>235</v>
      </c>
      <c r="T75" s="17" t="s">
        <v>40</v>
      </c>
      <c r="U75" s="17" t="s">
        <v>45</v>
      </c>
      <c r="V75" s="17" t="s">
        <v>46</v>
      </c>
    </row>
    <row r="76" spans="2:22" s="77" customFormat="1" ht="228.75" customHeight="1">
      <c r="B76" s="15">
        <f t="shared" si="16"/>
        <v>70</v>
      </c>
      <c r="C76" s="16" t="s">
        <v>129</v>
      </c>
      <c r="D76" s="18" t="s">
        <v>132</v>
      </c>
      <c r="E76" s="18" t="s">
        <v>133</v>
      </c>
      <c r="F76" s="73" t="s">
        <v>277</v>
      </c>
      <c r="G76" s="73" t="s">
        <v>134</v>
      </c>
      <c r="H76" s="74">
        <v>896.21</v>
      </c>
      <c r="I76" s="74">
        <v>458.49</v>
      </c>
      <c r="J76" s="75" t="s">
        <v>143</v>
      </c>
      <c r="K76" s="75" t="s">
        <v>143</v>
      </c>
      <c r="L76" s="74">
        <v>350</v>
      </c>
      <c r="M76" s="49">
        <v>15</v>
      </c>
      <c r="N76" s="49">
        <v>10</v>
      </c>
      <c r="O76" s="55">
        <f t="shared" si="18"/>
        <v>25</v>
      </c>
      <c r="P76" s="55">
        <f t="shared" si="19"/>
        <v>375</v>
      </c>
      <c r="Q76" s="21">
        <f t="shared" si="20"/>
        <v>0.81790224432375835</v>
      </c>
      <c r="R76" s="88" t="s">
        <v>411</v>
      </c>
      <c r="S76" s="76" t="s">
        <v>146</v>
      </c>
      <c r="T76" s="18" t="s">
        <v>40</v>
      </c>
      <c r="U76" s="18" t="s">
        <v>42</v>
      </c>
      <c r="V76" s="18" t="s">
        <v>234</v>
      </c>
    </row>
    <row r="77" spans="2:22" s="50" customFormat="1" ht="131.25" customHeight="1">
      <c r="B77" s="15">
        <f t="shared" si="16"/>
        <v>71</v>
      </c>
      <c r="C77" s="16" t="s">
        <v>129</v>
      </c>
      <c r="D77" s="17" t="s">
        <v>132</v>
      </c>
      <c r="E77" s="18" t="s">
        <v>135</v>
      </c>
      <c r="F77" s="69" t="s">
        <v>365</v>
      </c>
      <c r="G77" s="73" t="s">
        <v>136</v>
      </c>
      <c r="H77" s="74">
        <v>529.9</v>
      </c>
      <c r="I77" s="74">
        <v>311.95999999999998</v>
      </c>
      <c r="J77" s="75" t="s">
        <v>143</v>
      </c>
      <c r="K77" s="75" t="s">
        <v>143</v>
      </c>
      <c r="L77" s="49">
        <v>210</v>
      </c>
      <c r="M77" s="49">
        <v>20</v>
      </c>
      <c r="N77" s="49">
        <v>10</v>
      </c>
      <c r="O77" s="20">
        <f t="shared" si="18"/>
        <v>30</v>
      </c>
      <c r="P77" s="20">
        <f t="shared" si="19"/>
        <v>240</v>
      </c>
      <c r="Q77" s="21">
        <f t="shared" si="20"/>
        <v>0.76932940120528281</v>
      </c>
      <c r="R77" s="88" t="s">
        <v>378</v>
      </c>
      <c r="S77" s="75" t="s">
        <v>146</v>
      </c>
      <c r="T77" s="17" t="s">
        <v>40</v>
      </c>
      <c r="U77" s="17" t="s">
        <v>42</v>
      </c>
      <c r="V77" s="17" t="s">
        <v>234</v>
      </c>
    </row>
    <row r="78" spans="2:22" s="50" customFormat="1" ht="130.5" customHeight="1">
      <c r="B78" s="15">
        <f t="shared" si="16"/>
        <v>72</v>
      </c>
      <c r="C78" s="16" t="s">
        <v>129</v>
      </c>
      <c r="D78" s="17" t="s">
        <v>137</v>
      </c>
      <c r="E78" s="51" t="s">
        <v>138</v>
      </c>
      <c r="F78" s="69" t="s">
        <v>366</v>
      </c>
      <c r="G78" s="73" t="s">
        <v>139</v>
      </c>
      <c r="H78" s="74">
        <v>277.24</v>
      </c>
      <c r="I78" s="74">
        <v>211.35</v>
      </c>
      <c r="J78" s="75" t="s">
        <v>144</v>
      </c>
      <c r="K78" s="75" t="s">
        <v>144</v>
      </c>
      <c r="L78" s="49">
        <v>131.35</v>
      </c>
      <c r="M78" s="49">
        <v>31</v>
      </c>
      <c r="N78" s="49">
        <v>10</v>
      </c>
      <c r="O78" s="20">
        <f t="shared" si="18"/>
        <v>41</v>
      </c>
      <c r="P78" s="20">
        <f t="shared" si="19"/>
        <v>172.35</v>
      </c>
      <c r="Q78" s="21">
        <f t="shared" si="20"/>
        <v>0.81547196593328597</v>
      </c>
      <c r="R78" s="90" t="s">
        <v>379</v>
      </c>
      <c r="S78" s="75" t="s">
        <v>147</v>
      </c>
      <c r="T78" s="17" t="s">
        <v>40</v>
      </c>
      <c r="U78" s="17" t="s">
        <v>42</v>
      </c>
      <c r="V78" s="17" t="s">
        <v>234</v>
      </c>
    </row>
    <row r="79" spans="2:22" s="50" customFormat="1" ht="114.75" customHeight="1">
      <c r="B79" s="15">
        <f t="shared" si="16"/>
        <v>73</v>
      </c>
      <c r="C79" s="16" t="s">
        <v>129</v>
      </c>
      <c r="D79" s="17" t="s">
        <v>140</v>
      </c>
      <c r="E79" s="51" t="s">
        <v>141</v>
      </c>
      <c r="F79" s="69" t="s">
        <v>367</v>
      </c>
      <c r="G79" s="73" t="s">
        <v>142</v>
      </c>
      <c r="H79" s="74" t="s">
        <v>292</v>
      </c>
      <c r="I79" s="74">
        <v>2148.81</v>
      </c>
      <c r="J79" s="78" t="s">
        <v>145</v>
      </c>
      <c r="K79" s="78" t="s">
        <v>145</v>
      </c>
      <c r="L79" s="49">
        <v>2238.81</v>
      </c>
      <c r="M79" s="49">
        <v>0</v>
      </c>
      <c r="N79" s="49">
        <v>0</v>
      </c>
      <c r="O79" s="20">
        <f t="shared" si="18"/>
        <v>0</v>
      </c>
      <c r="P79" s="20">
        <f t="shared" si="19"/>
        <v>2238.81</v>
      </c>
      <c r="Q79" s="21">
        <f t="shared" si="20"/>
        <v>1.0418836472280006</v>
      </c>
      <c r="R79" s="89" t="s">
        <v>293</v>
      </c>
      <c r="S79" s="69" t="s">
        <v>148</v>
      </c>
      <c r="T79" s="79" t="s">
        <v>149</v>
      </c>
      <c r="U79" s="17" t="s">
        <v>42</v>
      </c>
      <c r="V79" s="17" t="s">
        <v>234</v>
      </c>
    </row>
    <row r="80" spans="2:22" s="50" customFormat="1" ht="83.25" customHeight="1">
      <c r="B80" s="15">
        <f t="shared" si="16"/>
        <v>74</v>
      </c>
      <c r="C80" s="16" t="s">
        <v>129</v>
      </c>
      <c r="D80" s="17" t="s">
        <v>294</v>
      </c>
      <c r="E80" s="51" t="s">
        <v>306</v>
      </c>
      <c r="F80" s="69" t="s">
        <v>40</v>
      </c>
      <c r="G80" s="18" t="s">
        <v>318</v>
      </c>
      <c r="H80" s="74">
        <v>499.99</v>
      </c>
      <c r="I80" s="74">
        <v>125</v>
      </c>
      <c r="J80" s="80" t="s">
        <v>317</v>
      </c>
      <c r="K80" s="80" t="s">
        <v>317</v>
      </c>
      <c r="L80" s="49">
        <v>0</v>
      </c>
      <c r="M80" s="49">
        <v>10</v>
      </c>
      <c r="N80" s="49">
        <v>5</v>
      </c>
      <c r="O80" s="20">
        <f t="shared" si="18"/>
        <v>15</v>
      </c>
      <c r="P80" s="20">
        <f t="shared" si="19"/>
        <v>15</v>
      </c>
      <c r="Q80" s="21">
        <f t="shared" si="20"/>
        <v>0.12</v>
      </c>
      <c r="R80" s="63" t="s">
        <v>368</v>
      </c>
      <c r="S80" s="69" t="s">
        <v>258</v>
      </c>
      <c r="T80" s="18" t="s">
        <v>40</v>
      </c>
      <c r="U80" s="17" t="s">
        <v>42</v>
      </c>
      <c r="V80" s="17" t="s">
        <v>234</v>
      </c>
    </row>
    <row r="81" spans="2:22" s="50" customFormat="1" ht="76.5" customHeight="1">
      <c r="B81" s="15">
        <f t="shared" si="16"/>
        <v>75</v>
      </c>
      <c r="C81" s="16" t="s">
        <v>129</v>
      </c>
      <c r="D81" s="17" t="s">
        <v>294</v>
      </c>
      <c r="E81" s="51" t="s">
        <v>295</v>
      </c>
      <c r="F81" s="69" t="s">
        <v>40</v>
      </c>
      <c r="G81" s="18" t="s">
        <v>316</v>
      </c>
      <c r="H81" s="74">
        <v>499</v>
      </c>
      <c r="I81" s="74">
        <v>125</v>
      </c>
      <c r="J81" s="80" t="s">
        <v>317</v>
      </c>
      <c r="K81" s="80" t="s">
        <v>317</v>
      </c>
      <c r="L81" s="49">
        <v>0</v>
      </c>
      <c r="M81" s="49">
        <v>15</v>
      </c>
      <c r="N81" s="49">
        <v>10</v>
      </c>
      <c r="O81" s="20">
        <f t="shared" si="18"/>
        <v>25</v>
      </c>
      <c r="P81" s="20">
        <f t="shared" si="19"/>
        <v>25</v>
      </c>
      <c r="Q81" s="21">
        <f t="shared" si="20"/>
        <v>0.2</v>
      </c>
      <c r="R81" s="63" t="s">
        <v>368</v>
      </c>
      <c r="S81" s="69" t="s">
        <v>258</v>
      </c>
      <c r="T81" s="18" t="s">
        <v>40</v>
      </c>
      <c r="U81" s="17" t="s">
        <v>42</v>
      </c>
      <c r="V81" s="17" t="s">
        <v>234</v>
      </c>
    </row>
    <row r="82" spans="2:22" s="5" customFormat="1" ht="138.75" customHeight="1">
      <c r="B82" s="15">
        <f t="shared" si="16"/>
        <v>76</v>
      </c>
      <c r="C82" s="16" t="s">
        <v>111</v>
      </c>
      <c r="D82" s="17" t="s">
        <v>22</v>
      </c>
      <c r="E82" s="18" t="s">
        <v>20</v>
      </c>
      <c r="F82" s="17" t="s">
        <v>23</v>
      </c>
      <c r="G82" s="18" t="s">
        <v>24</v>
      </c>
      <c r="H82" s="74">
        <v>19542.47</v>
      </c>
      <c r="I82" s="81">
        <v>19036.2</v>
      </c>
      <c r="J82" s="82" t="s">
        <v>25</v>
      </c>
      <c r="K82" s="82" t="s">
        <v>25</v>
      </c>
      <c r="L82" s="19">
        <v>19108</v>
      </c>
      <c r="M82" s="19">
        <v>200</v>
      </c>
      <c r="N82" s="83">
        <v>0</v>
      </c>
      <c r="O82" s="20">
        <f t="shared" si="12"/>
        <v>200</v>
      </c>
      <c r="P82" s="20">
        <f t="shared" si="13"/>
        <v>19308</v>
      </c>
      <c r="Q82" s="21">
        <f t="shared" si="11"/>
        <v>1.0142780596967882</v>
      </c>
      <c r="R82" s="84" t="s">
        <v>380</v>
      </c>
      <c r="S82" s="17" t="s">
        <v>40</v>
      </c>
      <c r="T82" s="17" t="s">
        <v>40</v>
      </c>
      <c r="U82" s="17" t="s">
        <v>21</v>
      </c>
      <c r="V82" s="17" t="s">
        <v>231</v>
      </c>
    </row>
    <row r="83" spans="2:22" s="7" customFormat="1" ht="18.75" customHeight="1">
      <c r="B83" s="6"/>
      <c r="C83" s="8"/>
      <c r="D83" s="6"/>
      <c r="E83" s="9"/>
      <c r="F83" s="6"/>
      <c r="G83" s="6" t="s">
        <v>363</v>
      </c>
      <c r="H83" s="11">
        <f>SUM(H7:H82)</f>
        <v>67003.8</v>
      </c>
      <c r="I83" s="11">
        <f>SUM(I7:I82)</f>
        <v>45668.590000000004</v>
      </c>
      <c r="J83" s="12"/>
      <c r="K83" s="12"/>
      <c r="L83" s="11">
        <f>SUM(L7:L82)</f>
        <v>36397.839999999997</v>
      </c>
      <c r="M83" s="11">
        <f>SUM(M7:M82)</f>
        <v>925.1099999999999</v>
      </c>
      <c r="N83" s="11">
        <f>SUM(N7:N82)</f>
        <v>345.26</v>
      </c>
      <c r="O83" s="11">
        <f>SUM(O7:O82)</f>
        <v>1270.3699999999999</v>
      </c>
      <c r="P83" s="11">
        <f>SUM(P7:P82)</f>
        <v>37668.21</v>
      </c>
      <c r="Q83" s="6"/>
      <c r="R83" s="13"/>
      <c r="S83" s="9"/>
      <c r="T83" s="9"/>
      <c r="U83" s="9"/>
      <c r="V83" s="6"/>
    </row>
  </sheetData>
  <mergeCells count="22">
    <mergeCell ref="U4:U5"/>
    <mergeCell ref="V4:V5"/>
    <mergeCell ref="T3:V3"/>
    <mergeCell ref="M4:O4"/>
    <mergeCell ref="P4:P5"/>
    <mergeCell ref="Q4:Q5"/>
    <mergeCell ref="R4:R5"/>
    <mergeCell ref="S4:S5"/>
    <mergeCell ref="T4:T5"/>
    <mergeCell ref="L4:L5"/>
    <mergeCell ref="B1:T1"/>
    <mergeCell ref="B2:T2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</mergeCells>
  <hyperlinks>
    <hyperlink ref="G35" r:id="rId1"/>
    <hyperlink ref="G36" r:id="rId2"/>
    <hyperlink ref="G37" r:id="rId3" display="105@2018@1760@41&amp;2018&amp;06¼ctV½@2018 fnukad 18-05-2018"/>
    <hyperlink ref="G38" r:id="rId4" display="105@2018@1760@41&amp;2018&amp;06¼ctV½@2018 fnukad 18-05-2018"/>
    <hyperlink ref="G39" r:id="rId5" display="105@2018@1760@41&amp;2018&amp;06¼ctV½@2018 fnukad 18-05-2018"/>
    <hyperlink ref="G42" r:id="rId6" display="105@2018@1760@41&amp;2018&amp;06¼ctV½@2018 fnukad 18-05-2018"/>
    <hyperlink ref="G43" r:id="rId7" display="105@2018@1760@41&amp;2018&amp;06¼ctV½@2018 fnukad 18-05-2018"/>
    <hyperlink ref="G40" r:id="rId8" display="105@2018@1760@41&amp;2018&amp;06¼ctV½@2018 fnukad 18-05-2018"/>
    <hyperlink ref="G41" r:id="rId9" display="105@2018@1760@41&amp;2018&amp;06¼ctV½@2018 fnukad 18-05-2018"/>
    <hyperlink ref="G18" r:id="rId10"/>
  </hyperlinks>
  <pageMargins left="0.17" right="0.18" top="0.23" bottom="0.24" header="0.17" footer="0.17"/>
  <pageSetup paperSize="5" scale="57" orientation="landscape" r:id="rId11"/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District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User-8</cp:lastModifiedBy>
  <cp:lastPrinted>2020-08-05T11:32:14Z</cp:lastPrinted>
  <dcterms:created xsi:type="dcterms:W3CDTF">2016-08-06T10:06:39Z</dcterms:created>
  <dcterms:modified xsi:type="dcterms:W3CDTF">2020-09-01T11:36:56Z</dcterms:modified>
</cp:coreProperties>
</file>