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book.xml" ContentType="application/vnd.openxmlformats-officedocument.spreadsheetml.sheet.main+xml"/>
  <Override PartName="/xl/comments3.xml" ContentType="application/vnd.openxmlformats-officedocument.spreadsheetml.comment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vmlDrawing2.vml" ContentType="application/vnd.openxmlformats-officedocument.vmlDrawing"/>
  <Override PartName="/xl/drawings/_rels/drawing1.xml.rels" ContentType="application/vnd.openxmlformats-package.relationships+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_rels/workbook.xml.rels" ContentType="application/vnd.openxmlformats-package.relationships+xml"/>
  <Override PartName="/customXml/item1.xml" ContentType="application/xml"/>
  <Override PartName="/customXml/item2.xml" ContentType="application/xml"/>
  <Override PartName="/customXml/itemProps1.xml" ContentType="application/vnd.openxmlformats-officedocument.customXmlProperties+xml"/>
  <Override PartName="/customXml/_rels/item1.xml.rels" ContentType="application/vnd.openxmlformats-package.relationships+xml"/>
  <Override PartName="/customXml/_rels/item2.xml.rels" ContentType="application/vnd.openxmlformats-package.relationships+xml"/>
  <Override PartName="/customXml/_rels/item3.xml.rels" ContentType="application/vnd.openxmlformats-package.relationships+xml"/>
  <Override PartName="/customXml/item3.xml" ContentType="application/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Description" sheetId="1" state="visible" r:id="rId2"/>
    <sheet name="Build Info" sheetId="2" state="visible" r:id="rId3"/>
    <sheet name="Front End" sheetId="3" state="visible" r:id="rId4"/>
    <sheet name="Testing Plan" sheetId="4" state="visible" r:id="rId5"/>
  </sheets>
  <definedNames>
    <definedName function="false" hidden="false" name="Blocker" vbProcedure="false">OFFSET('Build Info'!Build_Number,48,0)</definedName>
    <definedName function="false" hidden="false" localSheetId="1" name="Build_Number" vbProcedure="false">OFFSET('Build Info'!$B$3,0,0,1,COUNTA('Build Info'!$3:$3)-2)</definedName>
    <definedName function="false" hidden="false" name="Browser_list" vbProcedure="false">'Testing Plan'!$B$12:$B$21</definedName>
    <definedName function="false" hidden="false" name="B_Critical" vbProcedure="false">OFFSET('Build Info'!Build_Number,49,0)</definedName>
    <definedName function="false" hidden="false" name="Defects_Total" vbProcedure="false">OFFSET('Build Info'!Build_Number,26,0)</definedName>
    <definedName function="false" hidden="false" name="Environment_OS" vbProcedure="false">'Testing Plan'!$B$3:$B$11</definedName>
    <definedName function="false" hidden="false" name="Major" vbProcedure="false">OFFSET('Build Info'!Build_Number,50,0)</definedName>
    <definedName function="false" hidden="false" name="Minor" vbProcedure="false">OFFSET('Build Info'!Build_Number,51,0)</definedName>
    <definedName function="false" hidden="false" name="Project_URL" vbProcedure="false">'Testing Plan'!$K$3:$K$23</definedName>
    <definedName function="false" hidden="false" name="Quality" vbProcedure="false">OFFSET('Build Info'!Build_Number,8,0)</definedName>
    <definedName function="false" hidden="false" name="Quality_range" vbProcedure="false">Description!$A$92:$A$98</definedName>
    <definedName function="false" hidden="false" name="Size" vbProcedure="false">OFFSET('Build Info'!Build_Number,6,0)</definedName>
    <definedName function="false" hidden="false" name="Test_coverage" vbProcedure="false">Description!$B$11:$B$13</definedName>
    <definedName function="false" hidden="false" name="Test_status" vbProcedure="false">Description!$A$79:$A$83</definedName>
    <definedName function="false" hidden="false" name="Test_Team" vbProcedure="false">'Testing Plan'!$H$3:$H$23</definedName>
    <definedName function="false" hidden="false" name="Test_types" vbProcedure="false">Description!$B$11:$B$19</definedName>
    <definedName function="false" hidden="false" name="Trivial" vbProcedure="false">OFFSET('Build Info'!Build_Number,52,0)</definedName>
    <definedName function="false" hidden="false" localSheetId="2" name="_xlnm._FilterDatabase" vbProcedure="false">'Front End'!$A$1:$H$32</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92" authorId="0">
      <text>
        <r>
          <rPr>
            <sz val="9"/>
            <color rgb="FF000000"/>
            <rFont val="Tahoma"/>
            <family val="2"/>
            <charset val="204"/>
          </rPr>
          <t xml:space="preserve">Required</t>
        </r>
      </text>
    </comment>
    <comment ref="A94" authorId="0">
      <text>
        <r>
          <rPr>
            <sz val="9"/>
            <color rgb="FF000000"/>
            <rFont val="Tahoma"/>
            <family val="2"/>
            <charset val="204"/>
          </rPr>
          <t xml:space="preserve">Required</t>
        </r>
      </text>
    </comment>
    <comment ref="A96" authorId="0">
      <text>
        <r>
          <rPr>
            <sz val="9"/>
            <color rgb="FF000000"/>
            <rFont val="Tahoma"/>
            <family val="2"/>
            <charset val="204"/>
          </rPr>
          <t xml:space="preserve">Required</t>
        </r>
      </text>
    </comment>
    <comment ref="A97" authorId="0">
      <text>
        <r>
          <rPr>
            <sz val="9"/>
            <color rgb="FF000000"/>
            <rFont val="Tahoma"/>
            <family val="2"/>
            <charset val="204"/>
          </rPr>
          <t xml:space="preserve">Required</t>
        </r>
      </text>
    </comment>
    <comment ref="A98" authorId="0">
      <text>
        <r>
          <rPr>
            <sz val="9"/>
            <color rgb="FF000000"/>
            <rFont val="Tahoma"/>
            <family val="2"/>
            <charset val="204"/>
          </rPr>
          <t xml:space="preserve">Required</t>
        </r>
      </text>
    </comment>
    <comment ref="B18" authorId="0">
      <text>
        <r>
          <rPr>
            <sz val="9"/>
            <color rgb="FF000000"/>
            <rFont val="Tahoma"/>
            <family val="2"/>
            <charset val="204"/>
          </rPr>
          <t xml:space="preserve">It is recommended not to merge columns with different test types.</t>
        </r>
      </text>
    </comment>
    <comment ref="B19" authorId="0">
      <text>
        <r>
          <rPr>
            <sz val="9"/>
            <color rgb="FF000000"/>
            <rFont val="Tahoma"/>
            <family val="2"/>
            <charset val="204"/>
          </rPr>
          <t xml:space="preserve">It is recommended not to merge columns with different test types.</t>
        </r>
      </text>
    </comment>
  </commentList>
</comments>
</file>

<file path=xl/comments3.xml><?xml version="1.0" encoding="utf-8"?>
<comments xmlns="http://schemas.openxmlformats.org/spreadsheetml/2006/main" xmlns:xdr="http://schemas.openxmlformats.org/drawingml/2006/spreadsheetDrawing">
  <authors>
    <author> </author>
  </authors>
  <commentList>
    <comment ref="D1" authorId="0">
      <text>
        <r>
          <rPr>
            <sz val="9"/>
            <color rgb="FF000000"/>
            <rFont val="Tahoma"/>
            <family val="2"/>
            <charset val="204"/>
          </rPr>
          <t xml:space="preserve">required</t>
        </r>
      </text>
    </comment>
    <comment ref="D2" authorId="0">
      <text>
        <r>
          <rPr>
            <sz val="9"/>
            <color rgb="FF000000"/>
            <rFont val="Tahoma"/>
            <family val="2"/>
            <charset val="204"/>
          </rPr>
          <t xml:space="preserve">required</t>
        </r>
      </text>
    </comment>
    <comment ref="D3" authorId="0">
      <text>
        <r>
          <rPr>
            <sz val="9"/>
            <color rgb="FF000000"/>
            <rFont val="Tahoma"/>
            <family val="2"/>
            <charset val="204"/>
          </rPr>
          <t xml:space="preserve">required</t>
        </r>
      </text>
    </comment>
    <comment ref="D4" authorId="0">
      <text>
        <r>
          <rPr>
            <sz val="9"/>
            <color rgb="FF000000"/>
            <rFont val="Tahoma"/>
            <family val="2"/>
            <charset val="204"/>
          </rPr>
          <t xml:space="preserve">required</t>
        </r>
      </text>
    </comment>
    <comment ref="D5" authorId="0">
      <text>
        <r>
          <rPr>
            <sz val="9"/>
            <color rgb="FF000000"/>
            <rFont val="Tahoma"/>
            <family val="2"/>
            <charset val="204"/>
          </rPr>
          <t xml:space="preserve">required</t>
        </r>
      </text>
    </comment>
  </commentList>
</comments>
</file>

<file path=xl/sharedStrings.xml><?xml version="1.0" encoding="utf-8"?>
<sst xmlns="http://schemas.openxmlformats.org/spreadsheetml/2006/main" count="551" uniqueCount="255">
  <si>
    <t xml:space="preserve">No Need to Edit  (EXAMPLE)</t>
  </si>
  <si>
    <t xml:space="preserve">Test Survey contains information about all tests and their results.</t>
  </si>
  <si>
    <t xml:space="preserve">Test Survey should be sent as an attach to PM, TM and PC after the MAT, the New Features Testing (if an acceptance test will not be executed) and the Acceptance Test.</t>
  </si>
  <si>
    <t xml:space="preserve">A common description of the quality of the build in accordance with last testing type should be included in such letters.</t>
  </si>
  <si>
    <t xml:space="preserve">Build Info &amp; Testing tabs description</t>
  </si>
  <si>
    <t xml:space="preserve">Build Information</t>
  </si>
  <si>
    <t xml:space="preserve">Build Number</t>
  </si>
  <si>
    <t xml:space="preserve">The number of the build that was tested.</t>
  </si>
  <si>
    <t xml:space="preserve">Test type</t>
  </si>
  <si>
    <t xml:space="preserve">Smoke Test</t>
  </si>
  <si>
    <t xml:space="preserve">A subset of all defined/planned test cases that cover the main functionality of a component or system, to ascertaining that the most crucial functions of a program work, but not bothering with finer details. </t>
  </si>
  <si>
    <t xml:space="preserve">MAT</t>
  </si>
  <si>
    <r>
      <rPr>
        <b val="true"/>
        <sz val="8"/>
        <rFont val="Arial"/>
        <family val="2"/>
        <charset val="204"/>
      </rPr>
      <t xml:space="preserve">Minimal Acceptance Test</t>
    </r>
    <r>
      <rPr>
        <sz val="8"/>
        <rFont val="Arial"/>
        <family val="2"/>
        <charset val="204"/>
      </rPr>
      <t xml:space="preserve">: A test directed to check that all application functions can be performed with correct data.
Check if all application features can be used under correct conditions. For complex and large applications, a limited set of functions and scenarios is used. </t>
    </r>
  </si>
  <si>
    <t xml:space="preserve">AT</t>
  </si>
  <si>
    <r>
      <rPr>
        <b val="true"/>
        <sz val="8"/>
        <rFont val="Arial"/>
        <family val="2"/>
        <charset val="204"/>
      </rPr>
      <t xml:space="preserve">Full Acceptance Test</t>
    </r>
    <r>
      <rPr>
        <sz val="8"/>
        <rFont val="Arial"/>
        <family val="2"/>
        <charset val="204"/>
      </rPr>
      <t xml:space="preserve">: A test directed to verify that the software can be used by end users to perform the functions and tasks for which the software was built under any conditions.
Business logic + functionality + form behaviour + GUI test + Usability test + localisation test (if applicable) — a complete test of the functionality and interface under any conditions (positive and negative testing). All these tests make up a maximal set for testing, but it can also comprise one or several parts (depending on the end-users aims while using the product). </t>
    </r>
  </si>
  <si>
    <t xml:space="preserve">NFT</t>
  </si>
  <si>
    <r>
      <rPr>
        <b val="true"/>
        <sz val="8"/>
        <rFont val="Arial"/>
        <family val="2"/>
        <charset val="204"/>
      </rPr>
      <t xml:space="preserve">Full Acceptance Test of New Features</t>
    </r>
    <r>
      <rPr>
        <sz val="8"/>
        <rFont val="Arial"/>
        <family val="2"/>
        <charset val="204"/>
      </rPr>
      <t xml:space="preserve">: A test directed to verify if the feature is completely and correctly implemented and if the logic of the product is not affected.
Check if all application features can be used under correct conditions. For complex and large applications, a limited set of functions and scenarios is used. </t>
    </r>
  </si>
  <si>
    <t xml:space="preserve">DV</t>
  </si>
  <si>
    <r>
      <rPr>
        <b val="true"/>
        <sz val="8"/>
        <rFont val="Arial"/>
        <family val="2"/>
        <charset val="204"/>
      </rPr>
      <t xml:space="preserve">Defects Validation</t>
    </r>
    <r>
      <rPr>
        <sz val="8"/>
        <rFont val="Arial"/>
        <family val="2"/>
        <charset val="204"/>
      </rPr>
      <t xml:space="preserve">: A test directed to check all the defects that were resolved against the current build.
Testing of the feature that contained the fixed defect. </t>
    </r>
  </si>
  <si>
    <t xml:space="preserve">Regression Test</t>
  </si>
  <si>
    <t xml:space="preserve">Testing of a previously tested program following modification to ensure that defects have not been introduced or uncovered in unchanged areas of the software, as a result of the changes made. It is performed when the software or its environment is changed. </t>
  </si>
  <si>
    <t xml:space="preserve">Crossbrowser Test</t>
  </si>
  <si>
    <t xml:space="preserve">Testing of the program to determine if it's functional on different internet browsers. </t>
  </si>
  <si>
    <t xml:space="preserve">Add test type if it's not on the list.</t>
  </si>
  <si>
    <t xml:space="preserve">Test date</t>
  </si>
  <si>
    <t xml:space="preserve">Date range when the tests were performed.</t>
  </si>
  <si>
    <t xml:space="preserve">Tester</t>
  </si>
  <si>
    <t xml:space="preserve">Testers who performed tests.</t>
  </si>
  <si>
    <t xml:space="preserve">Environment / OS</t>
  </si>
  <si>
    <t xml:space="preserve">Environment / OS on which the tests were performed.</t>
  </si>
  <si>
    <t xml:space="preserve">Browser</t>
  </si>
  <si>
    <t xml:space="preserve">Browser on which the tests were performed.</t>
  </si>
  <si>
    <t xml:space="preserve">Project Size</t>
  </si>
  <si>
    <t xml:space="preserve">Subjective metric set for the first build by QA Manager for further tracking of quality.</t>
  </si>
  <si>
    <t xml:space="preserve">Quality</t>
  </si>
  <si>
    <t xml:space="preserve">Subjective quality rate of the build.</t>
  </si>
  <si>
    <t xml:space="preserve">Quality rate</t>
  </si>
  <si>
    <t xml:space="preserve">Calculated quality of the build.</t>
  </si>
  <si>
    <t xml:space="preserve">Total defects quantity</t>
  </si>
  <si>
    <t xml:space="preserve">Quantity of all active defects in Jira by the end of testing.</t>
  </si>
  <si>
    <t xml:space="preserve">New defects quantity</t>
  </si>
  <si>
    <t xml:space="preserve">Quantity of active defects in Jira by the end of testing found in the current build.</t>
  </si>
  <si>
    <t xml:space="preserve">Comments</t>
  </si>
  <si>
    <t xml:space="preserve">Any comments that are needed.</t>
  </si>
  <si>
    <t xml:space="preserve">New defects found</t>
  </si>
  <si>
    <t xml:space="preserve">Quantity of active defects by the end of testing found in the current build.</t>
  </si>
  <si>
    <t xml:space="preserve">With high severity</t>
  </si>
  <si>
    <t xml:space="preserve">Quantity of active defects with high severity (Average, Major, Critical) by the end of testing found in the current build.</t>
  </si>
  <si>
    <t xml:space="preserve">Jira defects status report</t>
  </si>
  <si>
    <t xml:space="preserve">Open</t>
  </si>
  <si>
    <t xml:space="preserve">Quantity of defects having "Open" state by the end of testing (the issue is open and ready for the assignee to start work on it).</t>
  </si>
  <si>
    <t xml:space="preserve">In Progress</t>
  </si>
  <si>
    <t xml:space="preserve">Quantity of defects having "In Progress" state by the end of testing (this issue is being actively worked on at the moment by the assignee).</t>
  </si>
  <si>
    <t xml:space="preserve">Resolved</t>
  </si>
  <si>
    <t xml:space="preserve">Quantity of defects having "Resolved" state by the end of testing (A resolution has been taken, and it is awaiting verification by reporter. From here issues are either reopened, or are closed).</t>
  </si>
  <si>
    <t xml:space="preserve">Postponed</t>
  </si>
  <si>
    <t xml:space="preserve">Quantity of defects having "Postponed" state by the end of testing.</t>
  </si>
  <si>
    <t xml:space="preserve">To be reformulated</t>
  </si>
  <si>
    <t xml:space="preserve">Quantity of defects having "To be reformulated" state by the end of testing.</t>
  </si>
  <si>
    <t xml:space="preserve">Total</t>
  </si>
  <si>
    <t xml:space="preserve">Total quantity of active defects in JIRA.</t>
  </si>
  <si>
    <t xml:space="preserve">Defect validation report</t>
  </si>
  <si>
    <t xml:space="preserve">Number of checked defects</t>
  </si>
  <si>
    <t xml:space="preserve">Quantity of defects checked in the current build.</t>
  </si>
  <si>
    <t xml:space="preserve">Reject: Critical</t>
  </si>
  <si>
    <t xml:space="preserve">Quantity of rejected defects with "Critical" severity in the current build.</t>
  </si>
  <si>
    <t xml:space="preserve">Reject: Major</t>
  </si>
  <si>
    <t xml:space="preserve">Quantity of rejected defects with "Major" severity in the current build.</t>
  </si>
  <si>
    <t xml:space="preserve">Reject: Average</t>
  </si>
  <si>
    <t xml:space="preserve">Quantity of rejected defects with "Average" severity in the current build.</t>
  </si>
  <si>
    <t xml:space="preserve">Reject: Minor</t>
  </si>
  <si>
    <t xml:space="preserve">Quantity of rejected defects with "Minor" severity in the current build.</t>
  </si>
  <si>
    <t xml:space="preserve">Reject: Enhancement</t>
  </si>
  <si>
    <t xml:space="preserve">Quantity of rejected defects with "Enhancement" severity in the current build.</t>
  </si>
  <si>
    <t xml:space="preserve">Not checked</t>
  </si>
  <si>
    <t xml:space="preserve">Quantity of defects required to be checked but not checked.</t>
  </si>
  <si>
    <t xml:space="preserve">Percent of Rejects</t>
  </si>
  <si>
    <t xml:space="preserve">Percentage of rejected defects.</t>
  </si>
  <si>
    <t xml:space="preserve">CR validation report</t>
  </si>
  <si>
    <t xml:space="preserve">Number of checked CRs</t>
  </si>
  <si>
    <t xml:space="preserve">Quantity of CRs checked in the current build.</t>
  </si>
  <si>
    <t xml:space="preserve">Rejected</t>
  </si>
  <si>
    <t xml:space="preserve">Quantity of rejected CRs in the current build.</t>
  </si>
  <si>
    <t xml:space="preserve">Quantity of CRs required to be checked but not checked.</t>
  </si>
  <si>
    <t xml:space="preserve">Percentage of rejected CRs.</t>
  </si>
  <si>
    <t xml:space="preserve">Jira defects severity report</t>
  </si>
  <si>
    <t xml:space="preserve">Critical</t>
  </si>
  <si>
    <t xml:space="preserve">Quantity of active defects with "Critical" severity by the end of testing.</t>
  </si>
  <si>
    <t xml:space="preserve">Major</t>
  </si>
  <si>
    <t xml:space="preserve">Quantity of active defects with "Major" severity by the end of testing.</t>
  </si>
  <si>
    <t xml:space="preserve">Average</t>
  </si>
  <si>
    <t xml:space="preserve">Quantity of active defects with "Average" severity by the end of testing.</t>
  </si>
  <si>
    <t xml:space="preserve">Minor</t>
  </si>
  <si>
    <t xml:space="preserve">Quantity of active defects with "Minor" severity by the end of testing.</t>
  </si>
  <si>
    <t xml:space="preserve">Enhancement</t>
  </si>
  <si>
    <t xml:space="preserve">Quantity of active defects with "Enhancement" severity by the end of testing.</t>
  </si>
  <si>
    <t xml:space="preserve">Results used by the tester when filling cells of the Test Survey</t>
  </si>
  <si>
    <t xml:space="preserve">OK</t>
  </si>
  <si>
    <t xml:space="preserve">The case is working correctly.</t>
  </si>
  <si>
    <t xml:space="preserve">Partially tested</t>
  </si>
  <si>
    <t xml:space="preserve">The case is partially tested.</t>
  </si>
  <si>
    <t xml:space="preserve">Not available</t>
  </si>
  <si>
    <t xml:space="preserve">Function is not available for test.</t>
  </si>
  <si>
    <t xml:space="preserve">Not implemented</t>
  </si>
  <si>
    <t xml:space="preserve">Function has been not implemented yet.</t>
  </si>
  <si>
    <t xml:space="preserve">Not tested</t>
  </si>
  <si>
    <t xml:space="preserve">Function has not been tested.</t>
  </si>
  <si>
    <t xml:space="preserve">Build quality range</t>
  </si>
  <si>
    <t xml:space="preserve">High</t>
  </si>
  <si>
    <t xml:space="preserve">Applies to MAT, AT, NFT, Regression test, Crossbrowser test. 
A few Enhancement/minor GUI problems exist in the application, the application works as designed, and conforms the end-user’s requirements.</t>
  </si>
  <si>
    <t xml:space="preserve">Above Medium</t>
  </si>
  <si>
    <t xml:space="preserve">Applies to MAT, AT, NFT, Regression test, Crossbrowser test. 
Some minor issues exist in the application. It works as designed and these defects do not affect seriously end-user’s work. Insignificant functional or GUI issues exist, fixing of which would slightly improve a use case behavior or performance. The use cases complete as designed. </t>
  </si>
  <si>
    <t xml:space="preserve">Medium</t>
  </si>
  <si>
    <t xml:space="preserve">Applies to MAT, AT, NFT, Regression test, Crossbrowser test. 
A quantity of minor and a few Average problems disrupting the normal user’s work. There are issues which affects functional areas within minor features. The use cases can be completed with a minimum of workaround. </t>
  </si>
  <si>
    <t xml:space="preserve">Below Medium</t>
  </si>
  <si>
    <t xml:space="preserve">Applies to MAT, AT, NFT, Regression test, Crossbrowser test. 
A great deal of minor and Average problems disrupting the normal user’s work. There are issues which affects functional areas within Average features. The use cases can be completed with a minimum of workaround. </t>
  </si>
  <si>
    <t xml:space="preserve">Low</t>
  </si>
  <si>
    <t xml:space="preserve">Applies to MAT, AT, NFT, Regression test, Crossbrowser test. 
Major or Average issues exist. The user can not work properly with the application. There are issues which affect the use of one or more Average features within the application. There may be a workaround, however, and testing can continue. </t>
  </si>
  <si>
    <t xml:space="preserve">Acceptable</t>
  </si>
  <si>
    <t xml:space="preserve">Applies to ST and means that the build is acceptable for further testing. 
Applies to DV and means that 10% or less of issues rejected.</t>
  </si>
  <si>
    <t xml:space="preserve">Not Acceptable</t>
  </si>
  <si>
    <t xml:space="preserve">Applies to ST and means that the build is not acceptable for further testing. The test team is blocked.
Applies to DV and means that more than 10% of issues rejected.</t>
  </si>
  <si>
    <t xml:space="preserve">Testing Plan tab description</t>
  </si>
  <si>
    <t xml:space="preserve">Information about required browsers and OS, necessary tests and their date and results.</t>
  </si>
  <si>
    <t xml:space="preserve">Required</t>
  </si>
  <si>
    <t xml:space="preserve">Build number</t>
  </si>
  <si>
    <t xml:space="preserve">0.0.1</t>
  </si>
  <si>
    <t xml:space="preserve">0.0.2</t>
  </si>
  <si>
    <t xml:space="preserve">0.0.3</t>
  </si>
  <si>
    <t xml:space="preserve">0.0.4</t>
  </si>
  <si>
    <t xml:space="preserve">0.0.5</t>
  </si>
  <si>
    <t xml:space="preserve">0.0.6</t>
  </si>
  <si>
    <t xml:space="preserve">0.0.7</t>
  </si>
  <si>
    <t xml:space="preserve">0.0.8</t>
  </si>
  <si>
    <t xml:space="preserve">0.0.9</t>
  </si>
  <si>
    <t xml:space="preserve">11-12.06.2012</t>
  </si>
  <si>
    <t xml:space="preserve">A. Pechinsky</t>
  </si>
  <si>
    <t xml:space="preserve">A. Burtsev</t>
  </si>
  <si>
    <t xml:space="preserve">M. Matievskaya</t>
  </si>
  <si>
    <t xml:space="preserve">A. Sotnikov</t>
  </si>
  <si>
    <t xml:space="preserve">E. Yakimova</t>
  </si>
  <si>
    <t xml:space="preserve">Win 7</t>
  </si>
  <si>
    <t xml:space="preserve">MacOS 10.7.2</t>
  </si>
  <si>
    <t xml:space="preserve">Android 2.3</t>
  </si>
  <si>
    <t xml:space="preserve">IE 9</t>
  </si>
  <si>
    <t xml:space="preserve">Safari 6</t>
  </si>
  <si>
    <t xml:space="preserve">Firefox 17</t>
  </si>
  <si>
    <t xml:space="preserve">—</t>
  </si>
  <si>
    <t xml:space="preserve">Project size</t>
  </si>
  <si>
    <t xml:space="preserve">–</t>
  </si>
  <si>
    <t xml:space="preserve">Statistics for Defects</t>
  </si>
  <si>
    <t xml:space="preserve">New defects found:</t>
  </si>
  <si>
    <t xml:space="preserve">Jira defects status report:</t>
  </si>
  <si>
    <t xml:space="preserve">Defect validation report:</t>
  </si>
  <si>
    <t xml:space="preserve">CR validation report:</t>
  </si>
  <si>
    <t xml:space="preserve">Jira defects severity report:</t>
  </si>
  <si>
    <t xml:space="preserve">Module</t>
  </si>
  <si>
    <t xml:space="preserve">Description</t>
  </si>
  <si>
    <t xml:space="preserve">1.0.1</t>
  </si>
  <si>
    <t xml:space="preserve">Project Environment</t>
  </si>
  <si>
    <t xml:space="preserve">http://projectx_live.com</t>
  </si>
  <si>
    <t xml:space="preserve">Operating System</t>
  </si>
  <si>
    <t xml:space="preserve">iPhone 5</t>
  </si>
  <si>
    <t xml:space="preserve">Test Cases Statistics</t>
  </si>
  <si>
    <r>
      <rPr>
        <sz val="8"/>
        <rFont val="Arial"/>
        <family val="2"/>
        <charset val="204"/>
      </rPr>
      <t xml:space="preserve">Module description</t>
    </r>
    <r>
      <rPr>
        <sz val="8"/>
        <color rgb="FFC9211E"/>
        <rFont val="Arial"/>
        <family val="2"/>
        <charset val="204"/>
      </rPr>
      <t xml:space="preserve">(you need to write about main functionality of module</t>
    </r>
    <r>
      <rPr>
        <sz val="8"/>
        <rFont val="Arial"/>
        <family val="2"/>
        <charset val="204"/>
      </rPr>
      <t xml:space="preserve">)</t>
    </r>
  </si>
  <si>
    <t xml:space="preserve">Total Test Cases Run</t>
  </si>
  <si>
    <t xml:space="preserve">Total Time Spent, h</t>
  </si>
  <si>
    <t xml:space="preserve">Test Type</t>
  </si>
  <si>
    <t xml:space="preserve">Functionality</t>
  </si>
  <si>
    <t xml:space="preserve">Actions</t>
  </si>
  <si>
    <t xml:space="preserve">Expected Result</t>
  </si>
  <si>
    <t xml:space="preserve">Result</t>
  </si>
  <si>
    <t xml:space="preserve">Comment</t>
  </si>
  <si>
    <t xml:space="preserve">Time Spent, min (No need to count)</t>
  </si>
  <si>
    <t xml:space="preserve">Submodule 1</t>
  </si>
  <si>
    <t xml:space="preserve">Smoke</t>
  </si>
  <si>
    <t xml:space="preserve">Perform check that Module page is displayed according to requirements </t>
  </si>
  <si>
    <t xml:space="preserve">Page structure is displayed according to requirements</t>
  </si>
  <si>
    <r>
      <rPr>
        <sz val="8"/>
        <rFont val="Arial"/>
        <family val="2"/>
        <charset val="204"/>
      </rPr>
      <t xml:space="preserve">Perform check that link </t>
    </r>
    <r>
      <rPr>
        <sz val="8"/>
        <color rgb="FF0000FF"/>
        <rFont val="Arial"/>
        <family val="2"/>
        <charset val="204"/>
      </rPr>
      <t xml:space="preserve">www.page2.com</t>
    </r>
    <r>
      <rPr>
        <sz val="8"/>
        <rFont val="Arial"/>
        <family val="2"/>
        <charset val="204"/>
      </rPr>
      <t xml:space="preserve"> is redirecting to page 2 </t>
    </r>
  </si>
  <si>
    <r>
      <rPr>
        <sz val="8"/>
        <rFont val="Arial"/>
        <family val="2"/>
      </rPr>
      <t xml:space="preserve">Link </t>
    </r>
    <r>
      <rPr>
        <sz val="8"/>
        <color rgb="FF0000FF"/>
        <rFont val="Arial"/>
        <family val="2"/>
      </rPr>
      <t xml:space="preserve">www.page2.com</t>
    </r>
    <r>
      <rPr>
        <sz val="8"/>
        <rFont val="Arial"/>
        <family val="2"/>
      </rPr>
      <t xml:space="preserve"> is redirecting to page 2, page is opened </t>
    </r>
  </si>
  <si>
    <r>
      <rPr>
        <sz val="8"/>
        <rFont val="Arial"/>
        <family val="2"/>
        <charset val="204"/>
      </rPr>
      <t xml:space="preserve">Perform check that the link color </t>
    </r>
    <r>
      <rPr>
        <sz val="8"/>
        <color rgb="FF0000FF"/>
        <rFont val="Arial"/>
        <family val="2"/>
        <charset val="204"/>
      </rPr>
      <t xml:space="preserve">www.page2.com</t>
    </r>
    <r>
      <rPr>
        <sz val="8"/>
        <rFont val="Arial"/>
        <family val="2"/>
      </rPr>
      <t xml:space="preserve"> is according to the requirements</t>
    </r>
  </si>
  <si>
    <t xml:space="preserve">Link www.page2.com is displayed according to the requirements </t>
  </si>
  <si>
    <r>
      <rPr>
        <sz val="8"/>
        <rFont val="Arial"/>
        <family val="2"/>
        <charset val="204"/>
      </rPr>
      <t xml:space="preserve">Perform check that clicking several times on </t>
    </r>
    <r>
      <rPr>
        <sz val="8"/>
        <color rgb="FF0000FF"/>
        <rFont val="Arial"/>
        <family val="2"/>
        <charset val="204"/>
      </rPr>
      <t xml:space="preserve">www.page2.com</t>
    </r>
    <r>
      <rPr>
        <sz val="8"/>
        <rFont val="Arial"/>
        <family val="2"/>
        <charset val="204"/>
      </rPr>
      <t xml:space="preserve"> does not perform several actions</t>
    </r>
  </si>
  <si>
    <t xml:space="preserve">One action is performed – redirection to page 2 </t>
  </si>
  <si>
    <t xml:space="preserve">QATC-800000</t>
  </si>
  <si>
    <t xml:space="preserve">Submodule 2</t>
  </si>
  <si>
    <t xml:space="preserve">Title field</t>
  </si>
  <si>
    <t xml:space="preserve">Perform the check that the current title field can be edited </t>
  </si>
  <si>
    <t xml:space="preserve">Title field can be edited </t>
  </si>
  <si>
    <t xml:space="preserve">Perform the check that the field accepts a valid maximum number of characters - 50</t>
  </si>
  <si>
    <t xml:space="preserve">50 characters are accepted and displayed without any visual issues </t>
  </si>
  <si>
    <t xml:space="preserve">Perform the check that the field accepts a valid minimum number of characters - 1</t>
  </si>
  <si>
    <t xml:space="preserve">1 character is accepted and displayed without any visual issues </t>
  </si>
  <si>
    <t xml:space="preserve">Perform the check that the field accepts a valid minimum +1 number of characters - 2</t>
  </si>
  <si>
    <t xml:space="preserve">2 characters are accepted and displayed without any visual issues </t>
  </si>
  <si>
    <t xml:space="preserve">Perform the check that  the field can't accept minimum -1 number of characters - 0</t>
  </si>
  <si>
    <t xml:space="preserve">Validation message appears “Please enter any data” </t>
  </si>
  <si>
    <t xml:space="preserve">Perform the check that the field accepts a maximum -1 number of characters - 49</t>
  </si>
  <si>
    <t xml:space="preserve">49 characters are accepted and displayed without any visual issues </t>
  </si>
  <si>
    <t xml:space="preserve">Perform the check if the field can't accept an maximum +1 number of characters - 51</t>
  </si>
  <si>
    <t xml:space="preserve">Validation message appears “Maximum allowed number of characters is 50” </t>
  </si>
  <si>
    <t xml:space="preserve">Perform the check that the field accepts English letters – Enter “Example” in field</t>
  </si>
  <si>
    <t xml:space="preserve">Word “Example” is saved and displayed as the Title</t>
  </si>
  <si>
    <t xml:space="preserve">Perform the check that the field can't accept the letters of different languages – Enter “اهلا” in field </t>
  </si>
  <si>
    <t xml:space="preserve">Validation message appears “Only English letters can be accepted”</t>
  </si>
  <si>
    <t xml:space="preserve">Perform the check that the field accepts numbers. Enter “123”</t>
  </si>
  <si>
    <t xml:space="preserve">Number “123” is saved and displayed as the Title</t>
  </si>
  <si>
    <t xml:space="preserve">Perform the check that the field accepts letters and numbers. Enter “Title123”</t>
  </si>
  <si>
    <t xml:space="preserve"> “Title123” is saved and displayed as the Title</t>
  </si>
  <si>
    <t xml:space="preserve">Perform the check that the field can't accept an empty field</t>
  </si>
  <si>
    <t xml:space="preserve">Perform the check that spaces are truncated if entered in the beginning of title name </t>
  </si>
  <si>
    <t xml:space="preserve">Spaces are truncated from the beginning of Title</t>
  </si>
  <si>
    <t xml:space="preserve">Perform the check that the field can't accept the input of special characters. Enter  $ in the field </t>
  </si>
  <si>
    <t xml:space="preserve">Validation message appears “Please enter valid data” </t>
  </si>
  <si>
    <t xml:space="preserve">Perform the check that the field allows copy-paste (Ctrl+C / Ctrl+V)</t>
  </si>
  <si>
    <t xml:space="preserve">Data can be pasted into the field</t>
  </si>
  <si>
    <t xml:space="preserve">Perform the check that the field has a placeholder “Title”</t>
  </si>
  <si>
    <t xml:space="preserve">Placeholder is displayed according to requirements</t>
  </si>
  <si>
    <t xml:space="preserve">Perform the check that the field and its name are aligned</t>
  </si>
  <si>
    <t xml:space="preserve">Field and its name are aligned</t>
  </si>
  <si>
    <t xml:space="preserve">Perform the check that the text inside the field is located within the field borders</t>
  </si>
  <si>
    <t xml:space="preserve">The text inside the field is located within the field borders</t>
  </si>
  <si>
    <t xml:space="preserve">Perform check that size of field is according to requirements</t>
  </si>
  <si>
    <t xml:space="preserve">The size of field matches the requirements</t>
  </si>
  <si>
    <t xml:space="preserve">Requirement</t>
  </si>
  <si>
    <t xml:space="preserve">Software</t>
  </si>
  <si>
    <t xml:space="preserve">Test Team</t>
  </si>
  <si>
    <t xml:space="preserve">URL</t>
  </si>
  <si>
    <t xml:space="preserve">Environment / Operating System</t>
  </si>
  <si>
    <t xml:space="preserve">Live</t>
  </si>
  <si>
    <t xml:space="preserve">6.8 %</t>
  </si>
  <si>
    <t xml:space="preserve">UAT</t>
  </si>
  <si>
    <t xml:space="preserve">http://projectx_uat.com</t>
  </si>
  <si>
    <t xml:space="preserve">iPad 3</t>
  </si>
  <si>
    <t xml:space="preserve">Test</t>
  </si>
  <si>
    <t xml:space="preserve">http://projectx_test.com</t>
  </si>
  <si>
    <t xml:space="preserve">Dev</t>
  </si>
  <si>
    <t xml:space="preserve">http://projectx_dev.com</t>
  </si>
  <si>
    <t xml:space="preserve">iPhone 4S</t>
  </si>
  <si>
    <t xml:space="preserve">Android 4.0</t>
  </si>
  <si>
    <t xml:space="preserve">Add environment / operating system if it's not on the list.</t>
  </si>
  <si>
    <t xml:space="preserve">Used for testing environment with built-in browser (e.g. in Android system).</t>
  </si>
  <si>
    <t xml:space="preserve">IE 8</t>
  </si>
  <si>
    <t xml:space="preserve">IE 7</t>
  </si>
  <si>
    <t xml:space="preserve">Chrome 23</t>
  </si>
  <si>
    <t xml:space="preserve">Safari 5</t>
  </si>
  <si>
    <t xml:space="preserve">Opera 12</t>
  </si>
  <si>
    <t xml:space="preserve">Add browser if it's not on the list.</t>
  </si>
  <si>
    <t xml:space="preserve">Language: English</t>
  </si>
  <si>
    <t xml:space="preserve"> </t>
  </si>
  <si>
    <t xml:space="preserve">Main Test Condition</t>
  </si>
  <si>
    <t xml:space="preserve">OS</t>
  </si>
  <si>
    <t xml:space="preserve">Additional Test Plan</t>
  </si>
  <si>
    <t xml:space="preserve">1.5.2</t>
  </si>
  <si>
    <t xml:space="preserve">04 - 05.12.2012</t>
  </si>
</sst>
</file>

<file path=xl/styles.xml><?xml version="1.0" encoding="utf-8"?>
<styleSheet xmlns="http://schemas.openxmlformats.org/spreadsheetml/2006/main">
  <numFmts count="8">
    <numFmt numFmtId="164" formatCode="General"/>
    <numFmt numFmtId="165" formatCode="@"/>
    <numFmt numFmtId="166" formatCode="MM/DD/YYYY"/>
    <numFmt numFmtId="167" formatCode="General"/>
    <numFmt numFmtId="168" formatCode="0%"/>
    <numFmt numFmtId="169" formatCode="MM/YY"/>
    <numFmt numFmtId="170" formatCode="[$-809]DD\ MMMM\ YYYY;@"/>
    <numFmt numFmtId="171" formatCode="0.00%"/>
  </numFmts>
  <fonts count="49">
    <font>
      <sz val="10"/>
      <name val="Arial"/>
      <family val="0"/>
      <charset val="204"/>
    </font>
    <font>
      <sz val="10"/>
      <name val="Arial"/>
      <family val="0"/>
    </font>
    <font>
      <sz val="10"/>
      <name val="Arial"/>
      <family val="0"/>
    </font>
    <font>
      <sz val="10"/>
      <name val="Arial"/>
      <family val="0"/>
    </font>
    <font>
      <sz val="11"/>
      <color rgb="FF000000"/>
      <name val="Calibri"/>
      <family val="2"/>
      <charset val="204"/>
    </font>
    <font>
      <sz val="10"/>
      <name val="Arial"/>
      <family val="2"/>
      <charset val="204"/>
    </font>
    <font>
      <sz val="10"/>
      <name val="Arial Cyr"/>
      <family val="0"/>
      <charset val="204"/>
    </font>
    <font>
      <sz val="8"/>
      <name val="Arial"/>
      <family val="2"/>
      <charset val="204"/>
    </font>
    <font>
      <b val="true"/>
      <sz val="15"/>
      <color rgb="FFFF0000"/>
      <name val="Arial"/>
      <family val="2"/>
      <charset val="204"/>
    </font>
    <font>
      <sz val="15"/>
      <color rgb="FFFF0000"/>
      <name val="Arial"/>
      <family val="2"/>
      <charset val="204"/>
    </font>
    <font>
      <sz val="11"/>
      <color rgb="FFFFFFFF"/>
      <name val="Calibri"/>
      <family val="2"/>
      <charset val="1"/>
    </font>
    <font>
      <b val="true"/>
      <sz val="9"/>
      <color rgb="FFFFFFFF"/>
      <name val="Arial"/>
      <family val="2"/>
      <charset val="204"/>
    </font>
    <font>
      <b val="true"/>
      <sz val="8"/>
      <color rgb="FFC00000"/>
      <name val="Arial"/>
      <family val="2"/>
      <charset val="204"/>
    </font>
    <font>
      <b val="true"/>
      <sz val="8"/>
      <color rgb="FF404040"/>
      <name val="Arial"/>
      <family val="2"/>
      <charset val="204"/>
    </font>
    <font>
      <b val="true"/>
      <sz val="8"/>
      <name val="Arial"/>
      <family val="2"/>
      <charset val="204"/>
    </font>
    <font>
      <i val="true"/>
      <sz val="8"/>
      <name val="Arial"/>
      <family val="2"/>
      <charset val="204"/>
    </font>
    <font>
      <sz val="8"/>
      <color rgb="FF006100"/>
      <name val="Arial"/>
      <family val="2"/>
      <charset val="204"/>
    </font>
    <font>
      <sz val="11"/>
      <color rgb="FF006100"/>
      <name val="Calibri"/>
      <family val="2"/>
      <charset val="1"/>
    </font>
    <font>
      <sz val="8"/>
      <color rgb="FF865600"/>
      <name val="Arial"/>
      <family val="2"/>
      <charset val="204"/>
    </font>
    <font>
      <sz val="11"/>
      <color rgb="FF9C6500"/>
      <name val="Calibri"/>
      <family val="2"/>
      <charset val="1"/>
    </font>
    <font>
      <sz val="8"/>
      <color rgb="FF984807"/>
      <name val="Arial"/>
      <family val="2"/>
      <charset val="204"/>
    </font>
    <font>
      <sz val="8"/>
      <color rgb="FF9C0006"/>
      <name val="Arial"/>
      <family val="2"/>
      <charset val="204"/>
    </font>
    <font>
      <sz val="11"/>
      <color rgb="FF9C0006"/>
      <name val="Calibri"/>
      <family val="2"/>
      <charset val="1"/>
    </font>
    <font>
      <b val="true"/>
      <sz val="8"/>
      <color rgb="FF0000FF"/>
      <name val="Arial"/>
      <family val="2"/>
      <charset val="204"/>
    </font>
    <font>
      <sz val="9"/>
      <color rgb="FF000000"/>
      <name val="Tahoma"/>
      <family val="2"/>
      <charset val="204"/>
    </font>
    <font>
      <b val="true"/>
      <sz val="8"/>
      <color rgb="FFFFFFFF"/>
      <name val="Arial"/>
      <family val="2"/>
      <charset val="204"/>
    </font>
    <font>
      <sz val="8"/>
      <color rgb="FF000000"/>
      <name val="Arial"/>
      <family val="2"/>
      <charset val="204"/>
    </font>
    <font>
      <sz val="8"/>
      <color rgb="FF000000"/>
      <name val="Calibri"/>
      <family val="2"/>
      <charset val="204"/>
    </font>
    <font>
      <b val="true"/>
      <sz val="8"/>
      <color rgb="FF000000"/>
      <name val="Arial"/>
      <family val="2"/>
      <charset val="204"/>
    </font>
    <font>
      <b val="true"/>
      <sz val="8"/>
      <color rgb="FF000000"/>
      <name val="Calibri"/>
      <family val="2"/>
      <charset val="204"/>
    </font>
    <font>
      <b val="true"/>
      <sz val="10"/>
      <color rgb="FF000000"/>
      <name val="Arial"/>
      <family val="2"/>
    </font>
    <font>
      <sz val="10"/>
      <color rgb="FF000000"/>
      <name val="Calibri"/>
      <family val="2"/>
    </font>
    <font>
      <sz val="10"/>
      <color rgb="FF000000"/>
      <name val="Arial"/>
      <family val="2"/>
    </font>
    <font>
      <b val="true"/>
      <sz val="9"/>
      <color rgb="FF4F81BD"/>
      <name val="Arial"/>
      <family val="2"/>
    </font>
    <font>
      <b val="true"/>
      <sz val="9"/>
      <color rgb="FFC00000"/>
      <name val="Arial"/>
      <family val="2"/>
    </font>
    <font>
      <b val="true"/>
      <sz val="9"/>
      <color rgb="FF000000"/>
      <name val="Arial"/>
      <family val="2"/>
    </font>
    <font>
      <sz val="9"/>
      <color rgb="FF000000"/>
      <name val="Arial"/>
      <family val="2"/>
    </font>
    <font>
      <sz val="9"/>
      <color rgb="FFFFFFFF"/>
      <name val="Arial"/>
      <family val="2"/>
      <charset val="204"/>
    </font>
    <font>
      <sz val="8"/>
      <color rgb="FFC9211E"/>
      <name val="Arial"/>
      <family val="2"/>
      <charset val="204"/>
    </font>
    <font>
      <sz val="11"/>
      <color rgb="FF000000"/>
      <name val="Calibri"/>
      <family val="2"/>
      <charset val="1"/>
    </font>
    <font>
      <b val="true"/>
      <sz val="9"/>
      <color rgb="FF000000"/>
      <name val="Arial"/>
      <family val="2"/>
      <charset val="204"/>
    </font>
    <font>
      <sz val="9"/>
      <name val="Arial"/>
      <family val="2"/>
      <charset val="204"/>
    </font>
    <font>
      <b val="true"/>
      <sz val="8"/>
      <color rgb="FF4D5361"/>
      <name val="Arial"/>
      <family val="2"/>
      <charset val="204"/>
    </font>
    <font>
      <u val="single"/>
      <sz val="10"/>
      <color rgb="FF0000FF"/>
      <name val="Arial"/>
      <family val="2"/>
      <charset val="204"/>
    </font>
    <font>
      <u val="single"/>
      <sz val="8"/>
      <color rgb="FF0000FF"/>
      <name val="Arial"/>
      <family val="2"/>
      <charset val="204"/>
    </font>
    <font>
      <sz val="8"/>
      <color rgb="FF0000FF"/>
      <name val="Arial"/>
      <family val="2"/>
      <charset val="204"/>
    </font>
    <font>
      <sz val="8"/>
      <name val="Arial"/>
      <family val="2"/>
    </font>
    <font>
      <sz val="8"/>
      <color rgb="FF0000FF"/>
      <name val="Arial"/>
      <family val="2"/>
    </font>
    <font>
      <sz val="8"/>
      <name val="Calibri"/>
      <family val="2"/>
      <charset val="204"/>
    </font>
  </fonts>
  <fills count="14">
    <fill>
      <patternFill patternType="none"/>
    </fill>
    <fill>
      <patternFill patternType="gray125"/>
    </fill>
    <fill>
      <patternFill patternType="solid">
        <fgColor rgb="FFE6E0EC"/>
        <bgColor rgb="FFF2F2F2"/>
      </patternFill>
    </fill>
    <fill>
      <patternFill patternType="solid">
        <fgColor rgb="FF8064A2"/>
        <bgColor rgb="FF808080"/>
      </patternFill>
    </fill>
    <fill>
      <patternFill patternType="solid">
        <fgColor rgb="FFC6EFCE"/>
        <bgColor rgb="FFC3DFF9"/>
      </patternFill>
    </fill>
    <fill>
      <patternFill patternType="solid">
        <fgColor rgb="FF9BBB59"/>
        <bgColor rgb="FF8AC181"/>
      </patternFill>
    </fill>
    <fill>
      <patternFill patternType="solid">
        <fgColor rgb="FFFFEB9C"/>
        <bgColor rgb="FFFFFFCC"/>
      </patternFill>
    </fill>
    <fill>
      <patternFill patternType="solid">
        <fgColor rgb="FFF79646"/>
        <bgColor rgb="FFFF8C00"/>
      </patternFill>
    </fill>
    <fill>
      <patternFill patternType="solid">
        <fgColor rgb="FFFFC7CE"/>
        <bgColor rgb="FFD8BFEB"/>
      </patternFill>
    </fill>
    <fill>
      <patternFill patternType="solid">
        <fgColor rgb="FFFFFFFF"/>
        <bgColor rgb="FFF2F2F2"/>
      </patternFill>
    </fill>
    <fill>
      <patternFill patternType="solid">
        <fgColor rgb="FF437381"/>
        <bgColor rgb="FF4A7EBB"/>
      </patternFill>
    </fill>
    <fill>
      <patternFill patternType="solid">
        <fgColor rgb="FF7CACBC"/>
        <bgColor rgb="FF8AC181"/>
      </patternFill>
    </fill>
    <fill>
      <patternFill patternType="solid">
        <fgColor rgb="FF33C533"/>
        <bgColor rgb="FF8AC181"/>
      </patternFill>
    </fill>
    <fill>
      <patternFill patternType="solid">
        <fgColor rgb="FFFFFF00"/>
        <bgColor rgb="FFFFF019"/>
      </patternFill>
    </fill>
  </fills>
  <borders count="25">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333333"/>
      </left>
      <right style="thin">
        <color rgb="FF333333"/>
      </right>
      <top style="thin">
        <color rgb="FF333333"/>
      </top>
      <bottom style="thin">
        <color rgb="FF333333"/>
      </bottom>
      <diagonal/>
    </border>
    <border diagonalUp="false" diagonalDown="false">
      <left style="thin"/>
      <right style="thin">
        <color rgb="FF595959"/>
      </right>
      <top style="thin"/>
      <bottom/>
      <diagonal/>
    </border>
    <border diagonalUp="false" diagonalDown="false">
      <left style="thin">
        <color rgb="FF808080"/>
      </left>
      <right style="thin">
        <color rgb="FF808080"/>
      </right>
      <top style="thin">
        <color rgb="FF808080"/>
      </top>
      <bottom/>
      <diagonal/>
    </border>
    <border diagonalUp="false" diagonalDown="false">
      <left style="thin">
        <color rgb="FF808080"/>
      </left>
      <right style="thin">
        <color rgb="FF808080"/>
      </right>
      <top/>
      <bottom/>
      <diagonal/>
    </border>
    <border diagonalUp="false" diagonalDown="false">
      <left style="thin">
        <color rgb="FF808080"/>
      </left>
      <right style="thin">
        <color rgb="FF808080"/>
      </right>
      <top/>
      <bottom style="thin">
        <color rgb="FF808080"/>
      </bottom>
      <diagonal/>
    </border>
    <border diagonalUp="false" diagonalDown="false">
      <left style="thin"/>
      <right/>
      <top/>
      <bottom/>
      <diagonal/>
    </border>
    <border diagonalUp="false" diagonalDown="false">
      <left style="thin">
        <color rgb="FF595959"/>
      </left>
      <right/>
      <top/>
      <bottom/>
      <diagonal/>
    </border>
    <border diagonalUp="false" diagonalDown="false">
      <left style="thin">
        <color rgb="FF808080"/>
      </left>
      <right/>
      <top style="thin">
        <color rgb="FF808080"/>
      </top>
      <bottom style="thin">
        <color rgb="FF808080"/>
      </bottom>
      <diagonal/>
    </border>
    <border diagonalUp="false" diagonalDown="false">
      <left/>
      <right/>
      <top style="thin">
        <color rgb="FF808080"/>
      </top>
      <bottom style="thin">
        <color rgb="FF808080"/>
      </bottom>
      <diagonal/>
    </border>
    <border diagonalUp="false" diagonalDown="false">
      <left/>
      <right style="thin">
        <color rgb="FF808080"/>
      </right>
      <top style="thin">
        <color rgb="FF808080"/>
      </top>
      <bottom style="thin">
        <color rgb="FF808080"/>
      </bottom>
      <diagonal/>
    </border>
    <border diagonalUp="false" diagonalDown="false">
      <left style="thin">
        <color rgb="FF808080"/>
      </left>
      <right style="thin">
        <color rgb="FF808080"/>
      </right>
      <top style="thin">
        <color rgb="FF595959"/>
      </top>
      <bottom/>
      <diagonal/>
    </border>
    <border diagonalUp="false" diagonalDown="false">
      <left/>
      <right style="thin">
        <color rgb="FF808080"/>
      </right>
      <top style="thin">
        <color rgb="FF808080"/>
      </top>
      <bottom/>
      <diagonal/>
    </border>
    <border diagonalUp="false" diagonalDown="false">
      <left/>
      <right style="thin">
        <color rgb="FF808080"/>
      </right>
      <top/>
      <bottom/>
      <diagonal/>
    </border>
    <border diagonalUp="false" diagonalDown="false">
      <left/>
      <right style="thin">
        <color rgb="FF808080"/>
      </right>
      <top/>
      <bottom style="thin">
        <color rgb="FF808080"/>
      </bottom>
      <diagonal/>
    </border>
    <border diagonalUp="false" diagonalDown="false">
      <left style="thin">
        <color rgb="FF808080"/>
      </left>
      <right style="thin">
        <color rgb="FF595959"/>
      </right>
      <top style="thin">
        <color rgb="FF808080"/>
      </top>
      <bottom style="thin">
        <color rgb="FF595959"/>
      </bottom>
      <diagonal/>
    </border>
    <border diagonalUp="false" diagonalDown="false">
      <left style="thin">
        <color rgb="FF595959"/>
      </left>
      <right style="thin">
        <color rgb="FF595959"/>
      </right>
      <top style="thin">
        <color rgb="FF808080"/>
      </top>
      <bottom style="thin">
        <color rgb="FF595959"/>
      </bottom>
      <diagonal/>
    </border>
    <border diagonalUp="false" diagonalDown="false">
      <left style="thin">
        <color rgb="FF595959"/>
      </left>
      <right style="thin">
        <color rgb="FF808080"/>
      </right>
      <top style="thin">
        <color rgb="FF808080"/>
      </top>
      <bottom style="thin">
        <color rgb="FF595959"/>
      </bottom>
      <diagonal/>
    </border>
    <border diagonalUp="false" diagonalDown="false">
      <left style="thin">
        <color rgb="FF808080"/>
      </left>
      <right style="thin">
        <color rgb="FF595959"/>
      </right>
      <top style="thin">
        <color rgb="FF595959"/>
      </top>
      <bottom style="thin">
        <color rgb="FF595959"/>
      </bottom>
      <diagonal/>
    </border>
    <border diagonalUp="false" diagonalDown="false">
      <left style="thin">
        <color rgb="FF595959"/>
      </left>
      <right style="thin">
        <color rgb="FF595959"/>
      </right>
      <top style="thin">
        <color rgb="FF595959"/>
      </top>
      <bottom style="thin">
        <color rgb="FF595959"/>
      </bottom>
      <diagonal/>
    </border>
    <border diagonalUp="false" diagonalDown="false">
      <left style="thin">
        <color rgb="FF595959"/>
      </left>
      <right style="thin">
        <color rgb="FF808080"/>
      </right>
      <top style="thin">
        <color rgb="FF595959"/>
      </top>
      <bottom style="thin">
        <color rgb="FF595959"/>
      </bottom>
      <diagonal/>
    </border>
    <border diagonalUp="false" diagonalDown="false">
      <left style="thin">
        <color rgb="FF808080"/>
      </left>
      <right style="thin">
        <color rgb="FF595959"/>
      </right>
      <top style="thin">
        <color rgb="FF595959"/>
      </top>
      <bottom style="thin">
        <color rgb="FF808080"/>
      </bottom>
      <diagonal/>
    </border>
    <border diagonalUp="false" diagonalDown="false">
      <left style="thin">
        <color rgb="FF595959"/>
      </left>
      <right style="thin">
        <color rgb="FF595959"/>
      </right>
      <top style="thin">
        <color rgb="FF595959"/>
      </top>
      <bottom style="thin">
        <color rgb="FF808080"/>
      </bottom>
      <diagonal/>
    </border>
    <border diagonalUp="false" diagonalDown="false">
      <left style="thin">
        <color rgb="FF595959"/>
      </left>
      <right style="thin">
        <color rgb="FF808080"/>
      </right>
      <top style="thin">
        <color rgb="FF595959"/>
      </top>
      <bottom style="thin">
        <color rgb="FF808080"/>
      </bottom>
      <diagonal/>
    </border>
  </borders>
  <cellStyleXfs count="3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xf numFmtId="164" fontId="43" fillId="0"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10" fillId="3" borderId="0" applyFont="true" applyBorder="false" applyAlignment="true" applyProtection="false">
      <alignment horizontal="general" vertical="bottom" textRotation="0" wrapText="false" indent="0" shrinkToFit="false"/>
    </xf>
    <xf numFmtId="164" fontId="17" fillId="4" borderId="0" applyFont="true" applyBorder="false" applyAlignment="true" applyProtection="false">
      <alignment horizontal="general" vertical="bottom" textRotation="0" wrapText="false" indent="0" shrinkToFit="false"/>
    </xf>
    <xf numFmtId="164" fontId="10" fillId="5" borderId="0" applyFont="true" applyBorder="false" applyAlignment="true" applyProtection="false">
      <alignment horizontal="general" vertical="bottom" textRotation="0" wrapText="false" indent="0" shrinkToFit="false"/>
    </xf>
    <xf numFmtId="164" fontId="19" fillId="6" borderId="0" applyFont="true" applyBorder="false" applyAlignment="true" applyProtection="false">
      <alignment horizontal="general" vertical="bottom" textRotation="0" wrapText="false" indent="0" shrinkToFit="false"/>
    </xf>
    <xf numFmtId="164" fontId="10" fillId="7" borderId="0" applyFont="true" applyBorder="false" applyAlignment="true" applyProtection="false">
      <alignment horizontal="general" vertical="bottom" textRotation="0" wrapText="false" indent="0" shrinkToFit="false"/>
    </xf>
    <xf numFmtId="164" fontId="22" fillId="8" borderId="0" applyFont="true" applyBorder="false" applyAlignment="true" applyProtection="false">
      <alignment horizontal="general" vertical="bottom" textRotation="0" wrapText="false" indent="0" shrinkToFit="false"/>
    </xf>
    <xf numFmtId="164" fontId="39" fillId="2" borderId="0" applyFont="true" applyBorder="false" applyAlignment="true" applyProtection="false">
      <alignment horizontal="general" vertical="bottom" textRotation="0" wrapText="false" indent="0" shrinkToFit="false"/>
    </xf>
  </cellStyleXfs>
  <cellXfs count="136">
    <xf numFmtId="164" fontId="0" fillId="0" borderId="0" xfId="0" applyFont="false" applyBorder="false" applyAlignment="false" applyProtection="false">
      <alignment horizontal="general" vertical="bottom" textRotation="0" wrapText="false" indent="0" shrinkToFit="false"/>
      <protection locked="true" hidden="false"/>
    </xf>
    <xf numFmtId="164" fontId="7" fillId="0" borderId="0" xfId="24" applyFont="true" applyBorder="false" applyAlignment="true" applyProtection="false">
      <alignment horizontal="general" vertical="center" textRotation="0" wrapText="false" indent="0" shrinkToFit="false"/>
      <protection locked="true" hidden="false"/>
    </xf>
    <xf numFmtId="164" fontId="8" fillId="9" borderId="1" xfId="23" applyFont="true" applyBorder="true" applyAlignment="true" applyProtection="false">
      <alignment horizontal="center" vertical="center" textRotation="0" wrapText="true" indent="0" shrinkToFit="true"/>
      <protection locked="true" hidden="false"/>
    </xf>
    <xf numFmtId="164" fontId="8" fillId="9" borderId="1" xfId="23" applyFont="true" applyBorder="true" applyAlignment="true" applyProtection="false">
      <alignment horizontal="general" vertical="center" textRotation="0" wrapText="true" indent="0" shrinkToFit="true"/>
      <protection locked="true" hidden="false"/>
    </xf>
    <xf numFmtId="164" fontId="9" fillId="9" borderId="0" xfId="0" applyFont="true" applyBorder="false" applyAlignment="true" applyProtection="false">
      <alignment horizontal="general" vertical="center" textRotation="0" wrapText="true" indent="0" shrinkToFit="false"/>
      <protection locked="true" hidden="false"/>
    </xf>
    <xf numFmtId="164" fontId="8" fillId="9" borderId="2" xfId="23" applyFont="true" applyBorder="true" applyAlignment="true" applyProtection="false">
      <alignment horizontal="center" vertical="center" textRotation="0" wrapText="true" indent="0" shrinkToFit="true"/>
      <protection locked="true" hidden="false"/>
    </xf>
    <xf numFmtId="164" fontId="11" fillId="10" borderId="3" xfId="28" applyFont="true" applyBorder="true" applyAlignment="true" applyProtection="true">
      <alignment horizontal="center" vertical="center" textRotation="0" wrapText="true" indent="0" shrinkToFit="false"/>
      <protection locked="true" hidden="false"/>
    </xf>
    <xf numFmtId="164" fontId="7" fillId="0" borderId="4" xfId="24" applyFont="true" applyBorder="true" applyAlignment="true" applyProtection="false">
      <alignment horizontal="center" vertical="center" textRotation="0" wrapText="false" indent="0" shrinkToFit="false"/>
      <protection locked="true" hidden="false"/>
    </xf>
    <xf numFmtId="164" fontId="7" fillId="0" borderId="5" xfId="24" applyFont="true" applyBorder="true" applyAlignment="true" applyProtection="false">
      <alignment horizontal="center" vertical="center" textRotation="0" wrapText="false" indent="0" shrinkToFit="false"/>
      <protection locked="true" hidden="false"/>
    </xf>
    <xf numFmtId="164" fontId="7" fillId="0" borderId="6" xfId="24" applyFont="true" applyBorder="true" applyAlignment="true" applyProtection="false">
      <alignment horizontal="center" vertical="center" textRotation="0" wrapText="false" indent="0" shrinkToFit="false"/>
      <protection locked="true" hidden="false"/>
    </xf>
    <xf numFmtId="164" fontId="7" fillId="0" borderId="0" xfId="21" applyFont="true" applyBorder="true" applyAlignment="true" applyProtection="true">
      <alignment horizontal="general" vertical="center" textRotation="0" wrapText="true" indent="0" shrinkToFit="false"/>
      <protection locked="true" hidden="false"/>
    </xf>
    <xf numFmtId="164" fontId="11" fillId="10" borderId="1" xfId="28" applyFont="true" applyBorder="true" applyAlignment="true" applyProtection="true">
      <alignment horizontal="center" vertical="center" textRotation="0" wrapText="tru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3" fillId="11" borderId="1" xfId="21" applyFont="true" applyBorder="true" applyAlignment="true" applyProtection="true">
      <alignment horizontal="left" vertical="center" textRotation="0" wrapText="true" indent="0" shrinkToFit="true"/>
      <protection locked="true" hidden="false"/>
    </xf>
    <xf numFmtId="165" fontId="7" fillId="0" borderId="1" xfId="27" applyFont="true" applyBorder="true" applyAlignment="true" applyProtection="false">
      <alignment horizontal="left" vertical="center" textRotation="0" wrapText="false" indent="0" shrinkToFit="false"/>
      <protection locked="true" hidden="false"/>
    </xf>
    <xf numFmtId="164" fontId="13" fillId="11" borderId="7" xfId="21" applyFont="true" applyBorder="true" applyAlignment="true" applyProtection="true">
      <alignment horizontal="left" vertical="center" textRotation="0" wrapText="true" indent="0" shrinkToFit="true"/>
      <protection locked="true" hidden="false"/>
    </xf>
    <xf numFmtId="164" fontId="7" fillId="0" borderId="4" xfId="0" applyFont="true" applyBorder="true" applyAlignment="true" applyProtection="false">
      <alignment horizontal="center" vertical="center" textRotation="0" wrapText="false" indent="0" shrinkToFit="false"/>
      <protection locked="true" hidden="false"/>
    </xf>
    <xf numFmtId="164" fontId="7" fillId="0" borderId="4" xfId="21" applyFont="true" applyBorder="true" applyAlignment="true" applyProtection="true">
      <alignment horizontal="general" vertical="center" textRotation="0" wrapText="true" indent="0" shrinkToFit="false"/>
      <protection locked="true" hidden="false"/>
    </xf>
    <xf numFmtId="165" fontId="7" fillId="0" borderId="5" xfId="27" applyFont="true" applyBorder="true" applyAlignment="true" applyProtection="false">
      <alignment horizontal="center" vertical="center" textRotation="0" wrapText="false" indent="0" shrinkToFit="false"/>
      <protection locked="true" hidden="false"/>
    </xf>
    <xf numFmtId="164" fontId="14" fillId="0" borderId="5" xfId="21" applyFont="true" applyBorder="true" applyAlignment="true" applyProtection="true">
      <alignment horizontal="general" vertical="center" textRotation="0" wrapText="true" indent="0" shrinkToFit="false"/>
      <protection locked="true" hidden="false"/>
    </xf>
    <xf numFmtId="164" fontId="7" fillId="0" borderId="5" xfId="21" applyFont="true" applyBorder="true" applyAlignment="true" applyProtection="true">
      <alignment horizontal="general" vertical="center" textRotation="0" wrapText="true" indent="0" shrinkToFit="false"/>
      <protection locked="true" hidden="false"/>
    </xf>
    <xf numFmtId="164" fontId="15" fillId="0" borderId="5" xfId="0" applyFont="true" applyBorder="true" applyAlignment="true" applyProtection="false">
      <alignment horizontal="general" vertical="center" textRotation="0" wrapText="false" indent="0" shrinkToFit="false"/>
      <protection locked="true" hidden="false"/>
    </xf>
    <xf numFmtId="164" fontId="15" fillId="0" borderId="6" xfId="0" applyFont="true" applyBorder="true" applyAlignment="true" applyProtection="false">
      <alignment horizontal="general" vertical="center" textRotation="0" wrapText="false" indent="0" shrinkToFit="false"/>
      <protection locked="true" hidden="false"/>
    </xf>
    <xf numFmtId="165" fontId="7" fillId="0" borderId="0" xfId="27" applyFont="true" applyBorder="fals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7" fillId="0" borderId="1" xfId="24" applyFont="true" applyBorder="true" applyAlignment="true" applyProtection="true">
      <alignment horizontal="center" vertical="center" textRotation="0" wrapText="false" indent="0" shrinkToFit="false"/>
      <protection locked="false" hidden="false"/>
    </xf>
    <xf numFmtId="164" fontId="16" fillId="4" borderId="1" xfId="29" applyFont="true" applyBorder="true" applyAlignment="true" applyProtection="true">
      <alignment horizontal="center" vertical="center" textRotation="0" wrapText="false" indent="0" shrinkToFit="false"/>
      <protection locked="true" hidden="false"/>
    </xf>
    <xf numFmtId="165" fontId="7" fillId="0" borderId="1" xfId="27" applyFont="true" applyBorder="true" applyAlignment="true" applyProtection="false">
      <alignment horizontal="left" vertical="center" textRotation="0" wrapText="true" indent="0" shrinkToFit="false"/>
      <protection locked="true" hidden="false"/>
    </xf>
    <xf numFmtId="164" fontId="16" fillId="5" borderId="1" xfId="30" applyFont="true" applyBorder="true" applyAlignment="true" applyProtection="true">
      <alignment horizontal="center" vertical="center" textRotation="0" wrapText="false" indent="0" shrinkToFit="false"/>
      <protection locked="true" hidden="false"/>
    </xf>
    <xf numFmtId="164" fontId="18" fillId="6" borderId="1" xfId="31" applyFont="true" applyBorder="true" applyAlignment="true" applyProtection="true">
      <alignment horizontal="center" vertical="center" textRotation="0" wrapText="false" indent="0" shrinkToFit="false"/>
      <protection locked="true" hidden="false"/>
    </xf>
    <xf numFmtId="164" fontId="20" fillId="7" borderId="1" xfId="32" applyFont="true" applyBorder="true" applyAlignment="true" applyProtection="true">
      <alignment horizontal="center" vertical="center" textRotation="0" wrapText="false" indent="0" shrinkToFit="false"/>
      <protection locked="true" hidden="false"/>
    </xf>
    <xf numFmtId="164" fontId="21" fillId="8" borderId="4" xfId="33" applyFont="true" applyBorder="true" applyAlignment="true" applyProtection="true">
      <alignment horizontal="center" vertical="center" textRotation="0" wrapText="false" indent="0" shrinkToFit="false"/>
      <protection locked="true" hidden="false"/>
    </xf>
    <xf numFmtId="164" fontId="16" fillId="4" borderId="4" xfId="29" applyFont="true" applyBorder="true" applyAlignment="true" applyProtection="true">
      <alignment horizontal="center" vertical="center" textRotation="0" wrapText="false" indent="0" shrinkToFit="false"/>
      <protection locked="true" hidden="false"/>
    </xf>
    <xf numFmtId="164" fontId="21" fillId="8" borderId="1" xfId="33" applyFont="true" applyBorder="true" applyAlignment="true" applyProtection="true">
      <alignment horizontal="center" vertical="center" textRotation="0" wrapText="false" indent="0" shrinkToFit="false"/>
      <protection locked="true" hidden="false"/>
    </xf>
    <xf numFmtId="164" fontId="7" fillId="0" borderId="1" xfId="24" applyFont="true" applyBorder="true" applyAlignment="true" applyProtection="false">
      <alignment horizontal="center"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5" fillId="0" borderId="0" xfId="24" applyFont="true" applyBorder="false" applyAlignment="true" applyProtection="false">
      <alignment horizontal="general" vertical="center" textRotation="0" wrapText="false" indent="0" shrinkToFit="false"/>
      <protection locked="true" hidden="false"/>
    </xf>
    <xf numFmtId="166" fontId="7" fillId="0" borderId="0" xfId="24" applyFont="true" applyBorder="false" applyAlignment="true" applyProtection="false">
      <alignment horizontal="left" vertical="center" textRotation="0" wrapText="false" indent="0" shrinkToFit="false"/>
      <protection locked="true" hidden="false"/>
    </xf>
    <xf numFmtId="164" fontId="14" fillId="0" borderId="0" xfId="24" applyFont="true" applyBorder="false" applyAlignment="true" applyProtection="false">
      <alignment horizontal="general" vertical="center" textRotation="0" wrapText="false" indent="0" shrinkToFit="false"/>
      <protection locked="true" hidden="false"/>
    </xf>
    <xf numFmtId="164" fontId="23" fillId="0" borderId="0" xfId="24"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11" fillId="10" borderId="1" xfId="23" applyFont="true" applyBorder="true" applyAlignment="true" applyProtection="false">
      <alignment horizontal="center" vertical="center" textRotation="0" wrapText="true" indent="0" shrinkToFit="true"/>
      <protection locked="true" hidden="false"/>
    </xf>
    <xf numFmtId="164" fontId="14" fillId="10" borderId="1" xfId="23" applyFont="true" applyBorder="true" applyAlignment="true" applyProtection="false">
      <alignment horizontal="general" vertical="center" textRotation="0" wrapText="true" indent="0" shrinkToFit="tru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25" fillId="10" borderId="1" xfId="23" applyFont="true" applyBorder="true" applyAlignment="true" applyProtection="false">
      <alignment horizontal="center" vertical="center" textRotation="0" wrapText="true" indent="0" shrinkToFit="true"/>
      <protection locked="true" hidden="false"/>
    </xf>
    <xf numFmtId="164" fontId="14" fillId="0" borderId="1" xfId="23" applyFont="true" applyBorder="true" applyAlignment="true" applyProtection="false">
      <alignment horizontal="general" vertical="center" textRotation="0" wrapText="true" indent="0" shrinkToFit="true"/>
      <protection locked="true" hidden="false"/>
    </xf>
    <xf numFmtId="164" fontId="26" fillId="0" borderId="1" xfId="23" applyFont="true" applyBorder="true" applyAlignment="true" applyProtection="false">
      <alignment horizontal="center" vertical="center" textRotation="0" wrapText="true" indent="0" shrinkToFit="true"/>
      <protection locked="true" hidden="false"/>
    </xf>
    <xf numFmtId="164" fontId="27" fillId="0" borderId="1" xfId="0" applyFont="true" applyBorder="true" applyAlignment="true" applyProtection="false">
      <alignment horizontal="center" vertical="center" textRotation="0" wrapText="false" indent="0" shrinkToFit="false"/>
      <protection locked="true" hidden="false"/>
    </xf>
    <xf numFmtId="166" fontId="26" fillId="0" borderId="1" xfId="23" applyFont="true" applyBorder="true" applyAlignment="true" applyProtection="false">
      <alignment horizontal="center" vertical="center" textRotation="0" wrapText="true" indent="0" shrinkToFit="tru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27" fillId="0" borderId="0" xfId="0" applyFont="true" applyBorder="false" applyAlignment="true" applyProtection="false">
      <alignment horizontal="general" vertical="center" textRotation="0" wrapText="false" indent="0" shrinkToFit="false"/>
      <protection locked="true" hidden="false"/>
    </xf>
    <xf numFmtId="164" fontId="26" fillId="12" borderId="1" xfId="26" applyFont="true" applyBorder="true" applyAlignment="true" applyProtection="false">
      <alignment horizontal="center" vertical="center" textRotation="0" wrapText="true" indent="0" shrinkToFit="true"/>
      <protection locked="true" hidden="false"/>
    </xf>
    <xf numFmtId="164" fontId="14" fillId="0" borderId="1" xfId="23" applyFont="true" applyBorder="true" applyAlignment="true" applyProtection="false">
      <alignment horizontal="left" vertical="center" textRotation="0" wrapText="true" indent="0" shrinkToFit="true"/>
      <protection locked="true" hidden="false"/>
    </xf>
    <xf numFmtId="167" fontId="28" fillId="0" borderId="1" xfId="26" applyFont="true" applyBorder="true" applyAlignment="true" applyProtection="false">
      <alignment horizontal="center" vertical="center" textRotation="0" wrapText="true" indent="0" shrinkToFit="true"/>
      <protection locked="true" hidden="false"/>
    </xf>
    <xf numFmtId="164" fontId="28" fillId="0" borderId="1" xfId="23" applyFont="true" applyBorder="true" applyAlignment="true" applyProtection="false">
      <alignment horizontal="center" vertical="center" textRotation="0" wrapText="true" indent="0" shrinkToFit="true"/>
      <protection locked="true" hidden="false"/>
    </xf>
    <xf numFmtId="164" fontId="29" fillId="0" borderId="1" xfId="23" applyFont="true" applyBorder="true" applyAlignment="true" applyProtection="false">
      <alignment horizontal="center" vertical="center" textRotation="0" wrapText="true" indent="0" shrinkToFit="true"/>
      <protection locked="true" hidden="false"/>
    </xf>
    <xf numFmtId="164" fontId="27" fillId="0" borderId="1" xfId="23" applyFont="true" applyBorder="true" applyAlignment="true" applyProtection="false">
      <alignment horizontal="center" vertical="center" textRotation="0" wrapText="true" indent="0" shrinkToFit="true"/>
      <protection locked="true" hidden="false"/>
    </xf>
    <xf numFmtId="164" fontId="26" fillId="9" borderId="1" xfId="23" applyFont="true" applyBorder="true" applyAlignment="true" applyProtection="false">
      <alignment horizontal="center" vertical="center" textRotation="0" wrapText="true" indent="0" shrinkToFit="true"/>
      <protection locked="true" hidden="false"/>
    </xf>
    <xf numFmtId="164" fontId="14" fillId="0" borderId="8" xfId="23" applyFont="true" applyBorder="true" applyAlignment="true" applyProtection="false">
      <alignment horizontal="general" vertical="center" textRotation="0" wrapText="true" indent="0" shrinkToFit="true"/>
      <protection locked="true" hidden="false"/>
    </xf>
    <xf numFmtId="164" fontId="26" fillId="0" borderId="0" xfId="23" applyFont="true" applyBorder="false" applyAlignment="true" applyProtection="false">
      <alignment horizontal="center" vertical="center" textRotation="0" wrapText="true" indent="0" shrinkToFit="true"/>
      <protection locked="true" hidden="false"/>
    </xf>
    <xf numFmtId="164" fontId="11" fillId="10" borderId="9" xfId="23" applyFont="true" applyBorder="true" applyAlignment="true" applyProtection="false">
      <alignment horizontal="center" vertical="center" textRotation="0" wrapText="true" indent="0" shrinkToFit="true"/>
      <protection locked="true" hidden="false"/>
    </xf>
    <xf numFmtId="164" fontId="14" fillId="10" borderId="10" xfId="23" applyFont="true" applyBorder="true" applyAlignment="true" applyProtection="false">
      <alignment horizontal="general" vertical="center" textRotation="0" wrapText="true" indent="0" shrinkToFit="true"/>
      <protection locked="true" hidden="false"/>
    </xf>
    <xf numFmtId="164" fontId="14" fillId="10" borderId="11" xfId="23" applyFont="true" applyBorder="true" applyAlignment="true" applyProtection="false">
      <alignment horizontal="general" vertical="center" textRotation="0" wrapText="true" indent="0" shrinkToFit="true"/>
      <protection locked="true" hidden="false"/>
    </xf>
    <xf numFmtId="164" fontId="11" fillId="10" borderId="1" xfId="23" applyFont="true" applyBorder="true" applyAlignment="true" applyProtection="false">
      <alignment horizontal="general" vertical="center" textRotation="0" wrapText="true" indent="0" shrinkToFit="true"/>
      <protection locked="true" hidden="false"/>
    </xf>
    <xf numFmtId="164" fontId="14" fillId="0" borderId="1" xfId="27" applyFont="true" applyBorder="true" applyAlignment="true" applyProtection="false">
      <alignment horizontal="general" vertical="center" textRotation="0" wrapText="false" indent="0" shrinkToFit="false"/>
      <protection locked="true" hidden="false"/>
    </xf>
    <xf numFmtId="168" fontId="28" fillId="0" borderId="1" xfId="19" applyFont="true" applyBorder="true" applyAlignment="true" applyProtection="true">
      <alignment horizontal="center" vertical="center" textRotation="0" wrapText="true" indent="0" shrinkToFit="true"/>
      <protection locked="true" hidden="false"/>
    </xf>
    <xf numFmtId="164" fontId="7" fillId="9"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9" fontId="37" fillId="10" borderId="1" xfId="28" applyFont="true" applyBorder="true" applyAlignment="true" applyProtection="true">
      <alignment horizontal="center" vertical="center" textRotation="0" wrapText="true" indent="0" shrinkToFit="false"/>
      <protection locked="true" hidden="false"/>
    </xf>
    <xf numFmtId="170" fontId="37" fillId="10" borderId="1" xfId="28" applyFont="true" applyBorder="true" applyAlignment="true" applyProtection="true">
      <alignment horizontal="center" vertical="center" textRotation="0" wrapText="true" indent="0" shrinkToFit="false"/>
      <protection locked="true" hidden="false"/>
    </xf>
    <xf numFmtId="164" fontId="37" fillId="10" borderId="1" xfId="28" applyFont="true" applyBorder="true" applyAlignment="true" applyProtection="true">
      <alignment horizontal="center" vertical="center" textRotation="0" wrapText="true" indent="0" shrinkToFit="false"/>
      <protection locked="true" hidden="false"/>
    </xf>
    <xf numFmtId="164" fontId="11" fillId="10" borderId="1" xfId="28" applyFont="true" applyBorder="true" applyAlignment="true" applyProtection="true">
      <alignment horizontal="right" vertical="center" textRotation="0" wrapText="true" indent="0" shrinkToFit="false"/>
      <protection locked="true" hidden="false"/>
    </xf>
    <xf numFmtId="164" fontId="7" fillId="9" borderId="1" xfId="28" applyFont="true" applyBorder="true" applyAlignment="true" applyProtection="true">
      <alignment horizontal="center" vertical="center" textRotation="0" wrapText="true" indent="0" shrinkToFit="false"/>
      <protection locked="true" hidden="false"/>
    </xf>
    <xf numFmtId="164" fontId="7" fillId="9" borderId="9" xfId="28" applyFont="true" applyBorder="true" applyAlignment="true" applyProtection="true">
      <alignment horizontal="center" vertical="center" textRotation="0" wrapText="true" indent="0" shrinkToFit="false"/>
      <protection locked="true" hidden="false"/>
    </xf>
    <xf numFmtId="164" fontId="28" fillId="11" borderId="4" xfId="34" applyFont="true" applyBorder="true" applyAlignment="true" applyProtection="true">
      <alignment horizontal="right" vertical="center" textRotation="0" wrapText="true" indent="0" shrinkToFit="true"/>
      <protection locked="true" hidden="false"/>
    </xf>
    <xf numFmtId="167" fontId="14" fillId="9" borderId="1" xfId="28" applyFont="true" applyBorder="true" applyAlignment="true" applyProtection="true">
      <alignment horizontal="center" vertical="center" textRotation="0" wrapText="true" indent="0" shrinkToFit="false"/>
      <protection locked="true" hidden="false"/>
    </xf>
    <xf numFmtId="171" fontId="14" fillId="9" borderId="1" xfId="28" applyFont="true" applyBorder="true" applyAlignment="true" applyProtection="true">
      <alignment horizontal="center" vertical="center" textRotation="0" wrapText="true" indent="0" shrinkToFit="false"/>
      <protection locked="true" hidden="false"/>
    </xf>
    <xf numFmtId="167" fontId="14" fillId="9" borderId="11" xfId="28" applyFont="true" applyBorder="true" applyAlignment="true" applyProtection="true">
      <alignment horizontal="center" vertical="center" textRotation="0" wrapText="true" indent="0" shrinkToFit="false"/>
      <protection locked="true" hidden="false"/>
    </xf>
    <xf numFmtId="164" fontId="28" fillId="11" borderId="6" xfId="34" applyFont="true" applyBorder="true" applyAlignment="true" applyProtection="true">
      <alignment horizontal="right" vertical="center" textRotation="0" wrapText="true" indent="0" shrinkToFit="true"/>
      <protection locked="true" hidden="false"/>
    </xf>
    <xf numFmtId="164" fontId="11" fillId="10" borderId="1" xfId="34" applyFont="true" applyBorder="true" applyAlignment="true" applyProtection="true">
      <alignment horizontal="center" vertical="center" textRotation="0" wrapText="true" indent="0" shrinkToFit="false"/>
      <protection locked="true" hidden="false"/>
    </xf>
    <xf numFmtId="164" fontId="40" fillId="13" borderId="1" xfId="34" applyFont="true" applyBorder="true" applyAlignment="true" applyProtection="true">
      <alignment horizontal="center" vertical="center" textRotation="0" wrapText="true" indent="0" shrinkToFit="false"/>
      <protection locked="true" hidden="false"/>
    </xf>
    <xf numFmtId="164" fontId="41" fillId="0" borderId="0" xfId="0" applyFont="true" applyBorder="false" applyAlignment="false" applyProtection="false">
      <alignment horizontal="general" vertical="bottom" textRotation="0" wrapText="false" indent="0" shrinkToFit="false"/>
      <protection locked="true" hidden="false"/>
    </xf>
    <xf numFmtId="164" fontId="41" fillId="0" borderId="0" xfId="0" applyFont="true" applyBorder="false" applyAlignment="true" applyProtection="false">
      <alignment horizontal="general" vertical="center" textRotation="0" wrapText="false" indent="0" shrinkToFit="false"/>
      <protection locked="true" hidden="false"/>
    </xf>
    <xf numFmtId="164" fontId="42" fillId="11" borderId="1" xfId="0" applyFont="true" applyBorder="true" applyAlignment="true" applyProtection="false">
      <alignment horizontal="left" vertical="center" textRotation="0" wrapText="false" indent="0" shrinkToFit="false"/>
      <protection locked="true" hidden="false"/>
    </xf>
    <xf numFmtId="164" fontId="14" fillId="0" borderId="4" xfId="0" applyFont="true" applyBorder="true" applyAlignment="true" applyProtection="false">
      <alignment horizontal="center" vertical="center" textRotation="0" wrapText="true" indent="0" shrinkToFit="false"/>
      <protection locked="true" hidden="false"/>
    </xf>
    <xf numFmtId="164" fontId="7" fillId="0" borderId="1" xfId="0" applyFont="true" applyBorder="true" applyAlignment="true" applyProtection="false">
      <alignment horizontal="general" vertical="center" textRotation="0" wrapText="true" indent="0" shrinkToFit="false"/>
      <protection locked="true" hidden="false"/>
    </xf>
    <xf numFmtId="164" fontId="44" fillId="0" borderId="1" xfId="20" applyFont="true" applyBorder="true" applyAlignment="true" applyProtection="true">
      <alignment horizontal="left" vertical="center" textRotation="0" wrapText="true" indent="0" shrinkToFit="false"/>
      <protection locked="true" hidden="false"/>
    </xf>
    <xf numFmtId="164" fontId="7" fillId="0" borderId="1" xfId="24" applyFont="true" applyBorder="true" applyAlignment="true" applyProtection="false">
      <alignment horizontal="left" vertical="top" textRotation="0" wrapText="true" indent="0" shrinkToFit="false"/>
      <protection locked="true" hidden="false"/>
    </xf>
    <xf numFmtId="164" fontId="46" fillId="0" borderId="1" xfId="0" applyFont="true" applyBorder="true" applyAlignment="true" applyProtection="false">
      <alignment horizontal="general" vertical="center" textRotation="0" wrapText="true" indent="0" shrinkToFit="false"/>
      <protection locked="true" hidden="false"/>
    </xf>
    <xf numFmtId="164" fontId="14" fillId="0" borderId="0" xfId="0" applyFont="true" applyBorder="false" applyAlignment="true" applyProtection="false">
      <alignment horizontal="center" vertical="center" textRotation="0" wrapText="false" indent="0" shrinkToFit="false"/>
      <protection locked="true" hidden="false"/>
    </xf>
    <xf numFmtId="164" fontId="46" fillId="0" borderId="0" xfId="0" applyFont="true" applyBorder="false" applyAlignment="true" applyProtection="false">
      <alignment horizontal="general" vertical="center" textRotation="0" wrapText="false" indent="0" shrinkToFit="false"/>
      <protection locked="true" hidden="false"/>
    </xf>
    <xf numFmtId="164" fontId="11" fillId="10" borderId="1" xfId="0" applyFont="true" applyBorder="true" applyAlignment="true" applyProtection="false">
      <alignment horizontal="center" vertical="center" textRotation="0" wrapText="false" indent="0" shrinkToFit="false"/>
      <protection locked="true" hidden="false"/>
    </xf>
    <xf numFmtId="164" fontId="11" fillId="10" borderId="1" xfId="25" applyFont="true" applyBorder="true" applyAlignment="true" applyProtection="false">
      <alignment horizontal="center" vertical="center" textRotation="0" wrapText="true" indent="0" shrinkToFit="true"/>
      <protection locked="true" hidden="false"/>
    </xf>
    <xf numFmtId="164" fontId="11" fillId="10" borderId="4" xfId="25" applyFont="true" applyBorder="true" applyAlignment="true" applyProtection="false">
      <alignment horizontal="center" vertical="center" textRotation="0" wrapText="true" indent="0" shrinkToFit="true"/>
      <protection locked="true" hidden="false"/>
    </xf>
    <xf numFmtId="164" fontId="14" fillId="0" borderId="1" xfId="25" applyFont="true" applyBorder="true" applyAlignment="true" applyProtection="false">
      <alignment horizontal="center" vertical="center" textRotation="0" wrapText="true" indent="0" shrinkToFit="true"/>
      <protection locked="true" hidden="false"/>
    </xf>
    <xf numFmtId="164" fontId="7" fillId="0" borderId="4" xfId="25" applyFont="true" applyBorder="true" applyAlignment="true" applyProtection="false">
      <alignment horizontal="center" vertical="center" textRotation="0" wrapText="true" indent="0" shrinkToFit="true"/>
      <protection locked="true" hidden="false"/>
    </xf>
    <xf numFmtId="164" fontId="15" fillId="0" borderId="5" xfId="25" applyFont="true" applyBorder="true" applyAlignment="true" applyProtection="false">
      <alignment horizontal="left" vertical="center" textRotation="0" wrapText="true" indent="0" shrinkToFit="false"/>
      <protection locked="true" hidden="false"/>
    </xf>
    <xf numFmtId="164" fontId="7" fillId="0" borderId="12" xfId="0" applyFont="true" applyBorder="true" applyAlignment="true" applyProtection="false">
      <alignment horizontal="center" vertical="center" textRotation="0" wrapText="false" indent="0" shrinkToFit="false"/>
      <protection locked="true" hidden="false"/>
    </xf>
    <xf numFmtId="164" fontId="44" fillId="0" borderId="12" xfId="20" applyFont="true" applyBorder="true" applyAlignment="true" applyProtection="true">
      <alignment horizontal="center" vertical="center" textRotation="0" wrapText="false" indent="0" shrinkToFit="false"/>
      <protection locked="true" hidden="false"/>
    </xf>
    <xf numFmtId="164" fontId="7" fillId="0" borderId="5" xfId="25" applyFont="true" applyBorder="true" applyAlignment="true" applyProtection="false">
      <alignment horizontal="center" vertical="center" textRotation="0" wrapText="true" indent="0" shrinkToFit="true"/>
      <protection locked="true" hidden="false"/>
    </xf>
    <xf numFmtId="164" fontId="7" fillId="0" borderId="5" xfId="0" applyFont="true" applyBorder="true" applyAlignment="true" applyProtection="false">
      <alignment horizontal="center" vertical="center" textRotation="0" wrapText="false" indent="0" shrinkToFit="false"/>
      <protection locked="true" hidden="false"/>
    </xf>
    <xf numFmtId="164" fontId="44" fillId="0" borderId="5" xfId="20" applyFont="true" applyBorder="true" applyAlignment="true" applyProtection="true">
      <alignment horizontal="center" vertical="center" textRotation="0" wrapText="false" indent="0" shrinkToFit="false"/>
      <protection locked="true" hidden="false"/>
    </xf>
    <xf numFmtId="164" fontId="7" fillId="0" borderId="5" xfId="25" applyFont="true" applyBorder="true" applyAlignment="true" applyProtection="false">
      <alignment horizontal="center" vertical="center" textRotation="0" wrapText="true" indent="0" shrinkToFit="false"/>
      <protection locked="true" hidden="false"/>
    </xf>
    <xf numFmtId="164" fontId="14" fillId="0" borderId="9" xfId="25" applyFont="true" applyBorder="true" applyAlignment="true" applyProtection="false">
      <alignment horizontal="center" vertical="center" textRotation="0" wrapText="true" indent="0" shrinkToFit="true"/>
      <protection locked="true" hidden="false"/>
    </xf>
    <xf numFmtId="164" fontId="48" fillId="0" borderId="4" xfId="25" applyFont="true" applyBorder="true" applyAlignment="true" applyProtection="false">
      <alignment horizontal="center" vertical="center" textRotation="0" wrapText="true" indent="0" shrinkToFit="false"/>
      <protection locked="true" hidden="false"/>
    </xf>
    <xf numFmtId="164" fontId="15" fillId="0" borderId="13" xfId="25" applyFont="true" applyBorder="true" applyAlignment="true" applyProtection="false">
      <alignment horizontal="left" vertical="center" textRotation="0" wrapText="true" indent="0" shrinkToFit="false"/>
      <protection locked="true" hidden="false"/>
    </xf>
    <xf numFmtId="164" fontId="7" fillId="0" borderId="5" xfId="0" applyFont="true" applyBorder="true" applyAlignment="true" applyProtection="false">
      <alignment horizontal="general" vertical="center" textRotation="0" wrapText="false" indent="0" shrinkToFit="false"/>
      <protection locked="true" hidden="false"/>
    </xf>
    <xf numFmtId="164" fontId="15" fillId="0" borderId="14" xfId="25" applyFont="true" applyBorder="true" applyAlignment="true" applyProtection="false">
      <alignment horizontal="center" vertical="center" textRotation="0" wrapText="true" indent="0" shrinkToFit="false"/>
      <protection locked="true" hidden="false"/>
    </xf>
    <xf numFmtId="164" fontId="15" fillId="0" borderId="14" xfId="25" applyFont="true" applyBorder="true" applyAlignment="true" applyProtection="false">
      <alignment horizontal="left" vertical="center" textRotation="0" wrapText="true" indent="0" shrinkToFit="false"/>
      <protection locked="true" hidden="false"/>
    </xf>
    <xf numFmtId="164" fontId="7" fillId="0" borderId="6" xfId="25" applyFont="true" applyBorder="true" applyAlignment="true" applyProtection="false">
      <alignment horizontal="center" vertical="center" textRotation="0" wrapText="true" indent="0" shrinkToFit="true"/>
      <protection locked="true" hidden="false"/>
    </xf>
    <xf numFmtId="164" fontId="15" fillId="0" borderId="15" xfId="25" applyFont="true" applyBorder="true" applyAlignment="true" applyProtection="false">
      <alignment horizontal="left" vertical="center" textRotation="0" wrapText="true" indent="0" shrinkToFit="false"/>
      <protection locked="true" hidden="false"/>
    </xf>
    <xf numFmtId="164" fontId="7" fillId="0" borderId="4" xfId="25" applyFont="true" applyBorder="true" applyAlignment="true" applyProtection="false">
      <alignment horizontal="center" vertical="center" textRotation="0" wrapText="true" indent="0" shrinkToFit="false"/>
      <protection locked="true" hidden="false"/>
    </xf>
    <xf numFmtId="164" fontId="14" fillId="0" borderId="6" xfId="25" applyFont="true" applyBorder="true" applyAlignment="true" applyProtection="false">
      <alignment horizontal="center" vertical="center" textRotation="0" wrapText="true" indent="0" shrinkToFit="true"/>
      <protection locked="true" hidden="false"/>
    </xf>
    <xf numFmtId="164" fontId="7" fillId="0" borderId="6" xfId="0" applyFont="true" applyBorder="true" applyAlignment="true" applyProtection="false">
      <alignment horizontal="center" vertical="center" textRotation="0" wrapText="false" indent="0" shrinkToFit="false"/>
      <protection locked="true" hidden="false"/>
    </xf>
    <xf numFmtId="164" fontId="7" fillId="0" borderId="0" xfId="25" applyFont="true" applyBorder="false" applyAlignment="true" applyProtection="false">
      <alignment horizontal="center" vertical="center" textRotation="0" wrapText="true" indent="0" shrinkToFit="true"/>
      <protection locked="true" hidden="false"/>
    </xf>
    <xf numFmtId="164" fontId="11" fillId="10" borderId="16" xfId="0" applyFont="true" applyBorder="true" applyAlignment="true" applyProtection="false">
      <alignment horizontal="center" vertical="center" textRotation="0" wrapText="false" indent="0" shrinkToFit="false"/>
      <protection locked="true" hidden="false"/>
    </xf>
    <xf numFmtId="164" fontId="28" fillId="10" borderId="17" xfId="0" applyFont="true" applyBorder="true" applyAlignment="true" applyProtection="false">
      <alignment horizontal="center" vertical="center" textRotation="0" wrapText="false" indent="0" shrinkToFit="false"/>
      <protection locked="true" hidden="false"/>
    </xf>
    <xf numFmtId="164" fontId="28" fillId="10" borderId="18" xfId="0" applyFont="true" applyBorder="true" applyAlignment="true" applyProtection="false">
      <alignment horizontal="center" vertical="center" textRotation="0" wrapText="false" indent="0" shrinkToFit="false"/>
      <protection locked="true" hidden="false"/>
    </xf>
    <xf numFmtId="164" fontId="7" fillId="0" borderId="19" xfId="25" applyFont="true" applyBorder="true" applyAlignment="true" applyProtection="false">
      <alignment horizontal="center" vertical="center" textRotation="0" wrapText="true" indent="0" shrinkToFit="true"/>
      <protection locked="true" hidden="false"/>
    </xf>
    <xf numFmtId="164" fontId="7" fillId="0" borderId="20" xfId="25" applyFont="true" applyBorder="true" applyAlignment="true" applyProtection="false">
      <alignment horizontal="center" vertical="center" textRotation="0" wrapText="true" indent="0" shrinkToFit="true"/>
      <protection locked="true" hidden="false"/>
    </xf>
    <xf numFmtId="164" fontId="7" fillId="0" borderId="21" xfId="25" applyFont="true" applyBorder="true" applyAlignment="true" applyProtection="false">
      <alignment horizontal="center" vertical="center" textRotation="0" wrapText="true" indent="0" shrinkToFit="true"/>
      <protection locked="true" hidden="false"/>
    </xf>
    <xf numFmtId="164" fontId="11" fillId="10" borderId="19" xfId="0" applyFont="true" applyBorder="true" applyAlignment="true" applyProtection="false">
      <alignment horizontal="center" vertical="center" textRotation="0" wrapText="false" indent="0" shrinkToFit="false"/>
      <protection locked="true" hidden="false"/>
    </xf>
    <xf numFmtId="164" fontId="28" fillId="10" borderId="20" xfId="0" applyFont="true" applyBorder="true" applyAlignment="true" applyProtection="false">
      <alignment horizontal="center" vertical="center" textRotation="0" wrapText="false" indent="0" shrinkToFit="false"/>
      <protection locked="true" hidden="false"/>
    </xf>
    <xf numFmtId="164" fontId="28" fillId="10" borderId="21" xfId="0" applyFont="true" applyBorder="true" applyAlignment="true" applyProtection="false">
      <alignment horizontal="center" vertical="center" textRotation="0" wrapText="false" indent="0" shrinkToFit="false"/>
      <protection locked="true" hidden="false"/>
    </xf>
    <xf numFmtId="164" fontId="13" fillId="11" borderId="19" xfId="0" applyFont="true" applyBorder="true" applyAlignment="true" applyProtection="false">
      <alignment horizontal="center" vertical="center" textRotation="0" wrapText="false" indent="0" shrinkToFit="false"/>
      <protection locked="true" hidden="false"/>
    </xf>
    <xf numFmtId="164" fontId="13" fillId="11" borderId="20" xfId="0" applyFont="true" applyBorder="true" applyAlignment="true" applyProtection="false">
      <alignment horizontal="center" vertical="center" textRotation="0" wrapText="false" indent="0" shrinkToFit="false"/>
      <protection locked="true" hidden="false"/>
    </xf>
    <xf numFmtId="164" fontId="13" fillId="11" borderId="21" xfId="0" applyFont="true" applyBorder="true" applyAlignment="true" applyProtection="false">
      <alignment horizontal="center" vertical="center" textRotation="0" wrapText="false" indent="0" shrinkToFit="false"/>
      <protection locked="true" hidden="false"/>
    </xf>
    <xf numFmtId="164" fontId="26" fillId="0" borderId="19" xfId="0" applyFont="true" applyBorder="true" applyAlignment="true" applyProtection="false">
      <alignment horizontal="center" vertical="center" textRotation="0" wrapText="true" indent="0" shrinkToFit="true"/>
      <protection locked="true" hidden="false"/>
    </xf>
    <xf numFmtId="164" fontId="26" fillId="0" borderId="20" xfId="0" applyFont="true" applyBorder="true" applyAlignment="true" applyProtection="false">
      <alignment horizontal="center" vertical="center" textRotation="0" wrapText="true" indent="0" shrinkToFit="true"/>
      <protection locked="true" hidden="false"/>
    </xf>
    <xf numFmtId="166" fontId="26" fillId="0" borderId="20" xfId="0" applyFont="true" applyBorder="true" applyAlignment="true" applyProtection="false">
      <alignment horizontal="center" vertical="center" textRotation="0" wrapText="true" indent="0" shrinkToFit="true"/>
      <protection locked="true" hidden="false"/>
    </xf>
    <xf numFmtId="164" fontId="26" fillId="12" borderId="21" xfId="26" applyFont="true" applyBorder="true" applyAlignment="true" applyProtection="false">
      <alignment horizontal="center" vertical="center" textRotation="0" wrapText="true" indent="0" shrinkToFit="true"/>
      <protection locked="true" hidden="false"/>
    </xf>
    <xf numFmtId="164" fontId="26" fillId="0" borderId="22" xfId="0" applyFont="true" applyBorder="true" applyAlignment="true" applyProtection="false">
      <alignment horizontal="center" vertical="center" textRotation="0" wrapText="true" indent="0" shrinkToFit="true"/>
      <protection locked="true" hidden="false"/>
    </xf>
    <xf numFmtId="164" fontId="26" fillId="0" borderId="23" xfId="0" applyFont="true" applyBorder="true" applyAlignment="true" applyProtection="false">
      <alignment horizontal="center" vertical="center" textRotation="0" wrapText="true" indent="0" shrinkToFit="true"/>
      <protection locked="true" hidden="false"/>
    </xf>
    <xf numFmtId="166" fontId="26" fillId="0" borderId="23" xfId="0" applyFont="true" applyBorder="true" applyAlignment="true" applyProtection="false">
      <alignment horizontal="center" vertical="center" textRotation="0" wrapText="true" indent="0" shrinkToFit="true"/>
      <protection locked="true" hidden="false"/>
    </xf>
    <xf numFmtId="164" fontId="26" fillId="12" borderId="24" xfId="26" applyFont="true" applyBorder="true" applyAlignment="true" applyProtection="false">
      <alignment horizontal="center" vertical="center" textRotation="0" wrapText="true" indent="0" shrinkToFit="true"/>
      <protection locked="true" hidden="false"/>
    </xf>
    <xf numFmtId="164" fontId="26" fillId="0" borderId="0" xfId="0" applyFont="true" applyBorder="false" applyAlignment="true" applyProtection="false">
      <alignment horizontal="center" vertical="center" textRotation="0" wrapText="true" indent="0" shrinkToFit="true"/>
      <protection locked="true" hidden="false"/>
    </xf>
  </cellXfs>
  <cellStyles count="21">
    <cellStyle name="Normal" xfId="0" builtinId="0"/>
    <cellStyle name="Comma" xfId="15" builtinId="3"/>
    <cellStyle name="Comma [0]" xfId="16" builtinId="6"/>
    <cellStyle name="Currency" xfId="17" builtinId="4"/>
    <cellStyle name="Currency [0]" xfId="18" builtinId="7"/>
    <cellStyle name="Percent" xfId="19" builtinId="5"/>
    <cellStyle name="20% - Accent4 2" xfId="21"/>
    <cellStyle name="Normal 2" xfId="22"/>
    <cellStyle name="Normal 3 2" xfId="23"/>
    <cellStyle name="Normal_NRA_Acceptance Sheet" xfId="24"/>
    <cellStyle name="Normal_QA Example - Acceptance Sheet" xfId="25"/>
    <cellStyle name="Normal_Sheet1 4" xfId="26"/>
    <cellStyle name="Normal_Sheet2" xfId="27"/>
    <cellStyle name="Excel Built-in Accent4" xfId="28"/>
    <cellStyle name="Excel Built-in Good" xfId="29"/>
    <cellStyle name="Excel Built-in Accent3" xfId="30"/>
    <cellStyle name="Excel Built-in Neutral" xfId="31"/>
    <cellStyle name="Excel Built-in Accent6" xfId="32"/>
    <cellStyle name="Excel Built-in Bad" xfId="33"/>
    <cellStyle name="Excel Built-in 20% - Accent4" xfId="34"/>
    <cellStyle name="*unknown*" xfId="20" builtinId="8"/>
  </cellStyles>
  <dxfs count="104">
    <dxf>
      <font>
        <color rgb="FF006100"/>
      </font>
      <fill>
        <patternFill>
          <bgColor rgb="FFC6EFCE"/>
        </patternFill>
      </fill>
    </dxf>
    <dxf>
      <font>
        <strike val="0"/>
        <color rgb="FFD8BFEB"/>
      </font>
      <fill>
        <patternFill>
          <bgColor rgb="FF8064A2"/>
        </patternFill>
      </fill>
      <border diagonalUp="false" diagonalDown="false">
        <left style="thin"/>
        <right style="thin"/>
        <top style="thin"/>
        <bottom style="thin"/>
        <diagonal/>
      </border>
    </dxf>
    <dxf>
      <font>
        <color rgb="FFC3DFF9"/>
      </font>
      <fill>
        <patternFill>
          <bgColor rgb="FF4F81BD"/>
        </patternFill>
      </fill>
      <border diagonalUp="false" diagonalDown="false">
        <left style="thin"/>
        <right style="thin"/>
        <top style="thin"/>
        <bottom style="thin"/>
        <diagonal/>
      </border>
    </dxf>
    <dxf>
      <font>
        <color rgb="FF363600"/>
      </font>
      <fill>
        <patternFill>
          <bgColor rgb="FFF2F2F2"/>
        </patternFill>
      </fill>
      <border diagonalUp="false" diagonalDown="false">
        <left style="thin"/>
        <right style="thin"/>
        <top style="thin"/>
        <bottom style="thin"/>
        <diagonal/>
      </border>
    </dxf>
    <dxf>
      <font>
        <color rgb="FFFFFFFF"/>
      </font>
      <fill>
        <patternFill>
          <bgColor rgb="FF632523"/>
        </patternFill>
      </fill>
      <border diagonalUp="false" diagonalDown="false">
        <left style="thin"/>
        <right style="thin"/>
        <top style="thin"/>
        <bottom style="thin"/>
        <diagonal/>
      </border>
    </dxf>
    <dxf>
      <font>
        <color rgb="FFFFFFFF"/>
      </font>
      <fill>
        <patternFill>
          <bgColor rgb="FF963634"/>
        </patternFill>
      </fill>
      <border diagonalUp="false" diagonalDown="false">
        <left style="thin"/>
        <right style="thin"/>
        <top style="thin"/>
        <bottom style="thin"/>
        <diagonal/>
      </border>
    </dxf>
    <dxf>
      <font>
        <color rgb="FF963634"/>
      </font>
      <fill>
        <patternFill>
          <bgColor rgb="FFDA9694"/>
        </patternFill>
      </fill>
      <border diagonalUp="false" diagonalDown="false">
        <left style="thin"/>
        <right style="thin"/>
        <top style="thin"/>
        <bottom style="thin"/>
        <diagonal/>
      </border>
    </dxf>
    <dxf>
      <font>
        <color rgb="FF1E3E20"/>
      </font>
      <fill>
        <patternFill>
          <bgColor rgb="FF8AC181"/>
        </patternFill>
      </fill>
      <border diagonalUp="false" diagonalDown="false">
        <left style="thin"/>
        <right style="thin"/>
        <top style="thin"/>
        <bottom style="thin"/>
        <diagonal/>
      </border>
    </dxf>
    <dxf>
      <font>
        <color rgb="FF625B38"/>
      </font>
      <fill>
        <patternFill>
          <bgColor rgb="FFFFFFCC"/>
        </patternFill>
      </fill>
      <border diagonalUp="false" diagonalDown="false">
        <left style="thin"/>
        <right style="thin"/>
        <top style="thin"/>
        <bottom style="thin"/>
        <diagonal/>
      </border>
    </dxf>
    <dxf>
      <font>
        <color rgb="FF006100"/>
      </font>
      <fill>
        <patternFill>
          <bgColor rgb="FF9BBB59"/>
        </patternFill>
      </fill>
      <border diagonalUp="false" diagonalDown="false">
        <left style="thin"/>
        <right style="thin"/>
        <top style="thin"/>
        <bottom style="thin"/>
        <diagonal/>
      </border>
    </dxf>
    <dxf>
      <font>
        <color rgb="FF006100"/>
      </font>
      <fill>
        <patternFill>
          <bgColor rgb="FFC6EFCE"/>
        </patternFill>
      </fill>
    </dxf>
    <dxf>
      <font>
        <color rgb="FF9C0006"/>
      </font>
      <fill>
        <patternFill>
          <bgColor rgb="FFFFC7CE"/>
        </patternFill>
      </fill>
      <border diagonalUp="false" diagonalDown="false">
        <left style="thin"/>
        <right style="thin"/>
        <top style="thin"/>
        <bottom style="thin"/>
        <diagonal/>
      </border>
    </dxf>
    <dxf>
      <font>
        <color rgb="FF9C0006"/>
      </font>
      <fill>
        <patternFill>
          <bgColor rgb="FFFFC7CE"/>
        </patternFill>
      </fill>
      <border diagonalUp="false" diagonalDown="false">
        <left style="thin"/>
        <right style="thin"/>
        <top style="thin"/>
        <bottom style="thin"/>
        <diagonal/>
      </border>
    </dxf>
    <dxf>
      <font>
        <color rgb="FF974706"/>
      </font>
      <fill>
        <patternFill>
          <bgColor rgb="FFF79646"/>
        </patternFill>
      </fill>
      <border diagonalUp="false" diagonalDown="false">
        <left style="thin"/>
        <right style="thin"/>
        <top style="thin"/>
        <bottom style="thin"/>
        <diagonal/>
      </border>
    </dxf>
    <dxf>
      <font>
        <color rgb="FF865600"/>
      </font>
      <fill>
        <patternFill>
          <bgColor rgb="FFFFEB9C"/>
        </patternFill>
      </fill>
      <border diagonalUp="false" diagonalDown="false">
        <left style="thin"/>
        <right style="thin"/>
        <top style="thin"/>
        <bottom style="thin"/>
        <diagonal/>
      </border>
    </dxf>
    <dxf>
      <font>
        <color rgb="FF006100"/>
      </font>
      <fill>
        <patternFill>
          <bgColor rgb="FF9BBB59"/>
        </patternFill>
      </fill>
      <border diagonalUp="false" diagonalDown="false">
        <left style="thin"/>
        <right style="thin"/>
        <top style="thin"/>
        <bottom style="thin"/>
        <diagonal/>
      </border>
    </dxf>
    <dxf>
      <font>
        <color rgb="FF006100"/>
      </font>
      <fill>
        <patternFill>
          <bgColor rgb="FFC6EFCE"/>
        </patternFill>
      </fill>
      <border diagonalUp="false" diagonalDown="false">
        <left style="thin"/>
        <right style="thin"/>
        <top style="thin"/>
        <bottom style="thin"/>
        <diagonal/>
      </border>
    </dxf>
    <dxf>
      <font>
        <color rgb="FF363636"/>
      </font>
      <fill>
        <patternFill>
          <bgColor rgb="FFF2F2F2"/>
        </patternFill>
      </fill>
      <border diagonalUp="false" diagonalDown="false">
        <left style="thin"/>
        <right style="thin"/>
        <top style="thin"/>
        <bottom style="thin"/>
        <diagonal/>
      </border>
    </dxf>
    <dxf>
      <font>
        <color rgb="FFC3DFF9"/>
      </font>
      <fill>
        <patternFill>
          <bgColor rgb="FF4F81BD"/>
        </patternFill>
      </fill>
      <border diagonalUp="false" diagonalDown="false">
        <left style="thin"/>
        <right style="thin"/>
        <top style="thin"/>
        <bottom style="thin"/>
        <diagonal/>
      </border>
    </dxf>
    <dxf>
      <font>
        <color rgb="FFD8BFEB"/>
      </font>
      <fill>
        <patternFill>
          <bgColor rgb="FF8064A2"/>
        </patternFill>
      </fill>
      <border diagonalUp="false" diagonalDown="false">
        <left style="thin"/>
        <right style="thin"/>
        <top style="thin"/>
        <bottom style="thin"/>
        <diagonal/>
      </border>
    </dxf>
    <dxf>
      <font>
        <color rgb="FF9C0006"/>
      </font>
      <fill>
        <patternFill>
          <bgColor rgb="FFFFC7CE"/>
        </patternFill>
      </fill>
      <border diagonalUp="false" diagonalDown="false">
        <left style="thin"/>
        <right style="thin"/>
        <top style="thin"/>
        <bottom style="thin"/>
        <diagonal/>
      </border>
    </dxf>
    <dxf>
      <font>
        <color rgb="FF006100"/>
      </font>
      <fill>
        <patternFill>
          <bgColor rgb="FFC6EFCE"/>
        </patternFill>
      </fill>
      <border diagonalUp="false" diagonalDown="false">
        <left style="thin"/>
        <right style="thin"/>
        <top style="thin"/>
        <bottom style="thin"/>
        <diagonal/>
      </border>
    </dxf>
    <dxf>
      <font>
        <color rgb="FF363636"/>
      </font>
      <fill>
        <patternFill>
          <bgColor rgb="FFF2F2F2"/>
        </patternFill>
      </fill>
      <border diagonalUp="false" diagonalDown="false">
        <left style="thin"/>
        <right style="thin"/>
        <top style="thin"/>
        <bottom style="thin"/>
        <diagonal/>
      </border>
    </dxf>
    <dxf>
      <font>
        <name val="Cambria"/>
        <charset val="1"/>
        <family val="0"/>
        <color rgb="FFC3DFF9"/>
      </font>
      <fill>
        <patternFill>
          <bgColor rgb="FF4F81BD"/>
        </patternFill>
      </fill>
      <border diagonalUp="false" diagonalDown="false">
        <left style="thin"/>
        <right style="thin"/>
        <top style="thin"/>
        <bottom style="thin"/>
        <diagonal/>
      </border>
    </dxf>
    <dxf>
      <font>
        <color rgb="FFD8BFEB"/>
      </font>
      <fill>
        <patternFill>
          <bgColor rgb="FF8064A2"/>
        </patternFill>
      </fill>
      <border diagonalUp="false" diagonalDown="false">
        <left style="thin"/>
        <right style="thin"/>
        <top style="thin"/>
        <bottom style="thin"/>
        <diagonal/>
      </border>
    </dxf>
    <dxf>
      <font>
        <name val="Cambria"/>
        <charset val="1"/>
        <family val="0"/>
        <color rgb="FF9C0006"/>
      </font>
      <fill>
        <patternFill>
          <bgColor rgb="FFFFC7CE"/>
        </patternFill>
      </fill>
      <border diagonalUp="false" diagonalDown="false">
        <left style="thin"/>
        <right style="thin"/>
        <top style="thin"/>
        <bottom style="thin"/>
        <diagonal/>
      </border>
    </dxf>
    <dxf>
      <font>
        <color rgb="FF006100"/>
      </font>
      <fill>
        <patternFill>
          <bgColor rgb="FFC6EFCE"/>
        </patternFill>
      </fill>
      <border diagonalUp="false" diagonalDown="false">
        <left style="thin"/>
        <right style="thin"/>
        <top style="thin"/>
        <bottom style="thin"/>
        <diagonal/>
      </border>
    </dxf>
    <dxf>
      <font>
        <color rgb="FF363636"/>
      </font>
      <fill>
        <patternFill>
          <bgColor rgb="FFF2F2F2"/>
        </patternFill>
      </fill>
      <border diagonalUp="false" diagonalDown="false">
        <left style="thin"/>
        <right style="thin"/>
        <top style="thin"/>
        <bottom style="thin"/>
        <diagonal/>
      </border>
    </dxf>
    <dxf>
      <font>
        <color rgb="FFC3DFF9"/>
      </font>
      <fill>
        <patternFill>
          <bgColor rgb="FF4F81BD"/>
        </patternFill>
      </fill>
      <border diagonalUp="false" diagonalDown="false">
        <left style="thin"/>
        <right style="thin"/>
        <top style="thin"/>
        <bottom style="thin"/>
        <diagonal/>
      </border>
    </dxf>
    <dxf>
      <font>
        <color rgb="FFD8BFEB"/>
      </font>
      <fill>
        <patternFill>
          <bgColor rgb="FF8064A2"/>
        </patternFill>
      </fill>
      <border diagonalUp="false" diagonalDown="false">
        <left style="thin"/>
        <right style="thin"/>
        <top style="thin"/>
        <bottom style="thin"/>
        <diagonal/>
      </border>
    </dxf>
    <dxf>
      <font>
        <color rgb="FF9C0006"/>
      </font>
      <fill>
        <patternFill>
          <bgColor rgb="FFFFC7CE"/>
        </patternFill>
      </fill>
      <border diagonalUp="false" diagonalDown="false">
        <left style="thin"/>
        <right style="thin"/>
        <top style="thin"/>
        <bottom style="thin"/>
        <diagonal/>
      </border>
    </dxf>
    <dxf>
      <font>
        <color rgb="FF006100"/>
      </font>
      <fill>
        <patternFill>
          <bgColor rgb="FFC6EFCE"/>
        </patternFill>
      </fill>
      <border diagonalUp="false" diagonalDown="false">
        <left style="thin"/>
        <right style="thin"/>
        <top style="thin"/>
        <bottom style="thin"/>
        <diagonal/>
      </border>
    </dxf>
    <dxf>
      <font>
        <color rgb="FF363636"/>
      </font>
      <fill>
        <patternFill>
          <bgColor rgb="FFF2F2F2"/>
        </patternFill>
      </fill>
      <border diagonalUp="false" diagonalDown="false">
        <left style="thin"/>
        <right style="thin"/>
        <top style="thin"/>
        <bottom style="thin"/>
        <diagonal/>
      </border>
    </dxf>
    <dxf>
      <font>
        <name val="Cambria"/>
        <charset val="1"/>
        <family val="0"/>
        <color rgb="FFC3DFF9"/>
      </font>
      <fill>
        <patternFill>
          <bgColor rgb="FF4F81BD"/>
        </patternFill>
      </fill>
      <border diagonalUp="false" diagonalDown="false">
        <left style="thin"/>
        <right style="thin"/>
        <top style="thin"/>
        <bottom style="thin"/>
        <diagonal/>
      </border>
    </dxf>
    <dxf>
      <font>
        <color rgb="FFD8BFEB"/>
      </font>
      <fill>
        <patternFill>
          <bgColor rgb="FF8064A2"/>
        </patternFill>
      </fill>
      <border diagonalUp="false" diagonalDown="false">
        <left style="thin"/>
        <right style="thin"/>
        <top style="thin"/>
        <bottom style="thin"/>
        <diagonal/>
      </border>
    </dxf>
    <dxf>
      <font>
        <name val="Cambria"/>
        <charset val="1"/>
        <family val="0"/>
        <color rgb="FF9C0006"/>
      </font>
      <fill>
        <patternFill>
          <bgColor rgb="FFFFC7CE"/>
        </patternFill>
      </fill>
      <border diagonalUp="false" diagonalDown="false">
        <left style="thin"/>
        <right style="thin"/>
        <top style="thin"/>
        <bottom style="thin"/>
        <diagonal/>
      </border>
    </dxf>
    <dxf>
      <font>
        <color rgb="FF006100"/>
      </font>
      <fill>
        <patternFill>
          <bgColor rgb="FFC6EFCE"/>
        </patternFill>
      </fill>
      <border diagonalUp="false" diagonalDown="false">
        <left style="thin"/>
        <right style="thin"/>
        <top style="thin"/>
        <bottom style="thin"/>
        <diagonal/>
      </border>
    </dxf>
    <dxf>
      <font>
        <color rgb="FF363636"/>
      </font>
      <fill>
        <patternFill>
          <bgColor rgb="FFF2F2F2"/>
        </patternFill>
      </fill>
      <border diagonalUp="false" diagonalDown="false">
        <left style="thin"/>
        <right style="thin"/>
        <top style="thin"/>
        <bottom style="thin"/>
        <diagonal/>
      </border>
    </dxf>
    <dxf>
      <font>
        <color rgb="FFC3DFF9"/>
      </font>
      <fill>
        <patternFill>
          <bgColor rgb="FF4F81BD"/>
        </patternFill>
      </fill>
      <border diagonalUp="false" diagonalDown="false">
        <left style="thin"/>
        <right style="thin"/>
        <top style="thin"/>
        <bottom style="thin"/>
        <diagonal/>
      </border>
    </dxf>
    <dxf>
      <font>
        <color rgb="FFD8BFEB"/>
      </font>
      <fill>
        <patternFill>
          <bgColor rgb="FF8064A2"/>
        </patternFill>
      </fill>
      <border diagonalUp="false" diagonalDown="false">
        <left style="thin"/>
        <right style="thin"/>
        <top style="thin"/>
        <bottom style="thin"/>
        <diagonal/>
      </border>
    </dxf>
    <dxf>
      <font>
        <color rgb="FF9C0006"/>
      </font>
      <fill>
        <patternFill>
          <bgColor rgb="FFFFC7CE"/>
        </patternFill>
      </fill>
      <border diagonalUp="false" diagonalDown="false">
        <left style="thin"/>
        <right style="thin"/>
        <top style="thin"/>
        <bottom style="thin"/>
        <diagonal/>
      </border>
    </dxf>
    <dxf>
      <font>
        <color rgb="FF006100"/>
      </font>
      <fill>
        <patternFill>
          <bgColor rgb="FFC6EFCE"/>
        </patternFill>
      </fill>
      <border diagonalUp="false" diagonalDown="false">
        <left style="thin"/>
        <right style="thin"/>
        <top style="thin"/>
        <bottom style="thin"/>
        <diagonal/>
      </border>
    </dxf>
    <dxf>
      <font>
        <color rgb="FF363636"/>
      </font>
      <fill>
        <patternFill>
          <bgColor rgb="FFF2F2F2"/>
        </patternFill>
      </fill>
      <border diagonalUp="false" diagonalDown="false">
        <left style="thin"/>
        <right style="thin"/>
        <top style="thin"/>
        <bottom style="thin"/>
        <diagonal/>
      </border>
    </dxf>
    <dxf>
      <font>
        <name val="Cambria"/>
        <charset val="1"/>
        <family val="0"/>
        <color rgb="FFC3DFF9"/>
      </font>
      <fill>
        <patternFill>
          <bgColor rgb="FF4F81BD"/>
        </patternFill>
      </fill>
      <border diagonalUp="false" diagonalDown="false">
        <left style="thin"/>
        <right style="thin"/>
        <top style="thin"/>
        <bottom style="thin"/>
        <diagonal/>
      </border>
    </dxf>
    <dxf>
      <font>
        <color rgb="FFD8BFEB"/>
      </font>
      <fill>
        <patternFill>
          <bgColor rgb="FF8064A2"/>
        </patternFill>
      </fill>
      <border diagonalUp="false" diagonalDown="false">
        <left style="thin"/>
        <right style="thin"/>
        <top style="thin"/>
        <bottom style="thin"/>
        <diagonal/>
      </border>
    </dxf>
    <dxf>
      <font>
        <name val="Cambria"/>
        <charset val="1"/>
        <family val="0"/>
        <color rgb="FF9C0006"/>
      </font>
      <fill>
        <patternFill>
          <bgColor rgb="FFFFC7CE"/>
        </patternFill>
      </fill>
      <border diagonalUp="false" diagonalDown="false">
        <left style="thin"/>
        <right style="thin"/>
        <top style="thin"/>
        <bottom style="thin"/>
        <diagonal/>
      </border>
    </dxf>
    <dxf>
      <font>
        <color rgb="FF006100"/>
      </font>
      <fill>
        <patternFill>
          <bgColor rgb="FFC6EFCE"/>
        </patternFill>
      </fill>
      <border diagonalUp="false" diagonalDown="false">
        <left style="thin"/>
        <right style="thin"/>
        <top style="thin"/>
        <bottom style="thin"/>
        <diagonal/>
      </border>
    </dxf>
    <dxf>
      <font>
        <color rgb="FF363636"/>
      </font>
      <fill>
        <patternFill>
          <bgColor rgb="FFF2F2F2"/>
        </patternFill>
      </fill>
      <border diagonalUp="false" diagonalDown="false">
        <left style="thin"/>
        <right style="thin"/>
        <top style="thin"/>
        <bottom style="thin"/>
        <diagonal/>
      </border>
    </dxf>
    <dxf>
      <font>
        <color rgb="FFC3DFF9"/>
      </font>
      <fill>
        <patternFill>
          <bgColor rgb="FF4F81BD"/>
        </patternFill>
      </fill>
      <border diagonalUp="false" diagonalDown="false">
        <left style="thin"/>
        <right style="thin"/>
        <top style="thin"/>
        <bottom style="thin"/>
        <diagonal/>
      </border>
    </dxf>
    <dxf>
      <font>
        <color rgb="FFD8BFEB"/>
      </font>
      <fill>
        <patternFill>
          <bgColor rgb="FF8064A2"/>
        </patternFill>
      </fill>
      <border diagonalUp="false" diagonalDown="false">
        <left style="thin"/>
        <right style="thin"/>
        <top style="thin"/>
        <bottom style="thin"/>
        <diagonal/>
      </border>
    </dxf>
    <dxf>
      <font>
        <color rgb="FF9C0006"/>
      </font>
      <fill>
        <patternFill>
          <bgColor rgb="FFFFC7CE"/>
        </patternFill>
      </fill>
      <border diagonalUp="false" diagonalDown="false">
        <left style="thin"/>
        <right style="thin"/>
        <top style="thin"/>
        <bottom style="thin"/>
        <diagonal/>
      </border>
    </dxf>
    <dxf>
      <font>
        <color rgb="FF006100"/>
      </font>
      <fill>
        <patternFill>
          <bgColor rgb="FFC6EFCE"/>
        </patternFill>
      </fill>
      <border diagonalUp="false" diagonalDown="false">
        <left style="thin"/>
        <right style="thin"/>
        <top style="thin"/>
        <bottom style="thin"/>
        <diagonal/>
      </border>
    </dxf>
    <dxf>
      <font>
        <color rgb="FF363636"/>
      </font>
      <fill>
        <patternFill>
          <bgColor rgb="FFF2F2F2"/>
        </patternFill>
      </fill>
      <border diagonalUp="false" diagonalDown="false">
        <left style="thin"/>
        <right style="thin"/>
        <top style="thin"/>
        <bottom style="thin"/>
        <diagonal/>
      </border>
    </dxf>
    <dxf>
      <font>
        <name val="Cambria"/>
        <charset val="1"/>
        <family val="0"/>
        <color rgb="FFC3DFF9"/>
      </font>
      <fill>
        <patternFill>
          <bgColor rgb="FF4F81BD"/>
        </patternFill>
      </fill>
      <border diagonalUp="false" diagonalDown="false">
        <left style="thin"/>
        <right style="thin"/>
        <top style="thin"/>
        <bottom style="thin"/>
        <diagonal/>
      </border>
    </dxf>
    <dxf>
      <font>
        <color rgb="FFD8BFEB"/>
      </font>
      <fill>
        <patternFill>
          <bgColor rgb="FF8064A2"/>
        </patternFill>
      </fill>
      <border diagonalUp="false" diagonalDown="false">
        <left style="thin"/>
        <right style="thin"/>
        <top style="thin"/>
        <bottom style="thin"/>
        <diagonal/>
      </border>
    </dxf>
    <dxf>
      <font>
        <name val="Cambria"/>
        <charset val="1"/>
        <family val="0"/>
        <color rgb="FF9C0006"/>
      </font>
      <fill>
        <patternFill>
          <bgColor rgb="FFFFC7CE"/>
        </patternFill>
      </fill>
      <border diagonalUp="false" diagonalDown="false">
        <left style="thin"/>
        <right style="thin"/>
        <top style="thin"/>
        <bottom style="thin"/>
        <diagonal/>
      </border>
    </dxf>
    <dxf>
      <font>
        <color rgb="FF006100"/>
      </font>
      <fill>
        <patternFill>
          <bgColor rgb="FFC6EFCE"/>
        </patternFill>
      </fill>
      <border diagonalUp="false" diagonalDown="false">
        <left style="thin"/>
        <right style="thin"/>
        <top style="thin"/>
        <bottom style="thin"/>
        <diagonal/>
      </border>
    </dxf>
    <dxf>
      <font>
        <color rgb="FF363636"/>
      </font>
      <fill>
        <patternFill>
          <bgColor rgb="FFF2F2F2"/>
        </patternFill>
      </fill>
      <border diagonalUp="false" diagonalDown="false">
        <left style="thin"/>
        <right style="thin"/>
        <top style="thin"/>
        <bottom style="thin"/>
        <diagonal/>
      </border>
    </dxf>
    <dxf>
      <font>
        <color rgb="FFC3DFF9"/>
      </font>
      <fill>
        <patternFill>
          <bgColor rgb="FF4F81BD"/>
        </patternFill>
      </fill>
      <border diagonalUp="false" diagonalDown="false">
        <left style="thin"/>
        <right style="thin"/>
        <top style="thin"/>
        <bottom style="thin"/>
        <diagonal/>
      </border>
    </dxf>
    <dxf>
      <font>
        <color rgb="FFD8BFEB"/>
      </font>
      <fill>
        <patternFill>
          <bgColor rgb="FF8064A2"/>
        </patternFill>
      </fill>
      <border diagonalUp="false" diagonalDown="false">
        <left style="thin"/>
        <right style="thin"/>
        <top style="thin"/>
        <bottom style="thin"/>
        <diagonal/>
      </border>
    </dxf>
    <dxf>
      <font>
        <color rgb="FF9C0006"/>
      </font>
      <fill>
        <patternFill>
          <bgColor rgb="FFFFC7CE"/>
        </patternFill>
      </fill>
      <border diagonalUp="false" diagonalDown="false">
        <left style="thin"/>
        <right style="thin"/>
        <top style="thin"/>
        <bottom style="thin"/>
        <diagonal/>
      </border>
    </dxf>
    <dxf>
      <font>
        <color rgb="FF006100"/>
      </font>
      <fill>
        <patternFill>
          <bgColor rgb="FFC6EFCE"/>
        </patternFill>
      </fill>
      <border diagonalUp="false" diagonalDown="false">
        <left style="thin"/>
        <right style="thin"/>
        <top style="thin"/>
        <bottom style="thin"/>
        <diagonal/>
      </border>
    </dxf>
    <dxf>
      <font>
        <color rgb="FF363636"/>
      </font>
      <fill>
        <patternFill>
          <bgColor rgb="FFF2F2F2"/>
        </patternFill>
      </fill>
      <border diagonalUp="false" diagonalDown="false">
        <left style="thin"/>
        <right style="thin"/>
        <top style="thin"/>
        <bottom style="thin"/>
        <diagonal/>
      </border>
    </dxf>
    <dxf>
      <font>
        <name val="Cambria"/>
        <charset val="1"/>
        <family val="0"/>
        <color rgb="FFC3DFF9"/>
      </font>
      <fill>
        <patternFill>
          <bgColor rgb="FF4F81BD"/>
        </patternFill>
      </fill>
      <border diagonalUp="false" diagonalDown="false">
        <left style="thin"/>
        <right style="thin"/>
        <top style="thin"/>
        <bottom style="thin"/>
        <diagonal/>
      </border>
    </dxf>
    <dxf>
      <font>
        <color rgb="FFD8BFEB"/>
      </font>
      <fill>
        <patternFill>
          <bgColor rgb="FF8064A2"/>
        </patternFill>
      </fill>
      <border diagonalUp="false" diagonalDown="false">
        <left style="thin"/>
        <right style="thin"/>
        <top style="thin"/>
        <bottom style="thin"/>
        <diagonal/>
      </border>
    </dxf>
    <dxf>
      <font>
        <name val="Cambria"/>
        <charset val="1"/>
        <family val="0"/>
        <color rgb="FF9C0006"/>
      </font>
      <fill>
        <patternFill>
          <bgColor rgb="FFFFC7CE"/>
        </patternFill>
      </fill>
      <border diagonalUp="false" diagonalDown="false">
        <left style="thin"/>
        <right style="thin"/>
        <top style="thin"/>
        <bottom style="thin"/>
        <diagonal/>
      </border>
    </dxf>
    <dxf>
      <font>
        <color rgb="FF006100"/>
      </font>
      <fill>
        <patternFill>
          <bgColor rgb="FFC6EFCE"/>
        </patternFill>
      </fill>
      <border diagonalUp="false" diagonalDown="false">
        <left style="thin"/>
        <right style="thin"/>
        <top style="thin"/>
        <bottom style="thin"/>
        <diagonal/>
      </border>
    </dxf>
    <dxf>
      <font>
        <color rgb="FF363636"/>
      </font>
      <fill>
        <patternFill>
          <bgColor rgb="FFF2F2F2"/>
        </patternFill>
      </fill>
      <border diagonalUp="false" diagonalDown="false">
        <left style="thin"/>
        <right style="thin"/>
        <top style="thin"/>
        <bottom style="thin"/>
        <diagonal/>
      </border>
    </dxf>
    <dxf>
      <font>
        <color rgb="FFC3DFF9"/>
      </font>
      <fill>
        <patternFill>
          <bgColor rgb="FF4F81BD"/>
        </patternFill>
      </fill>
      <border diagonalUp="false" diagonalDown="false">
        <left style="thin"/>
        <right style="thin"/>
        <top style="thin"/>
        <bottom style="thin"/>
        <diagonal/>
      </border>
    </dxf>
    <dxf>
      <font>
        <color rgb="FFD8BFEB"/>
      </font>
      <fill>
        <patternFill>
          <bgColor rgb="FF8064A2"/>
        </patternFill>
      </fill>
      <border diagonalUp="false" diagonalDown="false">
        <left style="thin"/>
        <right style="thin"/>
        <top style="thin"/>
        <bottom style="thin"/>
        <diagonal/>
      </border>
    </dxf>
    <dxf>
      <font>
        <color rgb="FF9C0006"/>
      </font>
      <fill>
        <patternFill>
          <bgColor rgb="FFFFC7CE"/>
        </patternFill>
      </fill>
      <border diagonalUp="false" diagonalDown="false">
        <left style="thin"/>
        <right style="thin"/>
        <top style="thin"/>
        <bottom style="thin"/>
        <diagonal/>
      </border>
    </dxf>
    <dxf>
      <font>
        <color rgb="FF006100"/>
      </font>
      <fill>
        <patternFill>
          <bgColor rgb="FFC6EFCE"/>
        </patternFill>
      </fill>
      <border diagonalUp="false" diagonalDown="false">
        <left style="thin"/>
        <right style="thin"/>
        <top style="thin"/>
        <bottom style="thin"/>
        <diagonal/>
      </border>
    </dxf>
    <dxf>
      <font>
        <color rgb="FF363636"/>
      </font>
      <fill>
        <patternFill>
          <bgColor rgb="FFF2F2F2"/>
        </patternFill>
      </fill>
      <border diagonalUp="false" diagonalDown="false">
        <left style="thin"/>
        <right style="thin"/>
        <top style="thin"/>
        <bottom style="thin"/>
        <diagonal/>
      </border>
    </dxf>
    <dxf>
      <font>
        <name val="Cambria"/>
        <charset val="1"/>
        <family val="0"/>
        <color rgb="FFC3DFF9"/>
      </font>
      <fill>
        <patternFill>
          <bgColor rgb="FF4F81BD"/>
        </patternFill>
      </fill>
      <border diagonalUp="false" diagonalDown="false">
        <left style="thin"/>
        <right style="thin"/>
        <top style="thin"/>
        <bottom style="thin"/>
        <diagonal/>
      </border>
    </dxf>
    <dxf>
      <font>
        <color rgb="FFD8BFEB"/>
      </font>
      <fill>
        <patternFill>
          <bgColor rgb="FF8064A2"/>
        </patternFill>
      </fill>
      <border diagonalUp="false" diagonalDown="false">
        <left style="thin"/>
        <right style="thin"/>
        <top style="thin"/>
        <bottom style="thin"/>
        <diagonal/>
      </border>
    </dxf>
    <dxf>
      <font>
        <name val="Cambria"/>
        <charset val="1"/>
        <family val="0"/>
        <color rgb="FF9C0006"/>
      </font>
      <fill>
        <patternFill>
          <bgColor rgb="FFFFC7CE"/>
        </patternFill>
      </fill>
      <border diagonalUp="false" diagonalDown="false">
        <left style="thin"/>
        <right style="thin"/>
        <top style="thin"/>
        <bottom style="thin"/>
        <diagonal/>
      </border>
    </dxf>
    <dxf>
      <font>
        <color rgb="FF006100"/>
      </font>
      <fill>
        <patternFill>
          <bgColor rgb="FFC6EFCE"/>
        </patternFill>
      </fill>
      <border diagonalUp="false" diagonalDown="false">
        <left style="thin"/>
        <right style="thin"/>
        <top style="thin"/>
        <bottom style="thin"/>
        <diagonal/>
      </border>
    </dxf>
    <dxf>
      <font>
        <color rgb="FF006100"/>
      </font>
      <fill>
        <patternFill>
          <bgColor rgb="FFC6EFCE"/>
        </patternFill>
      </fill>
    </dxf>
    <dxf>
      <font>
        <strike val="0"/>
        <color rgb="FFD8BFEB"/>
      </font>
      <fill>
        <patternFill>
          <bgColor rgb="FF8064A2"/>
        </patternFill>
      </fill>
      <border diagonalUp="false" diagonalDown="false">
        <left style="thin"/>
        <right style="thin"/>
        <top style="thin"/>
        <bottom style="thin"/>
        <diagonal/>
      </border>
    </dxf>
    <dxf>
      <font>
        <color rgb="FFC3DFF9"/>
      </font>
      <fill>
        <patternFill>
          <bgColor rgb="FF4F81BD"/>
        </patternFill>
      </fill>
      <border diagonalUp="false" diagonalDown="false">
        <left style="thin"/>
        <right style="thin"/>
        <top style="thin"/>
        <bottom style="thin"/>
        <diagonal/>
      </border>
    </dxf>
    <dxf>
      <font>
        <color rgb="FF363600"/>
      </font>
      <fill>
        <patternFill>
          <bgColor rgb="FFF2F2F2"/>
        </patternFill>
      </fill>
      <border diagonalUp="false" diagonalDown="false">
        <left style="thin"/>
        <right style="thin"/>
        <top style="thin"/>
        <bottom style="thin"/>
        <diagonal/>
      </border>
    </dxf>
    <dxf>
      <font>
        <color rgb="FFFFFFFF"/>
      </font>
      <fill>
        <patternFill>
          <bgColor rgb="FF632523"/>
        </patternFill>
      </fill>
      <border diagonalUp="false" diagonalDown="false">
        <left style="thin"/>
        <right style="thin"/>
        <top style="thin"/>
        <bottom style="thin"/>
        <diagonal/>
      </border>
    </dxf>
    <dxf>
      <font>
        <color rgb="FFFFFFFF"/>
      </font>
      <fill>
        <patternFill>
          <bgColor rgb="FF963634"/>
        </patternFill>
      </fill>
      <border diagonalUp="false" diagonalDown="false">
        <left style="thin"/>
        <right style="thin"/>
        <top style="thin"/>
        <bottom style="thin"/>
        <diagonal/>
      </border>
    </dxf>
    <dxf>
      <font>
        <color rgb="FF963634"/>
      </font>
      <fill>
        <patternFill>
          <bgColor rgb="FFDA9694"/>
        </patternFill>
      </fill>
      <border diagonalUp="false" diagonalDown="false">
        <left style="thin"/>
        <right style="thin"/>
        <top style="thin"/>
        <bottom style="thin"/>
        <diagonal/>
      </border>
    </dxf>
    <dxf>
      <font>
        <color rgb="FF1E3E20"/>
      </font>
      <fill>
        <patternFill>
          <bgColor rgb="FF8AC181"/>
        </patternFill>
      </fill>
      <border diagonalUp="false" diagonalDown="false">
        <left style="thin"/>
        <right style="thin"/>
        <top style="thin"/>
        <bottom style="thin"/>
        <diagonal/>
      </border>
    </dxf>
    <dxf>
      <font>
        <color rgb="FF625B38"/>
      </font>
      <fill>
        <patternFill>
          <bgColor rgb="FFFFFFCC"/>
        </patternFill>
      </fill>
      <border diagonalUp="false" diagonalDown="false">
        <left style="thin"/>
        <right style="thin"/>
        <top style="thin"/>
        <bottom style="thin"/>
        <diagonal/>
      </border>
    </dxf>
    <dxf>
      <font>
        <color rgb="FF006100"/>
      </font>
      <fill>
        <patternFill>
          <bgColor rgb="FF9BBB59"/>
        </patternFill>
      </fill>
      <border diagonalUp="false" diagonalDown="false">
        <left style="thin"/>
        <right style="thin"/>
        <top style="thin"/>
        <bottom style="thin"/>
        <diagonal/>
      </border>
    </dxf>
    <dxf>
      <font>
        <color rgb="FF006100"/>
      </font>
      <fill>
        <patternFill>
          <bgColor rgb="FFC6EFCE"/>
        </patternFill>
      </fill>
    </dxf>
    <dxf>
      <font>
        <strike val="0"/>
        <color rgb="FFD8BFEB"/>
      </font>
      <fill>
        <patternFill>
          <bgColor rgb="FF8064A2"/>
        </patternFill>
      </fill>
      <border diagonalUp="false" diagonalDown="false">
        <left style="thin"/>
        <right style="thin"/>
        <top style="thin"/>
        <bottom style="thin"/>
        <diagonal/>
      </border>
    </dxf>
    <dxf>
      <font>
        <color rgb="FFC3DFF9"/>
      </font>
      <fill>
        <patternFill>
          <bgColor rgb="FF4F81BD"/>
        </patternFill>
      </fill>
      <border diagonalUp="false" diagonalDown="false">
        <left style="thin"/>
        <right style="thin"/>
        <top style="thin"/>
        <bottom style="thin"/>
        <diagonal/>
      </border>
    </dxf>
    <dxf>
      <font>
        <color rgb="FF363600"/>
      </font>
      <fill>
        <patternFill>
          <bgColor rgb="FFF2F2F2"/>
        </patternFill>
      </fill>
      <border diagonalUp="false" diagonalDown="false">
        <left style="thin"/>
        <right style="thin"/>
        <top style="thin"/>
        <bottom style="thin"/>
        <diagonal/>
      </border>
    </dxf>
    <dxf>
      <font>
        <color rgb="FFFFFFFF"/>
      </font>
      <fill>
        <patternFill>
          <bgColor rgb="FF632523"/>
        </patternFill>
      </fill>
      <border diagonalUp="false" diagonalDown="false">
        <left style="thin"/>
        <right style="thin"/>
        <top style="thin"/>
        <bottom style="thin"/>
        <diagonal/>
      </border>
    </dxf>
    <dxf>
      <font>
        <color rgb="FFFFFFFF"/>
      </font>
      <fill>
        <patternFill>
          <bgColor rgb="FF963634"/>
        </patternFill>
      </fill>
      <border diagonalUp="false" diagonalDown="false">
        <left style="thin"/>
        <right style="thin"/>
        <top style="thin"/>
        <bottom style="thin"/>
        <diagonal/>
      </border>
    </dxf>
    <dxf>
      <font>
        <color rgb="FF963634"/>
      </font>
      <fill>
        <patternFill>
          <bgColor rgb="FFDA9694"/>
        </patternFill>
      </fill>
      <border diagonalUp="false" diagonalDown="false">
        <left style="thin"/>
        <right style="thin"/>
        <top style="thin"/>
        <bottom style="thin"/>
        <diagonal/>
      </border>
    </dxf>
    <dxf>
      <font>
        <color rgb="FF1E3E20"/>
      </font>
      <fill>
        <patternFill>
          <bgColor rgb="FF8AC181"/>
        </patternFill>
      </fill>
      <border diagonalUp="false" diagonalDown="false">
        <left style="thin"/>
        <right style="thin"/>
        <top style="thin"/>
        <bottom style="thin"/>
        <diagonal/>
      </border>
    </dxf>
    <dxf>
      <font>
        <color rgb="FF625B38"/>
      </font>
      <fill>
        <patternFill>
          <bgColor rgb="FFFFFFCC"/>
        </patternFill>
      </fill>
      <border diagonalUp="false" diagonalDown="false">
        <left style="thin"/>
        <right style="thin"/>
        <top style="thin"/>
        <bottom style="thin"/>
        <diagonal/>
      </border>
    </dxf>
    <dxf>
      <font>
        <color rgb="FF006100"/>
      </font>
      <fill>
        <patternFill>
          <bgColor rgb="FF9BBB59"/>
        </patternFill>
      </fill>
      <border diagonalUp="false" diagonalDown="false">
        <left style="thin"/>
        <right style="thin"/>
        <top style="thin"/>
        <bottom style="thin"/>
        <diagonal/>
      </border>
    </dxf>
    <dxf>
      <font>
        <color rgb="FF9C0006"/>
      </font>
      <fill>
        <patternFill>
          <bgColor rgb="FFFFC7CE"/>
        </patternFill>
      </fill>
      <border diagonalUp="false" diagonalDown="false">
        <left style="thin"/>
        <right style="thin"/>
        <top style="thin"/>
        <bottom style="thin"/>
        <diagonal/>
      </border>
    </dxf>
    <dxf>
      <font>
        <color rgb="FF006100"/>
      </font>
      <fill>
        <patternFill>
          <bgColor rgb="FFC6EFCE"/>
        </patternFill>
      </fill>
      <border diagonalUp="false" diagonalDown="false">
        <left style="thin"/>
        <right style="thin"/>
        <top style="thin"/>
        <bottom style="thin"/>
        <diagonal/>
      </border>
    </dxf>
    <dxf>
      <font>
        <color rgb="FF9C0006"/>
      </font>
      <fill>
        <patternFill>
          <bgColor rgb="FFFFC7CE"/>
        </patternFill>
      </fill>
      <border diagonalUp="false" diagonalDown="false">
        <left style="thin"/>
        <right style="thin"/>
        <top style="thin"/>
        <bottom style="thin"/>
        <diagonal/>
      </border>
    </dxf>
    <dxf>
      <font>
        <color rgb="FF974706"/>
      </font>
      <fill>
        <patternFill>
          <bgColor rgb="FFF79646"/>
        </patternFill>
      </fill>
      <border diagonalUp="false" diagonalDown="false">
        <left style="thin"/>
        <right style="thin"/>
        <top style="thin"/>
        <bottom style="thin"/>
        <diagonal/>
      </border>
    </dxf>
    <dxf>
      <font>
        <color rgb="FF865600"/>
      </font>
      <fill>
        <patternFill>
          <bgColor rgb="FFFFEB9C"/>
        </patternFill>
      </fill>
      <border diagonalUp="false" diagonalDown="false">
        <left style="thin"/>
        <right style="thin"/>
        <top style="thin"/>
        <bottom style="thin"/>
        <diagonal/>
      </border>
    </dxf>
    <dxf>
      <font>
        <color rgb="FF006100"/>
      </font>
      <fill>
        <patternFill>
          <bgColor rgb="FF9BBB59"/>
        </patternFill>
      </fill>
      <border diagonalUp="false" diagonalDown="false">
        <left style="thin"/>
        <right style="thin"/>
        <top style="thin"/>
        <bottom style="thin"/>
        <diagonal/>
      </border>
    </dxf>
    <dxf>
      <font>
        <color rgb="FF006100"/>
      </font>
      <fill>
        <patternFill>
          <bgColor rgb="FFC6EFCE"/>
        </patternFill>
      </fill>
      <border diagonalUp="false" diagonalDown="false">
        <left style="thin"/>
        <right style="thin"/>
        <top style="thin"/>
        <bottom style="thin"/>
        <diagonal/>
      </border>
    </dxf>
  </dxfs>
  <colors>
    <indexedColors>
      <rgbColor rgb="FF000000"/>
      <rgbColor rgb="FFFFFFFF"/>
      <rgbColor rgb="FFFF0000"/>
      <rgbColor rgb="FF00FF00"/>
      <rgbColor rgb="FF0000FF"/>
      <rgbColor rgb="FFFFFF00"/>
      <rgbColor rgb="FFF00000"/>
      <rgbColor rgb="FF00FFFF"/>
      <rgbColor rgb="FF9C0006"/>
      <rgbColor rgb="FF006100"/>
      <rgbColor rgb="FF000080"/>
      <rgbColor rgb="FF9C6500"/>
      <rgbColor rgb="FFC00000"/>
      <rgbColor rgb="FF4F81BD"/>
      <rgbColor rgb="FFE6E0EC"/>
      <rgbColor rgb="FF808080"/>
      <rgbColor rgb="FF7CACBC"/>
      <rgbColor rgb="FF963634"/>
      <rgbColor rgb="FFFFFFCC"/>
      <rgbColor rgb="FFF2F2F2"/>
      <rgbColor rgb="FF625B38"/>
      <rgbColor rgb="FFF79646"/>
      <rgbColor rgb="FF595959"/>
      <rgbColor rgb="FFD8BFEB"/>
      <rgbColor rgb="FF000080"/>
      <rgbColor rgb="FFFF00FF"/>
      <rgbColor rgb="FFFFF019"/>
      <rgbColor rgb="FF00FFFF"/>
      <rgbColor rgb="FFC9211E"/>
      <rgbColor rgb="FF632523"/>
      <rgbColor rgb="FF4D5361"/>
      <rgbColor rgb="FF0000FF"/>
      <rgbColor rgb="FF00CCFF"/>
      <rgbColor rgb="FFC3DFF9"/>
      <rgbColor rgb="FFC6EFCE"/>
      <rgbColor rgb="FFFFEB9C"/>
      <rgbColor rgb="FF8AC181"/>
      <rgbColor rgb="FFDA9694"/>
      <rgbColor rgb="FF865600"/>
      <rgbColor rgb="FFFFC7CE"/>
      <rgbColor rgb="FF4A7EBB"/>
      <rgbColor rgb="FF33C533"/>
      <rgbColor rgb="FF9BBB59"/>
      <rgbColor rgb="FFFFC800"/>
      <rgbColor rgb="FFFF8C00"/>
      <rgbColor rgb="FF984807"/>
      <rgbColor rgb="FF8064A2"/>
      <rgbColor rgb="FF878787"/>
      <rgbColor rgb="FF363636"/>
      <rgbColor rgb="FF437381"/>
      <rgbColor rgb="FF1E3E20"/>
      <rgbColor rgb="FF363600"/>
      <rgbColor rgb="FF974706"/>
      <rgbColor rgb="FFBE4B48"/>
      <rgbColor rgb="FF404040"/>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charts/chart3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000" spc="-1" strike="noStrike">
                <a:solidFill>
                  <a:srgbClr val="000000"/>
                </a:solidFill>
                <a:latin typeface="Arial"/>
                <a:ea typeface="Calibri"/>
              </a:defRPr>
            </a:pPr>
            <a:r>
              <a:rPr b="1" sz="1000" spc="-1" strike="noStrike">
                <a:solidFill>
                  <a:srgbClr val="000000"/>
                </a:solidFill>
                <a:latin typeface="Arial"/>
                <a:ea typeface="Calibri"/>
              </a:rPr>
              <a:t>Project Quality Dynamics</a:t>
            </a:r>
          </a:p>
        </c:rich>
      </c:tx>
      <c:layout>
        <c:manualLayout>
          <c:xMode val="edge"/>
          <c:yMode val="edge"/>
          <c:x val="0.79509491552652"/>
          <c:y val="0.0340180772391126"/>
        </c:manualLayout>
      </c:layout>
      <c:overlay val="0"/>
      <c:spPr>
        <a:noFill/>
        <a:ln>
          <a:noFill/>
        </a:ln>
      </c:spPr>
    </c:title>
    <c:autoTitleDeleted val="0"/>
    <c:plotArea>
      <c:layout>
        <c:manualLayout>
          <c:layoutTarget val="inner"/>
          <c:xMode val="edge"/>
          <c:yMode val="edge"/>
          <c:x val="0.134247235535088"/>
          <c:y val="0.197206244864421"/>
          <c:w val="0.785830945942328"/>
          <c:h val="0.737387017255546"/>
        </c:manualLayout>
      </c:layout>
      <c:lineChart>
        <c:grouping val="standard"/>
        <c:varyColors val="0"/>
        <c:ser>
          <c:idx val="0"/>
          <c:order val="0"/>
          <c:tx>
            <c:strRef>
              <c:f>label 0</c:f>
              <c:strCache>
                <c:ptCount val="1"/>
                <c:pt idx="0">
                  <c:v>Defects Number</c:v>
                </c:pt>
              </c:strCache>
            </c:strRef>
          </c:tx>
          <c:spPr>
            <a:solidFill>
              <a:srgbClr val="4f81bd"/>
            </a:solidFill>
            <a:ln w="28440">
              <a:solidFill>
                <a:srgbClr val="4f81bd"/>
              </a:solidFill>
              <a:round/>
            </a:ln>
          </c:spPr>
          <c:marker>
            <c:symbol val="circle"/>
            <c:size val="4"/>
            <c:spPr>
              <a:solidFill>
                <a:srgbClr val="4f81bd"/>
              </a:solidFill>
            </c:spPr>
          </c:marker>
          <c:dLbls>
            <c:numFmt formatCode="General" sourceLinked="1"/>
            <c:txPr>
              <a:bodyPr/>
              <a:lstStyle/>
              <a:p>
                <a:pPr>
                  <a:defRPr b="0" sz="1000" spc="-1" strike="noStrike">
                    <a:solidFill>
                      <a:srgbClr val="000000"/>
                    </a:solidFill>
                    <a:latin typeface="Calibri"/>
                    <a:ea typeface="Calibri"/>
                  </a:defRPr>
                </a:pPr>
              </a:p>
            </c:txPr>
            <c:dLblPos val="r"/>
            <c:showLegendKey val="0"/>
            <c:showVal val="0"/>
            <c:showCatName val="0"/>
            <c:showSerName val="0"/>
            <c:showPercent val="0"/>
            <c:separator>; </c:separator>
            <c:showLeaderLines val="0"/>
          </c:dLbls>
          <c:cat>
            <c:strRef>
              <c:f>categories</c:f>
              <c:strCache>
                <c:ptCount val="9"/>
                <c:pt idx="0">
                  <c:v>1</c:v>
                </c:pt>
                <c:pt idx="1">
                  <c:v>2</c:v>
                </c:pt>
                <c:pt idx="2">
                  <c:v>3</c:v>
                </c:pt>
                <c:pt idx="3">
                  <c:v>4</c:v>
                </c:pt>
                <c:pt idx="4">
                  <c:v>5</c:v>
                </c:pt>
                <c:pt idx="5">
                  <c:v>6</c:v>
                </c:pt>
                <c:pt idx="6">
                  <c:v>7</c:v>
                </c:pt>
                <c:pt idx="7">
                  <c:v>8</c:v>
                </c:pt>
                <c:pt idx="8">
                  <c:v>9</c:v>
                </c:pt>
              </c:strCache>
            </c:strRef>
          </c:cat>
          <c:val>
            <c:numRef>
              <c:f>0</c:f>
              <c:numCache>
                <c:formatCode>General</c:formatCode>
                <c:ptCount val="9"/>
                <c:pt idx="0">
                  <c:v>52</c:v>
                </c:pt>
                <c:pt idx="1">
                  <c:v>8</c:v>
                </c:pt>
                <c:pt idx="2">
                  <c:v>27</c:v>
                </c:pt>
                <c:pt idx="3">
                  <c:v>19</c:v>
                </c:pt>
                <c:pt idx="4">
                  <c:v>22</c:v>
                </c:pt>
                <c:pt idx="5">
                  <c:v>16</c:v>
                </c:pt>
                <c:pt idx="6">
                  <c:v>23</c:v>
                </c:pt>
                <c:pt idx="7">
                  <c:v>13</c:v>
                </c:pt>
                <c:pt idx="8">
                  <c:v>62</c:v>
                </c:pt>
              </c:numCache>
            </c:numRef>
          </c:val>
          <c:smooth val="1"/>
        </c:ser>
        <c:hiLowLines>
          <c:spPr>
            <a:ln>
              <a:noFill/>
            </a:ln>
          </c:spPr>
        </c:hiLowLines>
        <c:marker val="1"/>
        <c:axId val="28695440"/>
        <c:axId val="35234371"/>
      </c:lineChart>
      <c:lineChart>
        <c:grouping val="standard"/>
        <c:varyColors val="0"/>
        <c:ser>
          <c:idx val="1"/>
          <c:order val="1"/>
          <c:tx>
            <c:strRef>
              <c:f>label 1</c:f>
              <c:strCache>
                <c:ptCount val="1"/>
                <c:pt idx="0">
                  <c:v>Numerical Quality Evaluation</c:v>
                </c:pt>
              </c:strCache>
            </c:strRef>
          </c:tx>
          <c:spPr>
            <a:solidFill>
              <a:srgbClr val="be4b48"/>
            </a:solidFill>
            <a:ln w="28440">
              <a:solidFill>
                <a:srgbClr val="be4b48"/>
              </a:solidFill>
              <a:round/>
            </a:ln>
          </c:spPr>
          <c:marker>
            <c:symbol val="circle"/>
            <c:size val="4"/>
            <c:spPr>
              <a:solidFill>
                <a:srgbClr val="be4b48"/>
              </a:solidFill>
            </c:spPr>
          </c:marker>
          <c:dLbls>
            <c:numFmt formatCode="General" sourceLinked="1"/>
            <c:txPr>
              <a:bodyPr/>
              <a:lstStyle/>
              <a:p>
                <a:pPr>
                  <a:defRPr b="0" sz="1000" spc="-1" strike="noStrike">
                    <a:solidFill>
                      <a:srgbClr val="000000"/>
                    </a:solidFill>
                    <a:latin typeface="Calibri"/>
                    <a:ea typeface="Calibri"/>
                  </a:defRPr>
                </a:pPr>
              </a:p>
            </c:txPr>
            <c:dLblPos val="r"/>
            <c:showLegendKey val="0"/>
            <c:showVal val="0"/>
            <c:showCatName val="0"/>
            <c:showSerName val="0"/>
            <c:showPercent val="0"/>
            <c:separator>; </c:separator>
            <c:showLeaderLines val="0"/>
          </c:dLbls>
          <c:cat>
            <c:strRef>
              <c:f>categories</c:f>
              <c:strCache>
                <c:ptCount val="9"/>
                <c:pt idx="0">
                  <c:v>1</c:v>
                </c:pt>
                <c:pt idx="1">
                  <c:v>2</c:v>
                </c:pt>
                <c:pt idx="2">
                  <c:v>3</c:v>
                </c:pt>
                <c:pt idx="3">
                  <c:v>4</c:v>
                </c:pt>
                <c:pt idx="4">
                  <c:v>5</c:v>
                </c:pt>
                <c:pt idx="5">
                  <c:v>6</c:v>
                </c:pt>
                <c:pt idx="6">
                  <c:v>7</c:v>
                </c:pt>
                <c:pt idx="7">
                  <c:v>8</c:v>
                </c:pt>
                <c:pt idx="8">
                  <c:v>9</c:v>
                </c:pt>
              </c:strCache>
            </c:strRef>
          </c:cat>
          <c:val>
            <c:numRef>
              <c:f>1</c:f>
              <c:numCache>
                <c:formatCode>General</c:formatCode>
                <c:ptCount val="9"/>
                <c:pt idx="0">
                  <c:v>0.068</c:v>
                </c:pt>
                <c:pt idx="1">
                  <c:v>0.923</c:v>
                </c:pt>
                <c:pt idx="2">
                  <c:v>0.144</c:v>
                </c:pt>
                <c:pt idx="3">
                  <c:v>0.202</c:v>
                </c:pt>
                <c:pt idx="4">
                  <c:v>0.026</c:v>
                </c:pt>
                <c:pt idx="5">
                  <c:v>0.552</c:v>
                </c:pt>
                <c:pt idx="6">
                  <c:v>0.64</c:v>
                </c:pt>
                <c:pt idx="7">
                  <c:v>0.761</c:v>
                </c:pt>
                <c:pt idx="8">
                  <c:v>0.045</c:v>
                </c:pt>
              </c:numCache>
            </c:numRef>
          </c:val>
          <c:smooth val="1"/>
        </c:ser>
        <c:hiLowLines>
          <c:spPr>
            <a:ln>
              <a:noFill/>
            </a:ln>
          </c:spPr>
        </c:hiLowLines>
        <c:marker val="1"/>
        <c:axId val="51002833"/>
        <c:axId val="20872206"/>
      </c:lineChart>
      <c:catAx>
        <c:axId val="28695440"/>
        <c:scaling>
          <c:orientation val="minMax"/>
        </c:scaling>
        <c:delete val="1"/>
        <c:axPos val="b"/>
        <c:numFmt formatCode="[$-C00]MM/DD/YYYY" sourceLinked="1"/>
        <c:majorTickMark val="out"/>
        <c:minorTickMark val="none"/>
        <c:tickLblPos val="nextTo"/>
        <c:spPr>
          <a:ln w="9360">
            <a:solidFill>
              <a:srgbClr val="878787"/>
            </a:solidFill>
            <a:round/>
          </a:ln>
        </c:spPr>
        <c:txPr>
          <a:bodyPr/>
          <a:lstStyle/>
          <a:p>
            <a:pPr>
              <a:defRPr b="0" sz="1000" spc="-1" strike="noStrike">
                <a:solidFill>
                  <a:srgbClr val="000000"/>
                </a:solidFill>
                <a:latin typeface="Calibri"/>
                <a:ea typeface="Calibri"/>
              </a:defRPr>
            </a:pPr>
          </a:p>
        </c:txPr>
        <c:crossAx val="35234371"/>
        <c:crosses val="autoZero"/>
        <c:auto val="1"/>
        <c:lblAlgn val="ctr"/>
        <c:lblOffset val="100"/>
      </c:catAx>
      <c:valAx>
        <c:axId val="35234371"/>
        <c:scaling>
          <c:orientation val="minMax"/>
        </c:scaling>
        <c:delete val="0"/>
        <c:axPos val="l"/>
        <c:title>
          <c:tx>
            <c:rich>
              <a:bodyPr rot="-5400000"/>
              <a:lstStyle/>
              <a:p>
                <a:pPr>
                  <a:defRPr b="1" sz="900" spc="-1" strike="noStrike">
                    <a:solidFill>
                      <a:srgbClr val="4f81bd"/>
                    </a:solidFill>
                    <a:latin typeface="Arial"/>
                    <a:ea typeface="Calibri"/>
                  </a:defRPr>
                </a:pPr>
                <a:r>
                  <a:rPr b="1" sz="900" spc="-1" strike="noStrike">
                    <a:solidFill>
                      <a:srgbClr val="4f81bd"/>
                    </a:solidFill>
                    <a:latin typeface="Arial"/>
                    <a:ea typeface="Calibri"/>
                  </a:rPr>
                  <a:t>Defects Quantity</a:t>
                </a:r>
              </a:p>
            </c:rich>
          </c:tx>
          <c:layout>
            <c:manualLayout>
              <c:xMode val="edge"/>
              <c:yMode val="edge"/>
              <c:x val="0.0968968379340812"/>
              <c:y val="0.335250616269515"/>
            </c:manualLayout>
          </c:layout>
          <c:overlay val="0"/>
          <c:spPr>
            <a:noFill/>
            <a:ln>
              <a:noFill/>
            </a:ln>
          </c:spPr>
        </c:title>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Arial"/>
                <a:ea typeface="Calibri"/>
              </a:defRPr>
            </a:pPr>
          </a:p>
        </c:txPr>
        <c:crossAx val="28695440"/>
        <c:crosses val="autoZero"/>
        <c:crossBetween val="midCat"/>
      </c:valAx>
      <c:catAx>
        <c:axId val="51002833"/>
        <c:scaling>
          <c:orientation val="minMax"/>
        </c:scaling>
        <c:delete val="1"/>
        <c:axPos val="t"/>
        <c:numFmt formatCode="[$-C00]MM/DD/YYYY" sourceLinked="1"/>
        <c:majorTickMark val="out"/>
        <c:minorTickMark val="none"/>
        <c:tickLblPos val="nextTo"/>
        <c:spPr>
          <a:ln w="9360">
            <a:solidFill>
              <a:srgbClr val="878787"/>
            </a:solidFill>
            <a:round/>
          </a:ln>
        </c:spPr>
        <c:txPr>
          <a:bodyPr/>
          <a:lstStyle/>
          <a:p>
            <a:pPr>
              <a:defRPr b="0" sz="1000" spc="-1" strike="noStrike">
                <a:solidFill>
                  <a:srgbClr val="000000"/>
                </a:solidFill>
                <a:latin typeface="Calibri"/>
                <a:ea typeface="Calibri"/>
              </a:defRPr>
            </a:pPr>
          </a:p>
        </c:txPr>
        <c:crossAx val="20872206"/>
        <c:crosses val="autoZero"/>
        <c:auto val="1"/>
        <c:lblAlgn val="ctr"/>
        <c:lblOffset val="100"/>
      </c:catAx>
      <c:valAx>
        <c:axId val="20872206"/>
        <c:scaling>
          <c:orientation val="minMax"/>
        </c:scaling>
        <c:delete val="0"/>
        <c:axPos val="r"/>
        <c:title>
          <c:tx>
            <c:rich>
              <a:bodyPr rot="-5400000"/>
              <a:lstStyle/>
              <a:p>
                <a:pPr>
                  <a:defRPr b="1" sz="900" spc="-1" strike="noStrike">
                    <a:solidFill>
                      <a:srgbClr val="c00000"/>
                    </a:solidFill>
                    <a:latin typeface="Arial"/>
                    <a:ea typeface="Calibri"/>
                  </a:defRPr>
                </a:pPr>
                <a:r>
                  <a:rPr b="1" sz="900" spc="-1" strike="noStrike">
                    <a:solidFill>
                      <a:srgbClr val="c00000"/>
                    </a:solidFill>
                    <a:latin typeface="Arial"/>
                    <a:ea typeface="Calibri"/>
                  </a:rPr>
                  <a:t>Numerical Quantity 
Evaluation</a:t>
                </a:r>
              </a:p>
            </c:rich>
          </c:tx>
          <c:overlay val="0"/>
          <c:spPr>
            <a:noFill/>
            <a:ln>
              <a:noFill/>
            </a:ln>
          </c:spPr>
        </c:title>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Arial"/>
                <a:ea typeface="Calibri"/>
              </a:defRPr>
            </a:pPr>
          </a:p>
        </c:txPr>
        <c:crossAx val="51002833"/>
        <c:crosses val="max"/>
        <c:crossBetween val="midCat"/>
      </c:valAx>
      <c:spPr>
        <a:solidFill>
          <a:srgbClr val="ffffff"/>
        </a:solidFill>
        <a:ln>
          <a:noFill/>
        </a:ln>
      </c:spPr>
    </c:plotArea>
    <c:plotVisOnly val="1"/>
    <c:dispBlanksAs val="gap"/>
  </c:chart>
  <c:spPr>
    <a:solidFill>
      <a:srgbClr val="ffffff"/>
    </a:solidFill>
    <a:ln>
      <a:noFill/>
    </a:ln>
  </c:spPr>
</c:chartSpace>
</file>

<file path=xl/charts/chart3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000" spc="-1" strike="noStrike">
                <a:solidFill>
                  <a:srgbClr val="000000"/>
                </a:solidFill>
                <a:latin typeface="Arial"/>
                <a:ea typeface="Calibri"/>
              </a:defRPr>
            </a:pPr>
            <a:r>
              <a:rPr b="1" sz="1000" spc="-1" strike="noStrike">
                <a:solidFill>
                  <a:srgbClr val="000000"/>
                </a:solidFill>
                <a:latin typeface="Arial"/>
                <a:ea typeface="Calibri"/>
              </a:rPr>
              <a:t>Defects Quantity Dynamics by Severity</a:t>
            </a:r>
          </a:p>
        </c:rich>
      </c:tx>
      <c:layout>
        <c:manualLayout>
          <c:xMode val="edge"/>
          <c:yMode val="edge"/>
          <c:x val="0.779004879188944"/>
          <c:y val="0.0249836494440811"/>
        </c:manualLayout>
      </c:layout>
      <c:overlay val="0"/>
      <c:spPr>
        <a:noFill/>
        <a:ln>
          <a:noFill/>
        </a:ln>
      </c:spPr>
    </c:title>
    <c:autoTitleDeleted val="0"/>
    <c:plotArea>
      <c:layout>
        <c:manualLayout>
          <c:layoutTarget val="inner"/>
          <c:xMode val="edge"/>
          <c:yMode val="edge"/>
          <c:x val="0.12095713910071"/>
          <c:y val="0.157750163505559"/>
          <c:w val="0.863879393461303"/>
          <c:h val="0.621713538260301"/>
        </c:manualLayout>
      </c:layout>
      <c:barChart>
        <c:barDir val="col"/>
        <c:grouping val="clustered"/>
        <c:varyColors val="0"/>
        <c:ser>
          <c:idx val="0"/>
          <c:order val="0"/>
          <c:tx>
            <c:strRef>
              <c:f>label 0</c:f>
              <c:strCache>
                <c:ptCount val="1"/>
                <c:pt idx="0">
                  <c:v>Critical</c:v>
                </c:pt>
              </c:strCache>
            </c:strRef>
          </c:tx>
          <c:spPr>
            <a:solidFill>
              <a:srgbClr val="c00000"/>
            </a:solidFill>
            <a:ln>
              <a:noFill/>
            </a:ln>
          </c:spPr>
          <c:invertIfNegative val="0"/>
          <c:dLbls>
            <c:numFmt formatCode="General" sourceLinked="1"/>
            <c:txPr>
              <a:bodyPr/>
              <a:lstStyle/>
              <a:p>
                <a:pPr>
                  <a:defRPr b="0" sz="1000" spc="-1" strike="noStrike">
                    <a:solidFill>
                      <a:srgbClr val="000000"/>
                    </a:solidFill>
                    <a:latin typeface="Calibri"/>
                    <a:ea typeface="Calibri"/>
                  </a:defRPr>
                </a:pPr>
              </a:p>
            </c:txPr>
            <c:dLblPos val="outEnd"/>
            <c:showLegendKey val="0"/>
            <c:showVal val="0"/>
            <c:showCatName val="0"/>
            <c:showSerName val="0"/>
            <c:showPercent val="0"/>
            <c:separator>; </c:separator>
            <c:showLeaderLines val="0"/>
          </c:dLbls>
          <c:cat>
            <c:strRef>
              <c:f>categories</c:f>
              <c:strCache>
                <c:ptCount val="9"/>
                <c:pt idx="0">
                  <c:v>0.0.1</c:v>
                </c:pt>
                <c:pt idx="1">
                  <c:v>0.0.2</c:v>
                </c:pt>
                <c:pt idx="2">
                  <c:v>0.0.3</c:v>
                </c:pt>
                <c:pt idx="3">
                  <c:v>0.0.4</c:v>
                </c:pt>
                <c:pt idx="4">
                  <c:v>0.0.5</c:v>
                </c:pt>
                <c:pt idx="5">
                  <c:v>0.0.6</c:v>
                </c:pt>
                <c:pt idx="6">
                  <c:v>0.0.7</c:v>
                </c:pt>
                <c:pt idx="7">
                  <c:v>0.0.8</c:v>
                </c:pt>
                <c:pt idx="8">
                  <c:v>0.0.9</c:v>
                </c:pt>
              </c:strCache>
            </c:strRef>
          </c:cat>
          <c:val>
            <c:numRef>
              <c:f>0</c:f>
              <c:numCache>
                <c:formatCode>General</c:formatCode>
                <c:ptCount val="9"/>
                <c:pt idx="0">
                  <c:v>1</c:v>
                </c:pt>
                <c:pt idx="1">
                  <c:v>0</c:v>
                </c:pt>
                <c:pt idx="2">
                  <c:v>0</c:v>
                </c:pt>
                <c:pt idx="3">
                  <c:v>0</c:v>
                </c:pt>
                <c:pt idx="4">
                  <c:v>2</c:v>
                </c:pt>
                <c:pt idx="5">
                  <c:v>0</c:v>
                </c:pt>
                <c:pt idx="6">
                  <c:v>0</c:v>
                </c:pt>
                <c:pt idx="7">
                  <c:v>0</c:v>
                </c:pt>
                <c:pt idx="8">
                  <c:v>2</c:v>
                </c:pt>
              </c:numCache>
            </c:numRef>
          </c:val>
        </c:ser>
        <c:ser>
          <c:idx val="1"/>
          <c:order val="1"/>
          <c:tx>
            <c:strRef>
              <c:f>label 1</c:f>
              <c:strCache>
                <c:ptCount val="1"/>
                <c:pt idx="0">
                  <c:v>Major</c:v>
                </c:pt>
              </c:strCache>
            </c:strRef>
          </c:tx>
          <c:spPr>
            <a:solidFill>
              <a:srgbClr val="f00000"/>
            </a:solidFill>
            <a:ln>
              <a:noFill/>
            </a:ln>
          </c:spPr>
          <c:invertIfNegative val="0"/>
          <c:dLbls>
            <c:numFmt formatCode="General" sourceLinked="1"/>
            <c:txPr>
              <a:bodyPr/>
              <a:lstStyle/>
              <a:p>
                <a:pPr>
                  <a:defRPr b="0" sz="1000" spc="-1" strike="noStrike">
                    <a:solidFill>
                      <a:srgbClr val="000000"/>
                    </a:solidFill>
                    <a:latin typeface="Calibri"/>
                    <a:ea typeface="Calibri"/>
                  </a:defRPr>
                </a:pPr>
              </a:p>
            </c:txPr>
            <c:dLblPos val="outEnd"/>
            <c:showLegendKey val="0"/>
            <c:showVal val="0"/>
            <c:showCatName val="0"/>
            <c:showSerName val="0"/>
            <c:showPercent val="0"/>
            <c:separator>; </c:separator>
            <c:showLeaderLines val="0"/>
          </c:dLbls>
          <c:cat>
            <c:strRef>
              <c:f>categories</c:f>
              <c:strCache>
                <c:ptCount val="9"/>
                <c:pt idx="0">
                  <c:v>0.0.1</c:v>
                </c:pt>
                <c:pt idx="1">
                  <c:v>0.0.2</c:v>
                </c:pt>
                <c:pt idx="2">
                  <c:v>0.0.3</c:v>
                </c:pt>
                <c:pt idx="3">
                  <c:v>0.0.4</c:v>
                </c:pt>
                <c:pt idx="4">
                  <c:v>0.0.5</c:v>
                </c:pt>
                <c:pt idx="5">
                  <c:v>0.0.6</c:v>
                </c:pt>
                <c:pt idx="6">
                  <c:v>0.0.7</c:v>
                </c:pt>
                <c:pt idx="7">
                  <c:v>0.0.8</c:v>
                </c:pt>
                <c:pt idx="8">
                  <c:v>0.0.9</c:v>
                </c:pt>
              </c:strCache>
            </c:strRef>
          </c:cat>
          <c:val>
            <c:numRef>
              <c:f>1</c:f>
              <c:numCache>
                <c:formatCode>General</c:formatCode>
                <c:ptCount val="9"/>
                <c:pt idx="0">
                  <c:v>2</c:v>
                </c:pt>
                <c:pt idx="1">
                  <c:v>0</c:v>
                </c:pt>
                <c:pt idx="2">
                  <c:v>8</c:v>
                </c:pt>
                <c:pt idx="3">
                  <c:v>6</c:v>
                </c:pt>
                <c:pt idx="4">
                  <c:v>7</c:v>
                </c:pt>
                <c:pt idx="5">
                  <c:v>8</c:v>
                </c:pt>
                <c:pt idx="6">
                  <c:v>5</c:v>
                </c:pt>
                <c:pt idx="7">
                  <c:v>3</c:v>
                </c:pt>
                <c:pt idx="8">
                  <c:v>1</c:v>
                </c:pt>
              </c:numCache>
            </c:numRef>
          </c:val>
        </c:ser>
        <c:ser>
          <c:idx val="2"/>
          <c:order val="2"/>
          <c:tx>
            <c:strRef>
              <c:f>label 2</c:f>
              <c:strCache>
                <c:ptCount val="1"/>
                <c:pt idx="0">
                  <c:v>Average</c:v>
                </c:pt>
              </c:strCache>
            </c:strRef>
          </c:tx>
          <c:spPr>
            <a:solidFill>
              <a:srgbClr val="ff8c00"/>
            </a:solidFill>
            <a:ln>
              <a:noFill/>
            </a:ln>
          </c:spPr>
          <c:invertIfNegative val="0"/>
          <c:dLbls>
            <c:numFmt formatCode="General" sourceLinked="1"/>
            <c:txPr>
              <a:bodyPr/>
              <a:lstStyle/>
              <a:p>
                <a:pPr>
                  <a:defRPr b="0" sz="1000" spc="-1" strike="noStrike">
                    <a:solidFill>
                      <a:srgbClr val="000000"/>
                    </a:solidFill>
                    <a:latin typeface="Calibri"/>
                    <a:ea typeface="Calibri"/>
                  </a:defRPr>
                </a:pPr>
              </a:p>
            </c:txPr>
            <c:dLblPos val="outEnd"/>
            <c:showLegendKey val="0"/>
            <c:showVal val="0"/>
            <c:showCatName val="0"/>
            <c:showSerName val="0"/>
            <c:showPercent val="0"/>
            <c:separator>; </c:separator>
            <c:showLeaderLines val="0"/>
          </c:dLbls>
          <c:cat>
            <c:strRef>
              <c:f>categories</c:f>
              <c:strCache>
                <c:ptCount val="9"/>
                <c:pt idx="0">
                  <c:v>0.0.1</c:v>
                </c:pt>
                <c:pt idx="1">
                  <c:v>0.0.2</c:v>
                </c:pt>
                <c:pt idx="2">
                  <c:v>0.0.3</c:v>
                </c:pt>
                <c:pt idx="3">
                  <c:v>0.0.4</c:v>
                </c:pt>
                <c:pt idx="4">
                  <c:v>0.0.5</c:v>
                </c:pt>
                <c:pt idx="5">
                  <c:v>0.0.6</c:v>
                </c:pt>
                <c:pt idx="6">
                  <c:v>0.0.7</c:v>
                </c:pt>
                <c:pt idx="7">
                  <c:v>0.0.8</c:v>
                </c:pt>
                <c:pt idx="8">
                  <c:v>0.0.9</c:v>
                </c:pt>
              </c:strCache>
            </c:strRef>
          </c:cat>
          <c:val>
            <c:numRef>
              <c:f>2</c:f>
              <c:numCache>
                <c:formatCode>General</c:formatCode>
                <c:ptCount val="9"/>
                <c:pt idx="0">
                  <c:v>18</c:v>
                </c:pt>
                <c:pt idx="1">
                  <c:v>0</c:v>
                </c:pt>
                <c:pt idx="2">
                  <c:v>2</c:v>
                </c:pt>
                <c:pt idx="3">
                  <c:v>7</c:v>
                </c:pt>
                <c:pt idx="4">
                  <c:v>2</c:v>
                </c:pt>
                <c:pt idx="5">
                  <c:v>2</c:v>
                </c:pt>
                <c:pt idx="6">
                  <c:v>3</c:v>
                </c:pt>
                <c:pt idx="7">
                  <c:v>2</c:v>
                </c:pt>
                <c:pt idx="8">
                  <c:v>5</c:v>
                </c:pt>
              </c:numCache>
            </c:numRef>
          </c:val>
        </c:ser>
        <c:ser>
          <c:idx val="3"/>
          <c:order val="3"/>
          <c:tx>
            <c:strRef>
              <c:f>label 3</c:f>
              <c:strCache>
                <c:ptCount val="1"/>
                <c:pt idx="0">
                  <c:v>Minor</c:v>
                </c:pt>
              </c:strCache>
            </c:strRef>
          </c:tx>
          <c:spPr>
            <a:solidFill>
              <a:srgbClr val="ffc800"/>
            </a:solidFill>
            <a:ln>
              <a:noFill/>
            </a:ln>
          </c:spPr>
          <c:invertIfNegative val="0"/>
          <c:dLbls>
            <c:numFmt formatCode="General" sourceLinked="1"/>
            <c:txPr>
              <a:bodyPr/>
              <a:lstStyle/>
              <a:p>
                <a:pPr>
                  <a:defRPr b="0" sz="1000" spc="-1" strike="noStrike">
                    <a:solidFill>
                      <a:srgbClr val="000000"/>
                    </a:solidFill>
                    <a:latin typeface="Calibri"/>
                    <a:ea typeface="Calibri"/>
                  </a:defRPr>
                </a:pPr>
              </a:p>
            </c:txPr>
            <c:dLblPos val="outEnd"/>
            <c:showLegendKey val="0"/>
            <c:showVal val="0"/>
            <c:showCatName val="0"/>
            <c:showSerName val="0"/>
            <c:showPercent val="0"/>
            <c:separator>; </c:separator>
            <c:showLeaderLines val="0"/>
          </c:dLbls>
          <c:cat>
            <c:strRef>
              <c:f>categories</c:f>
              <c:strCache>
                <c:ptCount val="9"/>
                <c:pt idx="0">
                  <c:v>0.0.1</c:v>
                </c:pt>
                <c:pt idx="1">
                  <c:v>0.0.2</c:v>
                </c:pt>
                <c:pt idx="2">
                  <c:v>0.0.3</c:v>
                </c:pt>
                <c:pt idx="3">
                  <c:v>0.0.4</c:v>
                </c:pt>
                <c:pt idx="4">
                  <c:v>0.0.5</c:v>
                </c:pt>
                <c:pt idx="5">
                  <c:v>0.0.6</c:v>
                </c:pt>
                <c:pt idx="6">
                  <c:v>0.0.7</c:v>
                </c:pt>
                <c:pt idx="7">
                  <c:v>0.0.8</c:v>
                </c:pt>
                <c:pt idx="8">
                  <c:v>0.0.9</c:v>
                </c:pt>
              </c:strCache>
            </c:strRef>
          </c:cat>
          <c:val>
            <c:numRef>
              <c:f>3</c:f>
              <c:numCache>
                <c:formatCode>General</c:formatCode>
                <c:ptCount val="9"/>
                <c:pt idx="0">
                  <c:v>26</c:v>
                </c:pt>
                <c:pt idx="1">
                  <c:v>0</c:v>
                </c:pt>
                <c:pt idx="2">
                  <c:v>9</c:v>
                </c:pt>
                <c:pt idx="3">
                  <c:v>6</c:v>
                </c:pt>
                <c:pt idx="4">
                  <c:v>7</c:v>
                </c:pt>
                <c:pt idx="5">
                  <c:v>4</c:v>
                </c:pt>
                <c:pt idx="6">
                  <c:v>7</c:v>
                </c:pt>
                <c:pt idx="7">
                  <c:v>6</c:v>
                </c:pt>
                <c:pt idx="8">
                  <c:v>15</c:v>
                </c:pt>
              </c:numCache>
            </c:numRef>
          </c:val>
        </c:ser>
        <c:ser>
          <c:idx val="4"/>
          <c:order val="4"/>
          <c:tx>
            <c:strRef>
              <c:f>label 4</c:f>
              <c:strCache>
                <c:ptCount val="1"/>
                <c:pt idx="0">
                  <c:v>Enhancement</c:v>
                </c:pt>
              </c:strCache>
            </c:strRef>
          </c:tx>
          <c:spPr>
            <a:solidFill>
              <a:srgbClr val="fff019"/>
            </a:solidFill>
            <a:ln>
              <a:noFill/>
            </a:ln>
          </c:spPr>
          <c:invertIfNegative val="0"/>
          <c:dLbls>
            <c:numFmt formatCode="General" sourceLinked="1"/>
            <c:txPr>
              <a:bodyPr/>
              <a:lstStyle/>
              <a:p>
                <a:pPr>
                  <a:defRPr b="0" sz="1000" spc="-1" strike="noStrike">
                    <a:solidFill>
                      <a:srgbClr val="000000"/>
                    </a:solidFill>
                    <a:latin typeface="Calibri"/>
                    <a:ea typeface="Calibri"/>
                  </a:defRPr>
                </a:pPr>
              </a:p>
            </c:txPr>
            <c:dLblPos val="outEnd"/>
            <c:showLegendKey val="0"/>
            <c:showVal val="0"/>
            <c:showCatName val="0"/>
            <c:showSerName val="0"/>
            <c:showPercent val="0"/>
            <c:separator>; </c:separator>
            <c:showLeaderLines val="0"/>
          </c:dLbls>
          <c:cat>
            <c:strRef>
              <c:f>categories</c:f>
              <c:strCache>
                <c:ptCount val="9"/>
                <c:pt idx="0">
                  <c:v>0.0.1</c:v>
                </c:pt>
                <c:pt idx="1">
                  <c:v>0.0.2</c:v>
                </c:pt>
                <c:pt idx="2">
                  <c:v>0.0.3</c:v>
                </c:pt>
                <c:pt idx="3">
                  <c:v>0.0.4</c:v>
                </c:pt>
                <c:pt idx="4">
                  <c:v>0.0.5</c:v>
                </c:pt>
                <c:pt idx="5">
                  <c:v>0.0.6</c:v>
                </c:pt>
                <c:pt idx="6">
                  <c:v>0.0.7</c:v>
                </c:pt>
                <c:pt idx="7">
                  <c:v>0.0.8</c:v>
                </c:pt>
                <c:pt idx="8">
                  <c:v>0.0.9</c:v>
                </c:pt>
              </c:strCache>
            </c:strRef>
          </c:cat>
          <c:val>
            <c:numRef>
              <c:f>4</c:f>
              <c:numCache>
                <c:formatCode>General</c:formatCode>
                <c:ptCount val="9"/>
                <c:pt idx="0">
                  <c:v>5</c:v>
                </c:pt>
                <c:pt idx="1">
                  <c:v>8</c:v>
                </c:pt>
                <c:pt idx="2">
                  <c:v>8</c:v>
                </c:pt>
                <c:pt idx="3">
                  <c:v>0</c:v>
                </c:pt>
                <c:pt idx="4">
                  <c:v>4</c:v>
                </c:pt>
                <c:pt idx="5">
                  <c:v>2</c:v>
                </c:pt>
                <c:pt idx="6">
                  <c:v>8</c:v>
                </c:pt>
                <c:pt idx="7">
                  <c:v>2</c:v>
                </c:pt>
                <c:pt idx="8">
                  <c:v>40</c:v>
                </c:pt>
              </c:numCache>
            </c:numRef>
          </c:val>
        </c:ser>
        <c:gapWidth val="150"/>
        <c:overlap val="0"/>
        <c:axId val="83938839"/>
        <c:axId val="18384982"/>
      </c:barChart>
      <c:catAx>
        <c:axId val="83938839"/>
        <c:scaling>
          <c:orientation val="minMax"/>
        </c:scaling>
        <c:delete val="0"/>
        <c:axPos val="b"/>
        <c:title>
          <c:tx>
            <c:rich>
              <a:bodyPr rot="0"/>
              <a:lstStyle/>
              <a:p>
                <a:pPr>
                  <a:defRPr b="1" sz="900" spc="-1" strike="noStrike">
                    <a:solidFill>
                      <a:srgbClr val="000000"/>
                    </a:solidFill>
                    <a:latin typeface="Arial"/>
                    <a:ea typeface="Calibri"/>
                  </a:defRPr>
                </a:pPr>
                <a:r>
                  <a:rPr b="1" sz="900" spc="-1" strike="noStrike">
                    <a:solidFill>
                      <a:srgbClr val="000000"/>
                    </a:solidFill>
                    <a:latin typeface="Arial"/>
                    <a:ea typeface="Calibri"/>
                  </a:rPr>
                  <a:t>Build Number</a:t>
                </a:r>
              </a:p>
            </c:rich>
          </c:tx>
          <c:layout>
            <c:manualLayout>
              <c:xMode val="edge"/>
              <c:yMode val="edge"/>
              <c:x val="0.900546352294972"/>
              <c:y val="0.879267495094833"/>
            </c:manualLayout>
          </c:layout>
          <c:overlay val="0"/>
          <c:spPr>
            <a:noFill/>
            <a:ln>
              <a:noFill/>
            </a:ln>
          </c:spPr>
        </c:title>
        <c:numFmt formatCode="[$-C00]MM/DD/YYYY" sourceLinked="1"/>
        <c:majorTickMark val="out"/>
        <c:minorTickMark val="none"/>
        <c:tickLblPos val="nextTo"/>
        <c:spPr>
          <a:ln w="9360">
            <a:solidFill>
              <a:srgbClr val="878787"/>
            </a:solidFill>
            <a:round/>
          </a:ln>
        </c:spPr>
        <c:txPr>
          <a:bodyPr/>
          <a:lstStyle/>
          <a:p>
            <a:pPr>
              <a:defRPr b="0" sz="1000" spc="-1" strike="noStrike">
                <a:solidFill>
                  <a:srgbClr val="000000"/>
                </a:solidFill>
                <a:latin typeface="Arial"/>
                <a:ea typeface="Calibri"/>
              </a:defRPr>
            </a:pPr>
          </a:p>
        </c:txPr>
        <c:crossAx val="18384982"/>
        <c:crosses val="autoZero"/>
        <c:auto val="1"/>
        <c:lblAlgn val="ctr"/>
        <c:lblOffset val="100"/>
      </c:catAx>
      <c:valAx>
        <c:axId val="18384982"/>
        <c:scaling>
          <c:orientation val="minMax"/>
        </c:scaling>
        <c:delete val="0"/>
        <c:axPos val="l"/>
        <c:title>
          <c:tx>
            <c:rich>
              <a:bodyPr rot="-5400000"/>
              <a:lstStyle/>
              <a:p>
                <a:pPr>
                  <a:defRPr b="1" sz="900" spc="-1" strike="noStrike">
                    <a:solidFill>
                      <a:srgbClr val="000000"/>
                    </a:solidFill>
                    <a:latin typeface="Arial"/>
                    <a:ea typeface="Calibri"/>
                  </a:defRPr>
                </a:pPr>
                <a:r>
                  <a:rPr b="1" sz="900" spc="-1" strike="noStrike">
                    <a:solidFill>
                      <a:srgbClr val="000000"/>
                    </a:solidFill>
                    <a:latin typeface="Arial"/>
                    <a:ea typeface="Calibri"/>
                  </a:rPr>
                  <a:t>Defects Quantity</a:t>
                </a:r>
              </a:p>
            </c:rich>
          </c:tx>
          <c:layout>
            <c:manualLayout>
              <c:xMode val="edge"/>
              <c:yMode val="edge"/>
              <c:x val="0.0804627925322114"/>
              <c:y val="0.270634401569653"/>
            </c:manualLayout>
          </c:layout>
          <c:overlay val="0"/>
          <c:spPr>
            <a:noFill/>
            <a:ln>
              <a:noFill/>
            </a:ln>
          </c:spPr>
        </c:title>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Arial"/>
                <a:ea typeface="Calibri"/>
              </a:defRPr>
            </a:pPr>
          </a:p>
        </c:txPr>
        <c:crossAx val="83938839"/>
        <c:crosses val="autoZero"/>
      </c:valAx>
      <c:spPr>
        <a:solidFill>
          <a:srgbClr val="ffffff"/>
        </a:solidFill>
        <a:ln>
          <a:noFill/>
        </a:ln>
      </c:spPr>
    </c:plotArea>
    <c:legend>
      <c:legendPos val="r"/>
      <c:layout>
        <c:manualLayout>
          <c:xMode val="edge"/>
          <c:yMode val="edge"/>
          <c:x val="0.00218221494817239"/>
          <c:y val="0.260669336748131"/>
          <c:w val="0.0782957244910671"/>
          <c:h val="0.418685847660046"/>
        </c:manualLayout>
      </c:layout>
      <c:overlay val="0"/>
      <c:spPr>
        <a:noFill/>
        <a:ln>
          <a:noFill/>
        </a:ln>
      </c:spPr>
      <c:txPr>
        <a:bodyPr/>
        <a:lstStyle/>
        <a:p>
          <a:pPr>
            <a:defRPr b="0" sz="900" spc="-1" strike="noStrike">
              <a:solidFill>
                <a:srgbClr val="000000"/>
              </a:solidFill>
              <a:latin typeface="Arial"/>
              <a:ea typeface="Calibri"/>
            </a:defRPr>
          </a:pPr>
        </a:p>
      </c:txPr>
    </c:legend>
    <c:plotVisOnly val="1"/>
    <c:dispBlanksAs val="gap"/>
  </c:chart>
  <c:spPr>
    <a:solidFill>
      <a:srgbClr val="ffffff"/>
    </a:solidFill>
    <a:ln>
      <a:noFill/>
    </a:ln>
  </c:spPr>
</c:chartSpace>
</file>

<file path=xl/charts/chart3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000" spc="-1" strike="noStrike">
                <a:solidFill>
                  <a:srgbClr val="000000"/>
                </a:solidFill>
                <a:latin typeface="Arial"/>
                <a:ea typeface="Calibri"/>
              </a:defRPr>
            </a:pPr>
            <a:r>
              <a:rPr b="1" sz="1000" spc="-1" strike="noStrike">
                <a:solidFill>
                  <a:srgbClr val="000000"/>
                </a:solidFill>
                <a:latin typeface="Arial"/>
                <a:ea typeface="Calibri"/>
              </a:rPr>
              <a:t>Defects Quantity vs. Project Size Dynamics</a:t>
            </a:r>
          </a:p>
        </c:rich>
      </c:tx>
      <c:layout>
        <c:manualLayout>
          <c:xMode val="edge"/>
          <c:yMode val="edge"/>
          <c:x val="0.725898474992002"/>
          <c:y val="0.0342057886719291"/>
        </c:manualLayout>
      </c:layout>
      <c:overlay val="0"/>
      <c:spPr>
        <a:noFill/>
        <a:ln>
          <a:noFill/>
        </a:ln>
      </c:spPr>
    </c:title>
    <c:autoTitleDeleted val="0"/>
    <c:plotArea>
      <c:layout>
        <c:manualLayout>
          <c:layoutTarget val="inner"/>
          <c:xMode val="edge"/>
          <c:yMode val="edge"/>
          <c:x val="0.133838114535566"/>
          <c:y val="0.197202603517518"/>
          <c:w val="0.794017276314386"/>
          <c:h val="0.594377510040161"/>
        </c:manualLayout>
      </c:layout>
      <c:lineChart>
        <c:grouping val="standard"/>
        <c:varyColors val="0"/>
        <c:ser>
          <c:idx val="0"/>
          <c:order val="0"/>
          <c:tx>
            <c:strRef>
              <c:f>label 0</c:f>
              <c:strCache>
                <c:ptCount val="1"/>
                <c:pt idx="0">
                  <c:v>Defects Number</c:v>
                </c:pt>
              </c:strCache>
            </c:strRef>
          </c:tx>
          <c:spPr>
            <a:solidFill>
              <a:srgbClr val="4a7ebb"/>
            </a:solidFill>
            <a:ln w="28440">
              <a:solidFill>
                <a:srgbClr val="4a7ebb"/>
              </a:solidFill>
              <a:round/>
            </a:ln>
          </c:spPr>
          <c:marker>
            <c:symbol val="circle"/>
            <c:size val="4"/>
            <c:spPr>
              <a:solidFill>
                <a:srgbClr val="4a7ebb"/>
              </a:solidFill>
            </c:spPr>
          </c:marker>
          <c:dLbls>
            <c:numFmt formatCode="General" sourceLinked="1"/>
            <c:txPr>
              <a:bodyPr/>
              <a:lstStyle/>
              <a:p>
                <a:pPr>
                  <a:defRPr b="0" sz="1000" spc="-1" strike="noStrike">
                    <a:solidFill>
                      <a:srgbClr val="000000"/>
                    </a:solidFill>
                    <a:latin typeface="Calibri"/>
                    <a:ea typeface="Calibri"/>
                  </a:defRPr>
                </a:pPr>
              </a:p>
            </c:txPr>
            <c:dLblPos val="r"/>
            <c:showLegendKey val="0"/>
            <c:showVal val="0"/>
            <c:showCatName val="0"/>
            <c:showSerName val="0"/>
            <c:showPercent val="0"/>
            <c:separator>; </c:separator>
            <c:showLeaderLines val="0"/>
          </c:dLbls>
          <c:cat>
            <c:strRef>
              <c:f>categories</c:f>
              <c:strCache>
                <c:ptCount val="9"/>
                <c:pt idx="0">
                  <c:v>1</c:v>
                </c:pt>
                <c:pt idx="1">
                  <c:v>2</c:v>
                </c:pt>
                <c:pt idx="2">
                  <c:v>3</c:v>
                </c:pt>
                <c:pt idx="3">
                  <c:v>4</c:v>
                </c:pt>
                <c:pt idx="4">
                  <c:v>5</c:v>
                </c:pt>
                <c:pt idx="5">
                  <c:v>6</c:v>
                </c:pt>
                <c:pt idx="6">
                  <c:v>7</c:v>
                </c:pt>
                <c:pt idx="7">
                  <c:v>8</c:v>
                </c:pt>
                <c:pt idx="8">
                  <c:v>9</c:v>
                </c:pt>
              </c:strCache>
            </c:strRef>
          </c:cat>
          <c:val>
            <c:numRef>
              <c:f>0</c:f>
              <c:numCache>
                <c:formatCode>General</c:formatCode>
                <c:ptCount val="9"/>
                <c:pt idx="0">
                  <c:v>52</c:v>
                </c:pt>
                <c:pt idx="1">
                  <c:v>8</c:v>
                </c:pt>
                <c:pt idx="2">
                  <c:v>27</c:v>
                </c:pt>
                <c:pt idx="3">
                  <c:v>19</c:v>
                </c:pt>
                <c:pt idx="4">
                  <c:v>22</c:v>
                </c:pt>
                <c:pt idx="5">
                  <c:v>16</c:v>
                </c:pt>
                <c:pt idx="6">
                  <c:v>23</c:v>
                </c:pt>
                <c:pt idx="7">
                  <c:v>13</c:v>
                </c:pt>
                <c:pt idx="8">
                  <c:v>62</c:v>
                </c:pt>
              </c:numCache>
            </c:numRef>
          </c:val>
          <c:smooth val="0"/>
        </c:ser>
        <c:hiLowLines>
          <c:spPr>
            <a:ln>
              <a:noFill/>
            </a:ln>
          </c:spPr>
        </c:hiLowLines>
        <c:marker val="1"/>
        <c:axId val="50572698"/>
        <c:axId val="24259352"/>
      </c:lineChart>
      <c:lineChart>
        <c:grouping val="standard"/>
        <c:varyColors val="0"/>
        <c:ser>
          <c:idx val="1"/>
          <c:order val="1"/>
          <c:tx>
            <c:strRef>
              <c:f>label 1</c:f>
              <c:strCache>
                <c:ptCount val="1"/>
                <c:pt idx="0">
                  <c:v>Project size</c:v>
                </c:pt>
              </c:strCache>
            </c:strRef>
          </c:tx>
          <c:spPr>
            <a:solidFill>
              <a:srgbClr val="be4b48"/>
            </a:solidFill>
            <a:ln w="28440">
              <a:solidFill>
                <a:srgbClr val="be4b48"/>
              </a:solidFill>
              <a:round/>
            </a:ln>
          </c:spPr>
          <c:marker>
            <c:symbol val="circle"/>
            <c:size val="4"/>
            <c:spPr>
              <a:solidFill>
                <a:srgbClr val="be4b48"/>
              </a:solidFill>
            </c:spPr>
          </c:marker>
          <c:dLbls>
            <c:numFmt formatCode="General" sourceLinked="1"/>
            <c:txPr>
              <a:bodyPr/>
              <a:lstStyle/>
              <a:p>
                <a:pPr>
                  <a:defRPr b="0" sz="1000" spc="-1" strike="noStrike">
                    <a:solidFill>
                      <a:srgbClr val="000000"/>
                    </a:solidFill>
                    <a:latin typeface="Calibri"/>
                    <a:ea typeface="Calibri"/>
                  </a:defRPr>
                </a:pPr>
              </a:p>
            </c:txPr>
            <c:dLblPos val="r"/>
            <c:showLegendKey val="0"/>
            <c:showVal val="0"/>
            <c:showCatName val="0"/>
            <c:showSerName val="0"/>
            <c:showPercent val="0"/>
            <c:separator>; </c:separator>
            <c:showLeaderLines val="0"/>
          </c:dLbls>
          <c:cat>
            <c:strRef>
              <c:f>categories</c:f>
              <c:strCache>
                <c:ptCount val="9"/>
                <c:pt idx="0">
                  <c:v>1</c:v>
                </c:pt>
                <c:pt idx="1">
                  <c:v>2</c:v>
                </c:pt>
                <c:pt idx="2">
                  <c:v>3</c:v>
                </c:pt>
                <c:pt idx="3">
                  <c:v>4</c:v>
                </c:pt>
                <c:pt idx="4">
                  <c:v>5</c:v>
                </c:pt>
                <c:pt idx="5">
                  <c:v>6</c:v>
                </c:pt>
                <c:pt idx="6">
                  <c:v>7</c:v>
                </c:pt>
                <c:pt idx="7">
                  <c:v>8</c:v>
                </c:pt>
                <c:pt idx="8">
                  <c:v>9</c:v>
                </c:pt>
              </c:strCache>
            </c:strRef>
          </c:cat>
          <c:val>
            <c:numRef>
              <c:f>1</c:f>
              <c:numCache>
                <c:formatCode>General</c:formatCode>
                <c:ptCount val="9"/>
                <c:pt idx="0">
                  <c:v>100</c:v>
                </c:pt>
                <c:pt idx="1">
                  <c:v>100</c:v>
                </c:pt>
                <c:pt idx="2">
                  <c:v>100</c:v>
                </c:pt>
                <c:pt idx="3">
                  <c:v>100</c:v>
                </c:pt>
                <c:pt idx="4">
                  <c:v>100</c:v>
                </c:pt>
                <c:pt idx="5">
                  <c:v>300</c:v>
                </c:pt>
                <c:pt idx="6">
                  <c:v>300</c:v>
                </c:pt>
                <c:pt idx="7">
                  <c:v>300</c:v>
                </c:pt>
                <c:pt idx="8">
                  <c:v>100</c:v>
                </c:pt>
              </c:numCache>
            </c:numRef>
          </c:val>
          <c:smooth val="0"/>
        </c:ser>
        <c:hiLowLines>
          <c:spPr>
            <a:ln>
              <a:noFill/>
            </a:ln>
          </c:spPr>
        </c:hiLowLines>
        <c:marker val="1"/>
        <c:axId val="23082996"/>
        <c:axId val="33889398"/>
      </c:lineChart>
      <c:catAx>
        <c:axId val="50572698"/>
        <c:scaling>
          <c:orientation val="minMax"/>
        </c:scaling>
        <c:delete val="0"/>
        <c:axPos val="b"/>
        <c:title>
          <c:tx>
            <c:rich>
              <a:bodyPr rot="0"/>
              <a:lstStyle/>
              <a:p>
                <a:pPr>
                  <a:defRPr b="1" sz="900" spc="-1" strike="noStrike">
                    <a:solidFill>
                      <a:srgbClr val="000000"/>
                    </a:solidFill>
                    <a:latin typeface="Arial"/>
                    <a:ea typeface="Calibri"/>
                  </a:defRPr>
                </a:pPr>
                <a:r>
                  <a:rPr b="1" sz="900" spc="-1" strike="noStrike">
                    <a:solidFill>
                      <a:srgbClr val="000000"/>
                    </a:solidFill>
                    <a:latin typeface="Arial"/>
                    <a:ea typeface="Calibri"/>
                  </a:rPr>
                  <a:t>Build Number</a:t>
                </a:r>
              </a:p>
            </c:rich>
          </c:tx>
          <c:layout>
            <c:manualLayout>
              <c:xMode val="edge"/>
              <c:yMode val="edge"/>
              <c:x val="0.851285059187373"/>
              <c:y val="0.900706273369339"/>
            </c:manualLayout>
          </c:layout>
          <c:overlay val="0"/>
          <c:spPr>
            <a:noFill/>
            <a:ln>
              <a:noFill/>
            </a:ln>
          </c:spPr>
        </c:title>
        <c:numFmt formatCode="[$-C00]MM/DD/YYYY" sourceLinked="1"/>
        <c:majorTickMark val="out"/>
        <c:minorTickMark val="none"/>
        <c:tickLblPos val="nextTo"/>
        <c:spPr>
          <a:ln w="9360">
            <a:solidFill>
              <a:srgbClr val="878787"/>
            </a:solidFill>
            <a:round/>
          </a:ln>
        </c:spPr>
        <c:txPr>
          <a:bodyPr/>
          <a:lstStyle/>
          <a:p>
            <a:pPr>
              <a:defRPr b="0" sz="1000" spc="-1" strike="noStrike">
                <a:solidFill>
                  <a:srgbClr val="000000"/>
                </a:solidFill>
                <a:latin typeface="Arial"/>
                <a:ea typeface="Calibri"/>
              </a:defRPr>
            </a:pPr>
          </a:p>
        </c:txPr>
        <c:crossAx val="24259352"/>
        <c:crosses val="autoZero"/>
        <c:auto val="1"/>
        <c:lblAlgn val="ctr"/>
        <c:lblOffset val="100"/>
      </c:catAx>
      <c:valAx>
        <c:axId val="24259352"/>
        <c:scaling>
          <c:orientation val="minMax"/>
        </c:scaling>
        <c:delete val="0"/>
        <c:axPos val="l"/>
        <c:title>
          <c:tx>
            <c:rich>
              <a:bodyPr rot="-5400000"/>
              <a:lstStyle/>
              <a:p>
                <a:pPr>
                  <a:defRPr b="1" sz="900" spc="-1" strike="noStrike">
                    <a:solidFill>
                      <a:srgbClr val="4f81bd"/>
                    </a:solidFill>
                    <a:latin typeface="Arial"/>
                    <a:ea typeface="Calibri"/>
                  </a:defRPr>
                </a:pPr>
                <a:r>
                  <a:rPr b="1" sz="900" spc="-1" strike="noStrike">
                    <a:solidFill>
                      <a:srgbClr val="4f81bd"/>
                    </a:solidFill>
                    <a:latin typeface="Arial"/>
                    <a:ea typeface="Calibri"/>
                  </a:rPr>
                  <a:t>Defects Quantity</a:t>
                </a:r>
              </a:p>
            </c:rich>
          </c:tx>
          <c:layout>
            <c:manualLayout>
              <c:xMode val="edge"/>
              <c:yMode val="edge"/>
              <c:x val="0.0942465607337102"/>
              <c:y val="0.299958454507686"/>
            </c:manualLayout>
          </c:layout>
          <c:overlay val="0"/>
          <c:spPr>
            <a:noFill/>
            <a:ln>
              <a:noFill/>
            </a:ln>
          </c:spPr>
        </c:title>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Arial"/>
                <a:ea typeface="Calibri"/>
              </a:defRPr>
            </a:pPr>
          </a:p>
        </c:txPr>
        <c:crossAx val="50572698"/>
        <c:crosses val="autoZero"/>
        <c:crossBetween val="midCat"/>
      </c:valAx>
      <c:catAx>
        <c:axId val="23082996"/>
        <c:scaling>
          <c:orientation val="minMax"/>
        </c:scaling>
        <c:delete val="1"/>
        <c:axPos val="t"/>
        <c:numFmt formatCode="[$-C00]MM/DD/YYYY" sourceLinked="1"/>
        <c:majorTickMark val="out"/>
        <c:minorTickMark val="none"/>
        <c:tickLblPos val="nextTo"/>
        <c:spPr>
          <a:ln w="9360">
            <a:solidFill>
              <a:srgbClr val="878787"/>
            </a:solidFill>
            <a:round/>
          </a:ln>
        </c:spPr>
        <c:txPr>
          <a:bodyPr/>
          <a:lstStyle/>
          <a:p>
            <a:pPr>
              <a:defRPr b="0" sz="1000" spc="-1" strike="noStrike">
                <a:solidFill>
                  <a:srgbClr val="000000"/>
                </a:solidFill>
                <a:latin typeface="Calibri"/>
                <a:ea typeface="Calibri"/>
              </a:defRPr>
            </a:pPr>
          </a:p>
        </c:txPr>
        <c:crossAx val="33889398"/>
        <c:crosses val="autoZero"/>
        <c:auto val="1"/>
        <c:lblAlgn val="ctr"/>
        <c:lblOffset val="100"/>
      </c:catAx>
      <c:valAx>
        <c:axId val="33889398"/>
        <c:scaling>
          <c:orientation val="minMax"/>
        </c:scaling>
        <c:delete val="0"/>
        <c:axPos val="r"/>
        <c:title>
          <c:tx>
            <c:rich>
              <a:bodyPr rot="-5400000"/>
              <a:lstStyle/>
              <a:p>
                <a:pPr>
                  <a:defRPr b="1" sz="900" spc="-1" strike="noStrike">
                    <a:solidFill>
                      <a:srgbClr val="c00000"/>
                    </a:solidFill>
                    <a:latin typeface="Arial"/>
                    <a:ea typeface="Calibri"/>
                  </a:defRPr>
                </a:pPr>
                <a:r>
                  <a:rPr b="1" sz="900" spc="-1" strike="noStrike">
                    <a:solidFill>
                      <a:srgbClr val="c00000"/>
                    </a:solidFill>
                    <a:latin typeface="Arial"/>
                    <a:ea typeface="Calibri"/>
                  </a:rPr>
                  <a:t>Project  Size</a:t>
                </a:r>
              </a:p>
            </c:rich>
          </c:tx>
          <c:overlay val="0"/>
          <c:spPr>
            <a:noFill/>
            <a:ln>
              <a:noFill/>
            </a:ln>
          </c:spPr>
        </c:title>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Arial"/>
                <a:ea typeface="Calibri"/>
              </a:defRPr>
            </a:pPr>
          </a:p>
        </c:txPr>
        <c:crossAx val="23082996"/>
        <c:crosses val="max"/>
        <c:crossBetween val="midCat"/>
      </c:valAx>
      <c:spPr>
        <a:solidFill>
          <a:srgbClr val="ffffff"/>
        </a:solidFill>
        <a:ln>
          <a:noFill/>
        </a:ln>
      </c:spPr>
    </c:plotArea>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34.xml"/><Relationship Id="rId2" Type="http://schemas.openxmlformats.org/officeDocument/2006/relationships/chart" Target="../charts/chart35.xml"/><Relationship Id="rId3" Type="http://schemas.openxmlformats.org/officeDocument/2006/relationships/chart" Target="../charts/chart36.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54</xdr:row>
      <xdr:rowOff>149400</xdr:rowOff>
    </xdr:from>
    <xdr:to>
      <xdr:col>10</xdr:col>
      <xdr:colOff>1018440</xdr:colOff>
      <xdr:row>69</xdr:row>
      <xdr:rowOff>53640</xdr:rowOff>
    </xdr:to>
    <xdr:graphicFrame>
      <xdr:nvGraphicFramePr>
        <xdr:cNvPr id="0" name="Chart 4"/>
        <xdr:cNvGraphicFramePr/>
      </xdr:nvGraphicFramePr>
      <xdr:xfrm>
        <a:off x="0" y="6258600"/>
        <a:ext cx="13445280" cy="21902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304920</xdr:colOff>
      <xdr:row>69</xdr:row>
      <xdr:rowOff>101880</xdr:rowOff>
    </xdr:from>
    <xdr:to>
      <xdr:col>10</xdr:col>
      <xdr:colOff>199440</xdr:colOff>
      <xdr:row>87</xdr:row>
      <xdr:rowOff>110520</xdr:rowOff>
    </xdr:to>
    <xdr:graphicFrame>
      <xdr:nvGraphicFramePr>
        <xdr:cNvPr id="1" name="Chart 5"/>
        <xdr:cNvGraphicFramePr/>
      </xdr:nvGraphicFramePr>
      <xdr:xfrm>
        <a:off x="304920" y="8497080"/>
        <a:ext cx="12321360" cy="275184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90</xdr:row>
      <xdr:rowOff>44640</xdr:rowOff>
    </xdr:from>
    <xdr:to>
      <xdr:col>10</xdr:col>
      <xdr:colOff>1075680</xdr:colOff>
      <xdr:row>107</xdr:row>
      <xdr:rowOff>52920</xdr:rowOff>
    </xdr:to>
    <xdr:graphicFrame>
      <xdr:nvGraphicFramePr>
        <xdr:cNvPr id="2" name="Chart 4"/>
        <xdr:cNvGraphicFramePr/>
      </xdr:nvGraphicFramePr>
      <xdr:xfrm>
        <a:off x="0" y="11640240"/>
        <a:ext cx="13502520" cy="25992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www.page2.com/" TargetMode="External"/><Relationship Id="rId3" Type="http://schemas.openxmlformats.org/officeDocument/2006/relationships/hyperlink" Target="http://www.page2.com/" TargetMode="External"/><Relationship Id="rId4" Type="http://schemas.openxmlformats.org/officeDocument/2006/relationships/hyperlink" Target="http://www.page2.com/" TargetMode="External"/><Relationship Id="rId5" Type="http://schemas.openxmlformats.org/officeDocument/2006/relationships/hyperlink" Target="http://www.page2.com/" TargetMode="External"/><Relationship Id="rId6"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hyperlink" Target="http://projectx_live.com/" TargetMode="External"/><Relationship Id="rId2" Type="http://schemas.openxmlformats.org/officeDocument/2006/relationships/hyperlink" Target="http://projectx_uat.com/" TargetMode="External"/><Relationship Id="rId3" Type="http://schemas.openxmlformats.org/officeDocument/2006/relationships/hyperlink" Target="http://projectx_test.com/" TargetMode="External"/><Relationship Id="rId4" Type="http://schemas.openxmlformats.org/officeDocument/2006/relationships/hyperlink" Target="http://projectx_dev.com/"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W133"/>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C1" activeCellId="0" sqref="C1"/>
    </sheetView>
  </sheetViews>
  <sheetFormatPr defaultRowHeight="11.25" zeroHeight="false" outlineLevelRow="0" outlineLevelCol="0"/>
  <cols>
    <col collapsed="false" customWidth="true" hidden="false" outlineLevel="0" max="2" min="1" style="1" width="25.71"/>
    <col collapsed="false" customWidth="true" hidden="false" outlineLevel="0" max="3" min="3" style="1" width="150.71"/>
    <col collapsed="false" customWidth="true" hidden="false" outlineLevel="0" max="1025" min="4" style="1" width="9.13"/>
  </cols>
  <sheetData>
    <row r="1" s="4" customFormat="true" ht="49.05" hidden="false" customHeight="true" outlineLevel="0" collapsed="false">
      <c r="A1" s="2" t="s">
        <v>0</v>
      </c>
      <c r="B1" s="3"/>
      <c r="C1" s="3"/>
      <c r="D1" s="3"/>
      <c r="E1" s="3"/>
      <c r="F1" s="3"/>
      <c r="J1" s="5"/>
    </row>
    <row r="2" customFormat="false" ht="12" hidden="false" customHeight="true" outlineLevel="0" collapsed="false">
      <c r="A2" s="6"/>
      <c r="B2" s="6"/>
      <c r="C2" s="6"/>
    </row>
    <row r="3" customFormat="false" ht="12" hidden="false" customHeight="true" outlineLevel="0" collapsed="false">
      <c r="A3" s="7" t="s">
        <v>1</v>
      </c>
      <c r="B3" s="7"/>
      <c r="C3" s="7"/>
    </row>
    <row r="4" customFormat="false" ht="12" hidden="false" customHeight="true" outlineLevel="0" collapsed="false">
      <c r="A4" s="8" t="s">
        <v>2</v>
      </c>
      <c r="B4" s="8"/>
      <c r="C4" s="8"/>
    </row>
    <row r="5" customFormat="false" ht="12" hidden="false" customHeight="true" outlineLevel="0" collapsed="false">
      <c r="A5" s="9" t="s">
        <v>3</v>
      </c>
      <c r="B5" s="9"/>
      <c r="C5" s="9"/>
    </row>
    <row r="6" customFormat="false" ht="12" hidden="false" customHeight="true" outlineLevel="0" collapsed="false">
      <c r="B6" s="10"/>
      <c r="C6" s="10"/>
    </row>
    <row r="7" customFormat="false" ht="12" hidden="false" customHeight="true" outlineLevel="0" collapsed="false">
      <c r="A7" s="11" t="s">
        <v>4</v>
      </c>
      <c r="B7" s="11"/>
      <c r="C7" s="11"/>
    </row>
    <row r="8" customFormat="false" ht="12" hidden="false" customHeight="true" outlineLevel="0" collapsed="false">
      <c r="C8" s="10"/>
    </row>
    <row r="9" customFormat="false" ht="12" hidden="false" customHeight="true" outlineLevel="0" collapsed="false">
      <c r="A9" s="11" t="s">
        <v>5</v>
      </c>
      <c r="B9" s="11"/>
      <c r="C9" s="11"/>
      <c r="D9" s="12"/>
      <c r="E9" s="12"/>
      <c r="F9" s="12"/>
      <c r="G9" s="12"/>
      <c r="H9" s="12"/>
      <c r="I9" s="12"/>
      <c r="J9" s="12"/>
      <c r="K9" s="12"/>
      <c r="L9" s="12"/>
      <c r="M9" s="12"/>
      <c r="N9" s="12"/>
      <c r="O9" s="12"/>
      <c r="P9" s="12"/>
      <c r="Q9" s="12"/>
    </row>
    <row r="10" customFormat="false" ht="12" hidden="false" customHeight="true" outlineLevel="0" collapsed="false">
      <c r="A10" s="13" t="s">
        <v>6</v>
      </c>
      <c r="B10" s="14" t="s">
        <v>7</v>
      </c>
      <c r="C10" s="14"/>
      <c r="D10" s="10"/>
      <c r="E10" s="10"/>
      <c r="F10" s="10"/>
      <c r="G10" s="10"/>
      <c r="H10" s="10"/>
      <c r="I10" s="10"/>
      <c r="J10" s="10"/>
      <c r="K10" s="10"/>
      <c r="L10" s="10"/>
      <c r="M10" s="10"/>
      <c r="N10" s="10"/>
      <c r="O10" s="10"/>
      <c r="P10" s="10"/>
      <c r="Q10" s="10"/>
    </row>
    <row r="11" customFormat="false" ht="11.25" hidden="false" customHeight="true" outlineLevel="0" collapsed="false">
      <c r="A11" s="15" t="s">
        <v>8</v>
      </c>
      <c r="B11" s="16" t="s">
        <v>9</v>
      </c>
      <c r="C11" s="17" t="s">
        <v>10</v>
      </c>
      <c r="D11" s="10"/>
      <c r="E11" s="10"/>
      <c r="F11" s="10"/>
      <c r="G11" s="10"/>
      <c r="H11" s="10"/>
      <c r="I11" s="10"/>
      <c r="J11" s="10"/>
      <c r="K11" s="10"/>
      <c r="L11" s="10"/>
      <c r="M11" s="10"/>
      <c r="N11" s="10"/>
      <c r="O11" s="10"/>
      <c r="P11" s="10"/>
      <c r="Q11" s="10"/>
    </row>
    <row r="12" customFormat="false" ht="22.5" hidden="false" customHeight="false" outlineLevel="0" collapsed="false">
      <c r="A12" s="15"/>
      <c r="B12" s="18" t="s">
        <v>11</v>
      </c>
      <c r="C12" s="19" t="s">
        <v>12</v>
      </c>
      <c r="D12" s="10"/>
      <c r="E12" s="10"/>
      <c r="F12" s="10"/>
      <c r="G12" s="10"/>
      <c r="H12" s="10"/>
      <c r="I12" s="10"/>
      <c r="J12" s="10"/>
      <c r="K12" s="10"/>
      <c r="L12" s="10"/>
      <c r="M12" s="10"/>
      <c r="N12" s="10"/>
      <c r="O12" s="10"/>
      <c r="P12" s="10"/>
      <c r="Q12" s="10"/>
    </row>
    <row r="13" customFormat="false" ht="33.75" hidden="false" customHeight="false" outlineLevel="0" collapsed="false">
      <c r="A13" s="15"/>
      <c r="B13" s="18" t="s">
        <v>13</v>
      </c>
      <c r="C13" s="19" t="s">
        <v>14</v>
      </c>
      <c r="D13" s="10"/>
      <c r="E13" s="10"/>
      <c r="F13" s="10"/>
      <c r="G13" s="10"/>
      <c r="H13" s="10"/>
      <c r="I13" s="10"/>
      <c r="J13" s="10"/>
      <c r="K13" s="10"/>
      <c r="L13" s="10"/>
      <c r="M13" s="10"/>
      <c r="N13" s="10"/>
      <c r="O13" s="10"/>
      <c r="P13" s="10"/>
      <c r="Q13" s="10"/>
    </row>
    <row r="14" customFormat="false" ht="22.5" hidden="false" customHeight="false" outlineLevel="0" collapsed="false">
      <c r="A14" s="15"/>
      <c r="B14" s="18" t="s">
        <v>15</v>
      </c>
      <c r="C14" s="19" t="s">
        <v>16</v>
      </c>
      <c r="D14" s="10"/>
      <c r="E14" s="10"/>
      <c r="F14" s="10"/>
      <c r="G14" s="10"/>
      <c r="H14" s="10"/>
      <c r="I14" s="10"/>
      <c r="J14" s="10"/>
      <c r="K14" s="10"/>
      <c r="L14" s="10"/>
      <c r="M14" s="10"/>
      <c r="N14" s="10"/>
      <c r="O14" s="10"/>
      <c r="P14" s="10"/>
      <c r="Q14" s="10"/>
    </row>
    <row r="15" customFormat="false" ht="22.5" hidden="false" customHeight="false" outlineLevel="0" collapsed="false">
      <c r="A15" s="15"/>
      <c r="B15" s="18" t="s">
        <v>17</v>
      </c>
      <c r="C15" s="19" t="s">
        <v>18</v>
      </c>
      <c r="D15" s="10"/>
      <c r="E15" s="10"/>
      <c r="F15" s="10"/>
      <c r="G15" s="10"/>
      <c r="H15" s="10"/>
      <c r="I15" s="10"/>
      <c r="J15" s="10"/>
      <c r="K15" s="10"/>
      <c r="L15" s="10"/>
      <c r="M15" s="10"/>
      <c r="N15" s="10"/>
      <c r="O15" s="10"/>
      <c r="P15" s="10"/>
      <c r="Q15" s="10"/>
    </row>
    <row r="16" customFormat="false" ht="22.5" hidden="false" customHeight="false" outlineLevel="0" collapsed="false">
      <c r="A16" s="15"/>
      <c r="B16" s="18" t="s">
        <v>19</v>
      </c>
      <c r="C16" s="20" t="s">
        <v>20</v>
      </c>
      <c r="D16" s="10"/>
      <c r="E16" s="10"/>
      <c r="F16" s="10"/>
      <c r="G16" s="10"/>
      <c r="H16" s="10"/>
      <c r="I16" s="10"/>
      <c r="J16" s="10"/>
      <c r="K16" s="10"/>
      <c r="L16" s="10"/>
      <c r="M16" s="10"/>
      <c r="N16" s="10"/>
      <c r="O16" s="10"/>
      <c r="P16" s="10"/>
      <c r="Q16" s="10"/>
    </row>
    <row r="17" customFormat="false" ht="12" hidden="false" customHeight="true" outlineLevel="0" collapsed="false">
      <c r="A17" s="15"/>
      <c r="B17" s="18" t="s">
        <v>21</v>
      </c>
      <c r="C17" s="20" t="s">
        <v>22</v>
      </c>
      <c r="D17" s="10"/>
      <c r="E17" s="10"/>
      <c r="F17" s="10"/>
      <c r="G17" s="10"/>
      <c r="H17" s="10"/>
      <c r="I17" s="10"/>
      <c r="J17" s="10"/>
      <c r="K17" s="10"/>
      <c r="L17" s="10"/>
      <c r="M17" s="10"/>
      <c r="N17" s="10"/>
      <c r="O17" s="10"/>
      <c r="P17" s="10"/>
      <c r="Q17" s="10"/>
    </row>
    <row r="18" customFormat="false" ht="12" hidden="false" customHeight="true" outlineLevel="0" collapsed="false">
      <c r="A18" s="15"/>
      <c r="B18" s="8"/>
      <c r="C18" s="21" t="s">
        <v>23</v>
      </c>
      <c r="D18" s="10"/>
      <c r="E18" s="10"/>
      <c r="F18" s="10"/>
      <c r="G18" s="10"/>
      <c r="H18" s="10"/>
      <c r="I18" s="10"/>
      <c r="J18" s="10"/>
      <c r="K18" s="10"/>
      <c r="L18" s="10"/>
      <c r="M18" s="10"/>
      <c r="N18" s="10"/>
      <c r="O18" s="10"/>
      <c r="P18" s="10"/>
      <c r="Q18" s="10"/>
    </row>
    <row r="19" customFormat="false" ht="12" hidden="false" customHeight="true" outlineLevel="0" collapsed="false">
      <c r="A19" s="15"/>
      <c r="B19" s="9"/>
      <c r="C19" s="22" t="s">
        <v>23</v>
      </c>
      <c r="D19" s="10"/>
      <c r="E19" s="10"/>
      <c r="F19" s="10"/>
      <c r="G19" s="10"/>
      <c r="H19" s="10"/>
      <c r="I19" s="10"/>
      <c r="J19" s="10"/>
      <c r="K19" s="10"/>
      <c r="L19" s="10"/>
      <c r="M19" s="10"/>
      <c r="N19" s="10"/>
      <c r="O19" s="10"/>
      <c r="P19" s="10"/>
      <c r="Q19" s="10"/>
    </row>
    <row r="20" customFormat="false" ht="12" hidden="false" customHeight="true" outlineLevel="0" collapsed="false">
      <c r="A20" s="13" t="s">
        <v>24</v>
      </c>
      <c r="B20" s="14" t="s">
        <v>25</v>
      </c>
      <c r="C20" s="14"/>
      <c r="D20" s="10"/>
      <c r="E20" s="10"/>
      <c r="F20" s="10"/>
      <c r="G20" s="10"/>
      <c r="H20" s="10"/>
      <c r="I20" s="10"/>
      <c r="J20" s="10"/>
      <c r="K20" s="10"/>
      <c r="L20" s="10"/>
      <c r="M20" s="10"/>
      <c r="N20" s="10"/>
      <c r="O20" s="10"/>
      <c r="P20" s="10"/>
      <c r="Q20" s="10"/>
    </row>
    <row r="21" customFormat="false" ht="12" hidden="false" customHeight="true" outlineLevel="0" collapsed="false">
      <c r="A21" s="13" t="s">
        <v>26</v>
      </c>
      <c r="B21" s="14" t="s">
        <v>27</v>
      </c>
      <c r="C21" s="14"/>
      <c r="D21" s="10"/>
      <c r="E21" s="10"/>
      <c r="F21" s="10"/>
      <c r="G21" s="10"/>
      <c r="H21" s="10"/>
      <c r="I21" s="10"/>
      <c r="J21" s="10"/>
      <c r="K21" s="10"/>
      <c r="L21" s="10"/>
      <c r="M21" s="10"/>
      <c r="N21" s="10"/>
      <c r="O21" s="10"/>
      <c r="P21" s="10"/>
      <c r="Q21" s="10"/>
    </row>
    <row r="22" customFormat="false" ht="12" hidden="false" customHeight="true" outlineLevel="0" collapsed="false">
      <c r="A22" s="13" t="s">
        <v>28</v>
      </c>
      <c r="B22" s="14" t="s">
        <v>29</v>
      </c>
      <c r="C22" s="14"/>
      <c r="D22" s="10"/>
      <c r="E22" s="10"/>
      <c r="F22" s="10"/>
      <c r="G22" s="10"/>
      <c r="H22" s="10"/>
      <c r="I22" s="10"/>
      <c r="J22" s="10"/>
      <c r="K22" s="10"/>
      <c r="L22" s="10"/>
      <c r="M22" s="10"/>
      <c r="N22" s="10"/>
      <c r="O22" s="10"/>
      <c r="P22" s="10"/>
      <c r="Q22" s="10"/>
    </row>
    <row r="23" customFormat="false" ht="12" hidden="false" customHeight="true" outlineLevel="0" collapsed="false">
      <c r="A23" s="13" t="s">
        <v>30</v>
      </c>
      <c r="B23" s="14" t="s">
        <v>31</v>
      </c>
      <c r="C23" s="14"/>
      <c r="D23" s="10"/>
      <c r="E23" s="10"/>
      <c r="F23" s="10"/>
      <c r="G23" s="10"/>
      <c r="H23" s="10"/>
      <c r="I23" s="10"/>
      <c r="J23" s="10"/>
      <c r="K23" s="10"/>
      <c r="L23" s="10"/>
      <c r="M23" s="10"/>
      <c r="N23" s="10"/>
      <c r="O23" s="10"/>
      <c r="P23" s="10"/>
      <c r="Q23" s="10"/>
    </row>
    <row r="24" customFormat="false" ht="12" hidden="false" customHeight="true" outlineLevel="0" collapsed="false">
      <c r="A24" s="13" t="s">
        <v>32</v>
      </c>
      <c r="B24" s="14" t="s">
        <v>33</v>
      </c>
      <c r="C24" s="14"/>
      <c r="D24" s="10"/>
      <c r="E24" s="10"/>
      <c r="F24" s="10"/>
      <c r="G24" s="10"/>
      <c r="H24" s="10"/>
      <c r="I24" s="10"/>
      <c r="J24" s="10"/>
      <c r="K24" s="10"/>
      <c r="L24" s="10"/>
      <c r="M24" s="10"/>
      <c r="N24" s="10"/>
      <c r="O24" s="10"/>
      <c r="P24" s="10"/>
      <c r="Q24" s="10"/>
    </row>
    <row r="25" customFormat="false" ht="12" hidden="false" customHeight="true" outlineLevel="0" collapsed="false">
      <c r="A25" s="13" t="s">
        <v>34</v>
      </c>
      <c r="B25" s="14" t="s">
        <v>35</v>
      </c>
      <c r="C25" s="14"/>
      <c r="D25" s="10"/>
      <c r="E25" s="10"/>
      <c r="F25" s="10"/>
      <c r="G25" s="10"/>
      <c r="H25" s="10"/>
      <c r="I25" s="10"/>
      <c r="J25" s="10"/>
      <c r="K25" s="10"/>
      <c r="L25" s="10"/>
      <c r="M25" s="10"/>
      <c r="N25" s="10"/>
      <c r="O25" s="10"/>
      <c r="P25" s="10"/>
      <c r="Q25" s="10"/>
    </row>
    <row r="26" customFormat="false" ht="12" hidden="false" customHeight="true" outlineLevel="0" collapsed="false">
      <c r="A26" s="13" t="s">
        <v>36</v>
      </c>
      <c r="B26" s="14" t="s">
        <v>37</v>
      </c>
      <c r="C26" s="14"/>
      <c r="D26" s="10"/>
      <c r="E26" s="10"/>
      <c r="F26" s="10"/>
      <c r="G26" s="10"/>
      <c r="H26" s="10"/>
      <c r="I26" s="10"/>
      <c r="J26" s="10"/>
      <c r="K26" s="10"/>
      <c r="L26" s="10"/>
      <c r="M26" s="10"/>
      <c r="N26" s="10"/>
      <c r="O26" s="10"/>
      <c r="P26" s="10"/>
      <c r="Q26" s="10"/>
    </row>
    <row r="27" customFormat="false" ht="12" hidden="false" customHeight="true" outlineLevel="0" collapsed="false">
      <c r="A27" s="13" t="s">
        <v>38</v>
      </c>
      <c r="B27" s="14" t="s">
        <v>39</v>
      </c>
      <c r="C27" s="14"/>
      <c r="D27" s="10"/>
      <c r="E27" s="10"/>
      <c r="F27" s="10"/>
      <c r="G27" s="10"/>
      <c r="H27" s="10"/>
      <c r="I27" s="10"/>
      <c r="J27" s="10"/>
      <c r="K27" s="10"/>
      <c r="L27" s="10"/>
      <c r="M27" s="10"/>
      <c r="N27" s="10"/>
      <c r="O27" s="10"/>
      <c r="P27" s="10"/>
      <c r="Q27" s="10"/>
    </row>
    <row r="28" customFormat="false" ht="12" hidden="false" customHeight="true" outlineLevel="0" collapsed="false">
      <c r="A28" s="13" t="s">
        <v>40</v>
      </c>
      <c r="B28" s="14" t="s">
        <v>41</v>
      </c>
      <c r="C28" s="14"/>
      <c r="D28" s="10"/>
      <c r="E28" s="10"/>
      <c r="F28" s="10"/>
      <c r="G28" s="10"/>
      <c r="H28" s="10"/>
      <c r="I28" s="10"/>
      <c r="J28" s="10"/>
      <c r="K28" s="10"/>
      <c r="L28" s="10"/>
      <c r="M28" s="10"/>
      <c r="N28" s="10"/>
      <c r="O28" s="10"/>
      <c r="P28" s="10"/>
      <c r="Q28" s="10"/>
    </row>
    <row r="29" customFormat="false" ht="12" hidden="false" customHeight="true" outlineLevel="0" collapsed="false">
      <c r="A29" s="13" t="s">
        <v>42</v>
      </c>
      <c r="B29" s="14" t="s">
        <v>43</v>
      </c>
      <c r="C29" s="14"/>
    </row>
    <row r="30" customFormat="false" ht="12" hidden="false" customHeight="true" outlineLevel="0" collapsed="false">
      <c r="B30" s="23"/>
      <c r="C30" s="23"/>
    </row>
    <row r="31" customFormat="false" ht="12" hidden="false" customHeight="true" outlineLevel="0" collapsed="false"/>
    <row r="32" customFormat="false" ht="12" hidden="false" customHeight="true" outlineLevel="0" collapsed="false">
      <c r="A32" s="11" t="s">
        <v>44</v>
      </c>
      <c r="B32" s="11"/>
      <c r="C32" s="11"/>
    </row>
    <row r="33" customFormat="false" ht="12" hidden="false" customHeight="true" outlineLevel="0" collapsed="false">
      <c r="A33" s="13" t="s">
        <v>40</v>
      </c>
      <c r="B33" s="14" t="s">
        <v>45</v>
      </c>
      <c r="C33" s="14"/>
    </row>
    <row r="34" customFormat="false" ht="12" hidden="false" customHeight="true" outlineLevel="0" collapsed="false">
      <c r="A34" s="13" t="s">
        <v>46</v>
      </c>
      <c r="B34" s="14" t="s">
        <v>47</v>
      </c>
      <c r="C34" s="14"/>
    </row>
    <row r="35" customFormat="false" ht="12" hidden="false" customHeight="true" outlineLevel="0" collapsed="false">
      <c r="A35" s="13" t="s">
        <v>42</v>
      </c>
      <c r="B35" s="14" t="s">
        <v>43</v>
      </c>
      <c r="C35" s="14"/>
    </row>
    <row r="36" customFormat="false" ht="12" hidden="false" customHeight="true" outlineLevel="0" collapsed="false"/>
    <row r="37" customFormat="false" ht="12" hidden="false" customHeight="true" outlineLevel="0" collapsed="false"/>
    <row r="38" customFormat="false" ht="12" hidden="false" customHeight="true" outlineLevel="0" collapsed="false">
      <c r="A38" s="11" t="s">
        <v>48</v>
      </c>
      <c r="B38" s="11"/>
      <c r="C38" s="11"/>
    </row>
    <row r="39" customFormat="false" ht="12" hidden="false" customHeight="true" outlineLevel="0" collapsed="false">
      <c r="A39" s="13" t="s">
        <v>49</v>
      </c>
      <c r="B39" s="14" t="s">
        <v>50</v>
      </c>
      <c r="C39" s="14"/>
    </row>
    <row r="40" customFormat="false" ht="12" hidden="false" customHeight="true" outlineLevel="0" collapsed="false">
      <c r="A40" s="13" t="s">
        <v>51</v>
      </c>
      <c r="B40" s="14" t="s">
        <v>52</v>
      </c>
      <c r="C40" s="14"/>
    </row>
    <row r="41" customFormat="false" ht="12" hidden="false" customHeight="true" outlineLevel="0" collapsed="false">
      <c r="A41" s="13" t="s">
        <v>53</v>
      </c>
      <c r="B41" s="14" t="s">
        <v>54</v>
      </c>
      <c r="C41" s="14"/>
    </row>
    <row r="42" customFormat="false" ht="12" hidden="false" customHeight="true" outlineLevel="0" collapsed="false">
      <c r="A42" s="13" t="s">
        <v>55</v>
      </c>
      <c r="B42" s="14" t="s">
        <v>56</v>
      </c>
      <c r="C42" s="14"/>
    </row>
    <row r="43" customFormat="false" ht="12" hidden="false" customHeight="true" outlineLevel="0" collapsed="false">
      <c r="A43" s="13" t="s">
        <v>57</v>
      </c>
      <c r="B43" s="14" t="s">
        <v>58</v>
      </c>
      <c r="C43" s="14"/>
    </row>
    <row r="44" customFormat="false" ht="12" hidden="false" customHeight="true" outlineLevel="0" collapsed="false">
      <c r="A44" s="13" t="s">
        <v>59</v>
      </c>
      <c r="B44" s="14" t="s">
        <v>60</v>
      </c>
      <c r="C44" s="14"/>
    </row>
    <row r="45" customFormat="false" ht="12" hidden="false" customHeight="true" outlineLevel="0" collapsed="false">
      <c r="A45" s="13" t="s">
        <v>42</v>
      </c>
      <c r="B45" s="14" t="s">
        <v>43</v>
      </c>
      <c r="C45" s="14"/>
    </row>
    <row r="46" customFormat="false" ht="12" hidden="false" customHeight="true" outlineLevel="0" collapsed="false"/>
    <row r="47" customFormat="false" ht="12" hidden="false" customHeight="true" outlineLevel="0" collapsed="false"/>
    <row r="48" customFormat="false" ht="12" hidden="false" customHeight="true" outlineLevel="0" collapsed="false">
      <c r="A48" s="11" t="s">
        <v>61</v>
      </c>
      <c r="B48" s="11"/>
      <c r="C48" s="11"/>
    </row>
    <row r="49" customFormat="false" ht="12" hidden="false" customHeight="true" outlineLevel="0" collapsed="false">
      <c r="A49" s="13" t="s">
        <v>62</v>
      </c>
      <c r="B49" s="14" t="s">
        <v>63</v>
      </c>
      <c r="C49" s="14"/>
    </row>
    <row r="50" customFormat="false" ht="12" hidden="false" customHeight="true" outlineLevel="0" collapsed="false">
      <c r="A50" s="13" t="s">
        <v>64</v>
      </c>
      <c r="B50" s="14" t="s">
        <v>65</v>
      </c>
      <c r="C50" s="14"/>
    </row>
    <row r="51" customFormat="false" ht="12" hidden="false" customHeight="true" outlineLevel="0" collapsed="false">
      <c r="A51" s="13" t="s">
        <v>66</v>
      </c>
      <c r="B51" s="14" t="s">
        <v>67</v>
      </c>
      <c r="C51" s="14"/>
    </row>
    <row r="52" customFormat="false" ht="12" hidden="false" customHeight="true" outlineLevel="0" collapsed="false">
      <c r="A52" s="13" t="s">
        <v>68</v>
      </c>
      <c r="B52" s="14" t="s">
        <v>69</v>
      </c>
      <c r="C52" s="14"/>
    </row>
    <row r="53" customFormat="false" ht="12" hidden="false" customHeight="true" outlineLevel="0" collapsed="false">
      <c r="A53" s="13" t="s">
        <v>70</v>
      </c>
      <c r="B53" s="14" t="s">
        <v>71</v>
      </c>
      <c r="C53" s="14"/>
    </row>
    <row r="54" customFormat="false" ht="12" hidden="false" customHeight="true" outlineLevel="0" collapsed="false">
      <c r="A54" s="13" t="s">
        <v>72</v>
      </c>
      <c r="B54" s="14" t="s">
        <v>73</v>
      </c>
      <c r="C54" s="14"/>
    </row>
    <row r="55" customFormat="false" ht="12" hidden="false" customHeight="true" outlineLevel="0" collapsed="false">
      <c r="A55" s="13" t="s">
        <v>74</v>
      </c>
      <c r="B55" s="14" t="s">
        <v>75</v>
      </c>
      <c r="C55" s="14"/>
    </row>
    <row r="56" customFormat="false" ht="12" hidden="false" customHeight="true" outlineLevel="0" collapsed="false">
      <c r="A56" s="13" t="s">
        <v>76</v>
      </c>
      <c r="B56" s="14" t="s">
        <v>77</v>
      </c>
      <c r="C56" s="14"/>
    </row>
    <row r="57" customFormat="false" ht="12" hidden="false" customHeight="true" outlineLevel="0" collapsed="false">
      <c r="A57" s="13" t="s">
        <v>42</v>
      </c>
      <c r="B57" s="14" t="s">
        <v>43</v>
      </c>
      <c r="C57" s="14"/>
    </row>
    <row r="58" customFormat="false" ht="12" hidden="false" customHeight="true" outlineLevel="0" collapsed="false"/>
    <row r="59" s="24" customFormat="true" ht="12" hidden="false" customHeight="true" outlineLevel="0" collapsed="false">
      <c r="Q59" s="1"/>
      <c r="R59" s="1"/>
      <c r="W59" s="1"/>
    </row>
    <row r="60" s="24" customFormat="true" ht="12" hidden="false" customHeight="true" outlineLevel="0" collapsed="false">
      <c r="A60" s="11" t="s">
        <v>78</v>
      </c>
      <c r="B60" s="11"/>
      <c r="C60" s="11"/>
      <c r="Q60" s="1"/>
      <c r="R60" s="1"/>
      <c r="W60" s="1"/>
    </row>
    <row r="61" customFormat="false" ht="12" hidden="false" customHeight="true" outlineLevel="0" collapsed="false">
      <c r="A61" s="13" t="s">
        <v>79</v>
      </c>
      <c r="B61" s="14" t="s">
        <v>80</v>
      </c>
      <c r="C61" s="14"/>
    </row>
    <row r="62" customFormat="false" ht="12" hidden="false" customHeight="true" outlineLevel="0" collapsed="false">
      <c r="A62" s="13" t="s">
        <v>81</v>
      </c>
      <c r="B62" s="14" t="s">
        <v>82</v>
      </c>
      <c r="C62" s="14"/>
    </row>
    <row r="63" customFormat="false" ht="12" hidden="false" customHeight="true" outlineLevel="0" collapsed="false">
      <c r="A63" s="13" t="s">
        <v>74</v>
      </c>
      <c r="B63" s="14" t="s">
        <v>83</v>
      </c>
      <c r="C63" s="14"/>
    </row>
    <row r="64" customFormat="false" ht="12" hidden="false" customHeight="true" outlineLevel="0" collapsed="false">
      <c r="A64" s="13" t="s">
        <v>76</v>
      </c>
      <c r="B64" s="14" t="s">
        <v>84</v>
      </c>
      <c r="C64" s="14"/>
    </row>
    <row r="65" customFormat="false" ht="12" hidden="false" customHeight="true" outlineLevel="0" collapsed="false">
      <c r="A65" s="13" t="s">
        <v>42</v>
      </c>
      <c r="B65" s="14" t="s">
        <v>43</v>
      </c>
      <c r="C65" s="14"/>
    </row>
    <row r="66" customFormat="false" ht="12" hidden="false" customHeight="true" outlineLevel="0" collapsed="false">
      <c r="A66" s="24"/>
      <c r="B66" s="23"/>
      <c r="C66" s="23"/>
    </row>
    <row r="67" customFormat="false" ht="12" hidden="false" customHeight="true" outlineLevel="0" collapsed="false">
      <c r="A67" s="24"/>
      <c r="B67" s="23"/>
      <c r="C67" s="23"/>
    </row>
    <row r="68" customFormat="false" ht="12" hidden="false" customHeight="true" outlineLevel="0" collapsed="false">
      <c r="A68" s="11" t="s">
        <v>85</v>
      </c>
      <c r="B68" s="11"/>
      <c r="C68" s="11"/>
    </row>
    <row r="69" customFormat="false" ht="12" hidden="false" customHeight="true" outlineLevel="0" collapsed="false">
      <c r="A69" s="13" t="s">
        <v>86</v>
      </c>
      <c r="B69" s="14" t="s">
        <v>87</v>
      </c>
      <c r="C69" s="14"/>
    </row>
    <row r="70" customFormat="false" ht="12" hidden="false" customHeight="true" outlineLevel="0" collapsed="false">
      <c r="A70" s="13" t="s">
        <v>88</v>
      </c>
      <c r="B70" s="14" t="s">
        <v>89</v>
      </c>
      <c r="C70" s="14"/>
    </row>
    <row r="71" customFormat="false" ht="12" hidden="false" customHeight="true" outlineLevel="0" collapsed="false">
      <c r="A71" s="13" t="s">
        <v>90</v>
      </c>
      <c r="B71" s="14" t="s">
        <v>91</v>
      </c>
      <c r="C71" s="14"/>
    </row>
    <row r="72" customFormat="false" ht="12" hidden="false" customHeight="true" outlineLevel="0" collapsed="false">
      <c r="A72" s="13" t="s">
        <v>92</v>
      </c>
      <c r="B72" s="14" t="s">
        <v>93</v>
      </c>
      <c r="C72" s="14"/>
    </row>
    <row r="73" customFormat="false" ht="12" hidden="false" customHeight="true" outlineLevel="0" collapsed="false">
      <c r="A73" s="13" t="s">
        <v>94</v>
      </c>
      <c r="B73" s="14" t="s">
        <v>95</v>
      </c>
      <c r="C73" s="14"/>
    </row>
    <row r="74" s="24" customFormat="true" ht="12" hidden="false" customHeight="true" outlineLevel="0" collapsed="false">
      <c r="A74" s="13" t="s">
        <v>59</v>
      </c>
      <c r="B74" s="14" t="s">
        <v>60</v>
      </c>
      <c r="C74" s="14"/>
      <c r="Q74" s="1"/>
      <c r="W74" s="1"/>
    </row>
    <row r="75" s="24" customFormat="true" ht="12" hidden="false" customHeight="true" outlineLevel="0" collapsed="false">
      <c r="A75" s="13" t="s">
        <v>42</v>
      </c>
      <c r="B75" s="14" t="s">
        <v>43</v>
      </c>
      <c r="C75" s="14"/>
      <c r="Q75" s="1"/>
      <c r="W75" s="1"/>
    </row>
    <row r="76" s="24" customFormat="true" ht="11.25" hidden="false" customHeight="false" outlineLevel="0" collapsed="false">
      <c r="Q76" s="1"/>
      <c r="W76" s="1"/>
    </row>
    <row r="77" s="24" customFormat="true" ht="11.25" hidden="false" customHeight="false" outlineLevel="0" collapsed="false">
      <c r="Q77" s="1"/>
      <c r="W77" s="1"/>
    </row>
    <row r="78" s="24" customFormat="true" ht="12" hidden="false" customHeight="true" outlineLevel="0" collapsed="false">
      <c r="A78" s="11" t="s">
        <v>96</v>
      </c>
      <c r="B78" s="11"/>
      <c r="C78" s="11"/>
      <c r="Q78" s="1"/>
      <c r="W78" s="1"/>
    </row>
    <row r="79" s="24" customFormat="true" ht="12" hidden="false" customHeight="true" outlineLevel="0" collapsed="false">
      <c r="A79" s="25" t="s">
        <v>97</v>
      </c>
      <c r="B79" s="14" t="s">
        <v>98</v>
      </c>
      <c r="C79" s="14"/>
      <c r="Q79" s="1"/>
      <c r="W79" s="1"/>
    </row>
    <row r="80" s="24" customFormat="true" ht="12" hidden="false" customHeight="true" outlineLevel="0" collapsed="false">
      <c r="A80" s="25" t="s">
        <v>99</v>
      </c>
      <c r="B80" s="14" t="s">
        <v>100</v>
      </c>
      <c r="C80" s="14"/>
      <c r="Q80" s="1"/>
      <c r="W80" s="1"/>
    </row>
    <row r="81" s="24" customFormat="true" ht="12" hidden="false" customHeight="true" outlineLevel="0" collapsed="false">
      <c r="A81" s="25" t="s">
        <v>94</v>
      </c>
      <c r="B81" s="14" t="s">
        <v>95</v>
      </c>
      <c r="C81" s="14"/>
      <c r="Q81" s="1"/>
      <c r="W81" s="1"/>
    </row>
    <row r="82" s="24" customFormat="true" ht="12" hidden="false" customHeight="true" outlineLevel="0" collapsed="false">
      <c r="A82" s="25" t="s">
        <v>92</v>
      </c>
      <c r="B82" s="14" t="s">
        <v>93</v>
      </c>
      <c r="C82" s="14"/>
      <c r="Q82" s="1"/>
      <c r="W82" s="1"/>
    </row>
    <row r="83" s="24" customFormat="true" ht="12" hidden="false" customHeight="true" outlineLevel="0" collapsed="false">
      <c r="A83" s="25" t="s">
        <v>90</v>
      </c>
      <c r="B83" s="14" t="s">
        <v>91</v>
      </c>
      <c r="C83" s="14"/>
      <c r="Q83" s="1"/>
      <c r="W83" s="1"/>
    </row>
    <row r="84" s="24" customFormat="true" ht="12" hidden="false" customHeight="true" outlineLevel="0" collapsed="false">
      <c r="A84" s="25" t="s">
        <v>88</v>
      </c>
      <c r="B84" s="14" t="s">
        <v>89</v>
      </c>
      <c r="C84" s="14"/>
      <c r="Q84" s="1"/>
      <c r="W84" s="1"/>
    </row>
    <row r="85" s="24" customFormat="true" ht="12" hidden="false" customHeight="true" outlineLevel="0" collapsed="false">
      <c r="A85" s="25" t="s">
        <v>86</v>
      </c>
      <c r="B85" s="14" t="s">
        <v>87</v>
      </c>
      <c r="C85" s="14"/>
      <c r="Q85" s="1"/>
      <c r="W85" s="1"/>
    </row>
    <row r="86" s="24" customFormat="true" ht="12" hidden="false" customHeight="true" outlineLevel="0" collapsed="false">
      <c r="A86" s="25" t="s">
        <v>101</v>
      </c>
      <c r="B86" s="14" t="s">
        <v>102</v>
      </c>
      <c r="C86" s="14"/>
      <c r="Q86" s="1"/>
      <c r="W86" s="1"/>
    </row>
    <row r="87" s="24" customFormat="true" ht="12" hidden="false" customHeight="true" outlineLevel="0" collapsed="false">
      <c r="A87" s="25" t="s">
        <v>103</v>
      </c>
      <c r="B87" s="14" t="s">
        <v>104</v>
      </c>
      <c r="C87" s="14"/>
      <c r="Q87" s="1"/>
      <c r="W87" s="1"/>
    </row>
    <row r="88" s="24" customFormat="true" ht="12" hidden="false" customHeight="true" outlineLevel="0" collapsed="false">
      <c r="A88" s="25" t="s">
        <v>105</v>
      </c>
      <c r="B88" s="14" t="s">
        <v>106</v>
      </c>
      <c r="C88" s="14"/>
      <c r="Q88" s="1"/>
      <c r="W88" s="1"/>
    </row>
    <row r="89" s="24" customFormat="true" ht="12" hidden="false" customHeight="true" outlineLevel="0" collapsed="false">
      <c r="Q89" s="1"/>
      <c r="W89" s="1"/>
    </row>
    <row r="90" s="24" customFormat="true" ht="12" hidden="false" customHeight="true" outlineLevel="0" collapsed="false">
      <c r="Q90" s="1"/>
      <c r="W90" s="1"/>
    </row>
    <row r="91" s="24" customFormat="true" ht="12" hidden="false" customHeight="true" outlineLevel="0" collapsed="false">
      <c r="A91" s="11" t="s">
        <v>107</v>
      </c>
      <c r="B91" s="11"/>
      <c r="C91" s="11"/>
      <c r="Q91" s="1"/>
      <c r="W91" s="1"/>
    </row>
    <row r="92" s="24" customFormat="true" ht="37.9" hidden="false" customHeight="true" outlineLevel="0" collapsed="false">
      <c r="A92" s="26" t="s">
        <v>108</v>
      </c>
      <c r="B92" s="27" t="s">
        <v>109</v>
      </c>
      <c r="C92" s="27"/>
      <c r="Q92" s="1"/>
      <c r="W92" s="1"/>
    </row>
    <row r="93" s="24" customFormat="true" ht="37.9" hidden="false" customHeight="true" outlineLevel="0" collapsed="false">
      <c r="A93" s="28" t="s">
        <v>110</v>
      </c>
      <c r="B93" s="27" t="s">
        <v>111</v>
      </c>
      <c r="C93" s="27"/>
      <c r="Q93" s="1"/>
      <c r="W93" s="1"/>
    </row>
    <row r="94" s="24" customFormat="true" ht="37.9" hidden="false" customHeight="true" outlineLevel="0" collapsed="false">
      <c r="A94" s="29" t="s">
        <v>112</v>
      </c>
      <c r="B94" s="27" t="s">
        <v>113</v>
      </c>
      <c r="C94" s="27"/>
      <c r="Q94" s="1"/>
      <c r="W94" s="1"/>
    </row>
    <row r="95" s="24" customFormat="true" ht="37.9" hidden="false" customHeight="true" outlineLevel="0" collapsed="false">
      <c r="A95" s="30" t="s">
        <v>114</v>
      </c>
      <c r="B95" s="27" t="s">
        <v>115</v>
      </c>
      <c r="C95" s="27"/>
      <c r="Q95" s="1"/>
      <c r="W95" s="1"/>
    </row>
    <row r="96" s="24" customFormat="true" ht="37.9" hidden="false" customHeight="true" outlineLevel="0" collapsed="false">
      <c r="A96" s="31" t="s">
        <v>116</v>
      </c>
      <c r="B96" s="27" t="s">
        <v>117</v>
      </c>
      <c r="C96" s="27"/>
      <c r="Q96" s="1"/>
      <c r="W96" s="1"/>
    </row>
    <row r="97" s="24" customFormat="true" ht="37.9" hidden="false" customHeight="true" outlineLevel="0" collapsed="false">
      <c r="A97" s="32" t="s">
        <v>118</v>
      </c>
      <c r="B97" s="27" t="s">
        <v>119</v>
      </c>
      <c r="C97" s="27"/>
      <c r="Q97" s="1"/>
      <c r="W97" s="1"/>
    </row>
    <row r="98" s="24" customFormat="true" ht="37.9" hidden="false" customHeight="true" outlineLevel="0" collapsed="false">
      <c r="A98" s="33" t="s">
        <v>120</v>
      </c>
      <c r="B98" s="27" t="s">
        <v>121</v>
      </c>
      <c r="C98" s="27"/>
      <c r="Q98" s="1"/>
      <c r="W98" s="1"/>
    </row>
    <row r="99" s="24" customFormat="true" ht="12" hidden="false" customHeight="true" outlineLevel="0" collapsed="false">
      <c r="Q99" s="1"/>
      <c r="W99" s="1"/>
    </row>
    <row r="100" s="24" customFormat="true" ht="12" hidden="false" customHeight="true" outlineLevel="0" collapsed="false">
      <c r="W100" s="1"/>
    </row>
    <row r="101" s="24" customFormat="true" ht="12" hidden="false" customHeight="true" outlineLevel="0" collapsed="false">
      <c r="A101" s="11" t="s">
        <v>122</v>
      </c>
      <c r="B101" s="11"/>
      <c r="C101" s="11"/>
      <c r="W101" s="1"/>
    </row>
    <row r="102" s="24" customFormat="true" ht="12" hidden="false" customHeight="true" outlineLevel="0" collapsed="false">
      <c r="A102" s="34" t="s">
        <v>123</v>
      </c>
      <c r="B102" s="34"/>
      <c r="C102" s="34"/>
      <c r="Q102" s="1"/>
      <c r="W102" s="1"/>
    </row>
    <row r="103" s="24" customFormat="true" ht="12" hidden="false" customHeight="true" outlineLevel="0" collapsed="false">
      <c r="A103" s="35"/>
    </row>
    <row r="104" customFormat="false" ht="12" hidden="false" customHeight="true" outlineLevel="0" collapsed="false">
      <c r="A104" s="36"/>
      <c r="B104" s="37"/>
    </row>
    <row r="105" customFormat="false" ht="12" hidden="false" customHeight="true" outlineLevel="0" collapsed="false">
      <c r="A105" s="38"/>
      <c r="B105" s="37"/>
    </row>
    <row r="106" customFormat="false" ht="12" hidden="false" customHeight="true" outlineLevel="0" collapsed="false">
      <c r="B106" s="38"/>
      <c r="C106" s="37"/>
    </row>
    <row r="107" customFormat="false" ht="12" hidden="false" customHeight="true" outlineLevel="0" collapsed="false">
      <c r="A107" s="38"/>
      <c r="B107" s="37"/>
    </row>
    <row r="108" customFormat="false" ht="12" hidden="false" customHeight="true" outlineLevel="0" collapsed="false">
      <c r="C108" s="37"/>
    </row>
    <row r="109" customFormat="false" ht="11.25" hidden="false" customHeight="false" outlineLevel="0" collapsed="false">
      <c r="C109" s="37"/>
    </row>
    <row r="110" customFormat="false" ht="11.25" hidden="false" customHeight="false" outlineLevel="0" collapsed="false">
      <c r="C110" s="37"/>
    </row>
    <row r="111" customFormat="false" ht="11.25" hidden="false" customHeight="false" outlineLevel="0" collapsed="false">
      <c r="B111" s="38"/>
      <c r="C111" s="37"/>
    </row>
    <row r="112" customFormat="false" ht="11.25" hidden="false" customHeight="false" outlineLevel="0" collapsed="false">
      <c r="A112" s="36"/>
      <c r="B112" s="37"/>
    </row>
    <row r="113" customFormat="false" ht="11.25" hidden="false" customHeight="false" outlineLevel="0" collapsed="false">
      <c r="A113" s="36"/>
      <c r="B113" s="37"/>
    </row>
    <row r="114" customFormat="false" ht="11.25" hidden="false" customHeight="false" outlineLevel="0" collapsed="false">
      <c r="A114" s="39"/>
      <c r="B114" s="37"/>
    </row>
    <row r="115" customFormat="false" ht="11.25" hidden="false" customHeight="false" outlineLevel="0" collapsed="false">
      <c r="A115" s="39"/>
      <c r="B115" s="37"/>
    </row>
    <row r="116" customFormat="false" ht="11.25" hidden="false" customHeight="false" outlineLevel="0" collapsed="false">
      <c r="A116" s="38"/>
      <c r="B116" s="37"/>
    </row>
    <row r="117" customFormat="false" ht="11.25" hidden="false" customHeight="false" outlineLevel="0" collapsed="false">
      <c r="A117" s="38"/>
      <c r="B117" s="37"/>
    </row>
    <row r="118" customFormat="false" ht="11.25" hidden="false" customHeight="false" outlineLevel="0" collapsed="false">
      <c r="A118" s="38"/>
    </row>
    <row r="119" customFormat="false" ht="11.25" hidden="false" customHeight="false" outlineLevel="0" collapsed="false">
      <c r="A119" s="38"/>
    </row>
    <row r="120" customFormat="false" ht="11.25" hidden="false" customHeight="false" outlineLevel="0" collapsed="false">
      <c r="A120" s="38"/>
    </row>
    <row r="121" customFormat="false" ht="11.25" hidden="false" customHeight="false" outlineLevel="0" collapsed="false">
      <c r="A121" s="38"/>
    </row>
    <row r="122" customFormat="false" ht="11.25" hidden="false" customHeight="false" outlineLevel="0" collapsed="false">
      <c r="A122" s="38"/>
    </row>
    <row r="123" customFormat="false" ht="11.25" hidden="false" customHeight="false" outlineLevel="0" collapsed="false">
      <c r="A123" s="38"/>
    </row>
    <row r="124" customFormat="false" ht="11.25" hidden="false" customHeight="false" outlineLevel="0" collapsed="false">
      <c r="A124" s="38"/>
    </row>
    <row r="125" customFormat="false" ht="11.25" hidden="false" customHeight="false" outlineLevel="0" collapsed="false">
      <c r="A125" s="38"/>
    </row>
    <row r="126" customFormat="false" ht="11.25" hidden="false" customHeight="false" outlineLevel="0" collapsed="false">
      <c r="A126" s="38"/>
    </row>
    <row r="127" customFormat="false" ht="11.25" hidden="false" customHeight="false" outlineLevel="0" collapsed="false">
      <c r="A127" s="38"/>
    </row>
    <row r="129" customFormat="false" ht="11.25" hidden="false" customHeight="false" outlineLevel="0" collapsed="false">
      <c r="A129" s="38"/>
    </row>
    <row r="130" customFormat="false" ht="11.25" hidden="false" customHeight="false" outlineLevel="0" collapsed="false">
      <c r="A130" s="38"/>
    </row>
    <row r="133" customFormat="false" ht="11.25" hidden="false" customHeight="false" outlineLevel="0" collapsed="false">
      <c r="A133" s="38"/>
    </row>
  </sheetData>
  <mergeCells count="74">
    <mergeCell ref="A3:C3"/>
    <mergeCell ref="A4:C4"/>
    <mergeCell ref="A5:C5"/>
    <mergeCell ref="A7:C7"/>
    <mergeCell ref="A9:C9"/>
    <mergeCell ref="B10:C10"/>
    <mergeCell ref="A11:A19"/>
    <mergeCell ref="B20:C20"/>
    <mergeCell ref="B21:C21"/>
    <mergeCell ref="B22:C22"/>
    <mergeCell ref="B23:C23"/>
    <mergeCell ref="B24:C24"/>
    <mergeCell ref="B25:C25"/>
    <mergeCell ref="B26:C26"/>
    <mergeCell ref="B27:C27"/>
    <mergeCell ref="B28:C28"/>
    <mergeCell ref="B29:C29"/>
    <mergeCell ref="A32:C32"/>
    <mergeCell ref="B33:C33"/>
    <mergeCell ref="B34:C34"/>
    <mergeCell ref="B35:C35"/>
    <mergeCell ref="A38:C38"/>
    <mergeCell ref="B39:C39"/>
    <mergeCell ref="B40:C40"/>
    <mergeCell ref="B41:C41"/>
    <mergeCell ref="B42:C42"/>
    <mergeCell ref="B43:C43"/>
    <mergeCell ref="B44:C44"/>
    <mergeCell ref="B45:C45"/>
    <mergeCell ref="A48:C48"/>
    <mergeCell ref="B49:C49"/>
    <mergeCell ref="B50:C50"/>
    <mergeCell ref="B51:C51"/>
    <mergeCell ref="B52:C52"/>
    <mergeCell ref="B53:C53"/>
    <mergeCell ref="B54:C54"/>
    <mergeCell ref="B55:C55"/>
    <mergeCell ref="B56:C56"/>
    <mergeCell ref="B57:C57"/>
    <mergeCell ref="A60:C60"/>
    <mergeCell ref="B61:C61"/>
    <mergeCell ref="B62:C62"/>
    <mergeCell ref="B63:C63"/>
    <mergeCell ref="B64:C64"/>
    <mergeCell ref="B65:C65"/>
    <mergeCell ref="A68:C68"/>
    <mergeCell ref="B69:C69"/>
    <mergeCell ref="B70:C70"/>
    <mergeCell ref="B71:C71"/>
    <mergeCell ref="B72:C72"/>
    <mergeCell ref="B73:C73"/>
    <mergeCell ref="B74:C74"/>
    <mergeCell ref="B75:C75"/>
    <mergeCell ref="A78:C78"/>
    <mergeCell ref="B79:C79"/>
    <mergeCell ref="B80:C80"/>
    <mergeCell ref="B81:C81"/>
    <mergeCell ref="B82:C82"/>
    <mergeCell ref="B83:C83"/>
    <mergeCell ref="B84:C84"/>
    <mergeCell ref="B85:C85"/>
    <mergeCell ref="B86:C86"/>
    <mergeCell ref="B87:C87"/>
    <mergeCell ref="B88:C88"/>
    <mergeCell ref="A91:C91"/>
    <mergeCell ref="B92:C92"/>
    <mergeCell ref="B93:C93"/>
    <mergeCell ref="B94:C94"/>
    <mergeCell ref="B95:C95"/>
    <mergeCell ref="B96:C96"/>
    <mergeCell ref="B97:C97"/>
    <mergeCell ref="B98:C98"/>
    <mergeCell ref="A101:C101"/>
    <mergeCell ref="A102:C102"/>
  </mergeCells>
  <conditionalFormatting sqref="A79:A88">
    <cfRule type="cellIs" priority="2" operator="equal" aboveAverage="0" equalAverage="0" bottom="0" percent="0" rank="0" text="" dxfId="0">
      <formula>"Minor"</formula>
    </cfRule>
    <cfRule type="cellIs" priority="3" operator="equal" aboveAverage="0" equalAverage="0" bottom="0" percent="0" rank="0" text="" dxfId="1">
      <formula>"Not implemented"</formula>
    </cfRule>
    <cfRule type="cellIs" priority="4" operator="equal" aboveAverage="0" equalAverage="0" bottom="0" percent="0" rank="0" text="" dxfId="2">
      <formula>"Not tested"</formula>
    </cfRule>
    <cfRule type="cellIs" priority="5" operator="equal" aboveAverage="0" equalAverage="0" bottom="0" percent="0" rank="0" text="" dxfId="3">
      <formula>"Not available"</formula>
    </cfRule>
    <cfRule type="cellIs" priority="6" operator="equal" aboveAverage="0" equalAverage="0" bottom="0" percent="0" rank="0" text="" dxfId="4">
      <formula>"Critical"</formula>
    </cfRule>
    <cfRule type="cellIs" priority="7" operator="equal" aboveAverage="0" equalAverage="0" bottom="0" percent="0" rank="0" text="" dxfId="5">
      <formula>"Major"</formula>
    </cfRule>
    <cfRule type="cellIs" priority="8" operator="equal" aboveAverage="0" equalAverage="0" bottom="0" percent="0" rank="0" text="" dxfId="6">
      <formula>"Average"</formula>
    </cfRule>
    <cfRule type="cellIs" priority="9" operator="equal" aboveAverage="0" equalAverage="0" bottom="0" percent="0" rank="0" text="" dxfId="7">
      <formula>"OK"</formula>
    </cfRule>
    <cfRule type="cellIs" priority="10" operator="equal" aboveAverage="0" equalAverage="0" bottom="0" percent="0" rank="0" text="" dxfId="8">
      <formula>"Enhancement"</formula>
    </cfRule>
    <cfRule type="cellIs" priority="11" operator="equal" aboveAverage="0" equalAverage="0" bottom="0" percent="0" rank="0" text="" dxfId="9">
      <formula>"Partially tested"</formula>
    </cfRule>
  </conditionalFormatting>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N109"/>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pane xSplit="1" ySplit="3" topLeftCell="D4" activePane="bottomRight" state="frozen"/>
      <selection pane="topLeft" activeCell="A1" activeCellId="0" sqref="A1"/>
      <selection pane="topRight" activeCell="D1" activeCellId="0" sqref="D1"/>
      <selection pane="bottomLeft" activeCell="A4" activeCellId="0" sqref="A4"/>
      <selection pane="bottomRight" activeCell="A8" activeCellId="0" sqref="A8"/>
    </sheetView>
  </sheetViews>
  <sheetFormatPr defaultRowHeight="12" zeroHeight="false" outlineLevelRow="1" outlineLevelCol="0"/>
  <cols>
    <col collapsed="false" customWidth="true" hidden="false" outlineLevel="0" max="1" min="1" style="24" width="25.71"/>
    <col collapsed="false" customWidth="true" hidden="false" outlineLevel="0" max="11" min="2" style="24" width="16.71"/>
    <col collapsed="false" customWidth="true" hidden="false" outlineLevel="0" max="12" min="12" style="40" width="16.71"/>
    <col collapsed="false" customWidth="true" hidden="false" outlineLevel="0" max="14" min="13" style="24" width="16.71"/>
    <col collapsed="false" customWidth="true" hidden="false" outlineLevel="0" max="1025" min="15" style="24" width="9.13"/>
  </cols>
  <sheetData>
    <row r="1" s="4" customFormat="true" ht="49.05" hidden="false" customHeight="true" outlineLevel="0" collapsed="false">
      <c r="A1" s="2" t="s">
        <v>0</v>
      </c>
      <c r="B1" s="3"/>
      <c r="C1" s="3"/>
      <c r="D1" s="3"/>
      <c r="E1" s="3"/>
      <c r="F1" s="3"/>
      <c r="J1" s="5"/>
    </row>
    <row r="2" s="43" customFormat="true" ht="12" hidden="false" customHeight="true" outlineLevel="0" collapsed="false">
      <c r="A2" s="41" t="s">
        <v>5</v>
      </c>
      <c r="B2" s="42"/>
      <c r="C2" s="42"/>
      <c r="D2" s="42"/>
      <c r="E2" s="42"/>
      <c r="F2" s="42"/>
      <c r="G2" s="42"/>
      <c r="H2" s="42"/>
      <c r="I2" s="42"/>
      <c r="J2" s="42"/>
      <c r="N2" s="44" t="s">
        <v>124</v>
      </c>
    </row>
    <row r="3" customFormat="false" ht="12" hidden="false" customHeight="true" outlineLevel="0" collapsed="false">
      <c r="A3" s="45" t="s">
        <v>125</v>
      </c>
      <c r="B3" s="46" t="s">
        <v>126</v>
      </c>
      <c r="C3" s="46" t="s">
        <v>127</v>
      </c>
      <c r="D3" s="46" t="s">
        <v>128</v>
      </c>
      <c r="E3" s="46" t="s">
        <v>129</v>
      </c>
      <c r="F3" s="46" t="s">
        <v>130</v>
      </c>
      <c r="G3" s="46" t="s">
        <v>131</v>
      </c>
      <c r="H3" s="46" t="s">
        <v>132</v>
      </c>
      <c r="I3" s="46" t="s">
        <v>133</v>
      </c>
      <c r="J3" s="46" t="s">
        <v>134</v>
      </c>
      <c r="N3" s="47" t="n">
        <v>3</v>
      </c>
    </row>
    <row r="4" customFormat="false" ht="12" hidden="false" customHeight="true" outlineLevel="0" collapsed="false">
      <c r="A4" s="45" t="s">
        <v>8</v>
      </c>
      <c r="B4" s="46" t="s">
        <v>13</v>
      </c>
      <c r="C4" s="46" t="s">
        <v>17</v>
      </c>
      <c r="D4" s="46" t="s">
        <v>9</v>
      </c>
      <c r="E4" s="46" t="s">
        <v>19</v>
      </c>
      <c r="F4" s="46" t="s">
        <v>11</v>
      </c>
      <c r="G4" s="46" t="s">
        <v>15</v>
      </c>
      <c r="H4" s="46" t="s">
        <v>21</v>
      </c>
      <c r="I4" s="46" t="s">
        <v>21</v>
      </c>
      <c r="J4" s="46" t="s">
        <v>17</v>
      </c>
      <c r="N4" s="47" t="n">
        <v>3</v>
      </c>
    </row>
    <row r="5" customFormat="false" ht="12" hidden="false" customHeight="true" outlineLevel="0" collapsed="false">
      <c r="A5" s="45" t="s">
        <v>24</v>
      </c>
      <c r="B5" s="48" t="s">
        <v>135</v>
      </c>
      <c r="C5" s="48" t="n">
        <v>41191</v>
      </c>
      <c r="D5" s="48" t="n">
        <v>41213</v>
      </c>
      <c r="E5" s="48" t="n">
        <v>41214</v>
      </c>
      <c r="F5" s="48" t="n">
        <v>41215</v>
      </c>
      <c r="G5" s="48" t="n">
        <v>41216</v>
      </c>
      <c r="H5" s="48" t="n">
        <v>41217</v>
      </c>
      <c r="I5" s="48" t="n">
        <v>41218</v>
      </c>
      <c r="J5" s="48" t="n">
        <v>41219</v>
      </c>
      <c r="N5" s="47" t="n">
        <v>3</v>
      </c>
    </row>
    <row r="6" customFormat="false" ht="12" hidden="false" customHeight="true" outlineLevel="0" collapsed="false">
      <c r="A6" s="45" t="s">
        <v>26</v>
      </c>
      <c r="B6" s="48" t="s">
        <v>136</v>
      </c>
      <c r="C6" s="49" t="s">
        <v>137</v>
      </c>
      <c r="D6" s="49" t="s">
        <v>138</v>
      </c>
      <c r="E6" s="49" t="s">
        <v>136</v>
      </c>
      <c r="F6" s="49" t="s">
        <v>136</v>
      </c>
      <c r="G6" s="49" t="s">
        <v>136</v>
      </c>
      <c r="H6" s="49" t="s">
        <v>139</v>
      </c>
      <c r="I6" s="49" t="s">
        <v>136</v>
      </c>
      <c r="J6" s="49" t="s">
        <v>140</v>
      </c>
      <c r="N6" s="47"/>
    </row>
    <row r="7" customFormat="false" ht="12" hidden="false" customHeight="true" outlineLevel="0" collapsed="false">
      <c r="A7" s="45" t="s">
        <v>28</v>
      </c>
      <c r="B7" s="48" t="s">
        <v>141</v>
      </c>
      <c r="C7" s="49" t="s">
        <v>141</v>
      </c>
      <c r="D7" s="49" t="s">
        <v>141</v>
      </c>
      <c r="E7" s="49" t="s">
        <v>141</v>
      </c>
      <c r="F7" s="49" t="s">
        <v>141</v>
      </c>
      <c r="G7" s="49" t="s">
        <v>141</v>
      </c>
      <c r="H7" s="49" t="s">
        <v>142</v>
      </c>
      <c r="I7" s="49" t="s">
        <v>141</v>
      </c>
      <c r="J7" s="49" t="s">
        <v>143</v>
      </c>
      <c r="N7" s="50"/>
    </row>
    <row r="8" customFormat="false" ht="12" hidden="false" customHeight="true" outlineLevel="0" collapsed="false">
      <c r="A8" s="45" t="s">
        <v>30</v>
      </c>
      <c r="B8" s="46" t="s">
        <v>144</v>
      </c>
      <c r="C8" s="46" t="s">
        <v>144</v>
      </c>
      <c r="D8" s="46" t="s">
        <v>144</v>
      </c>
      <c r="E8" s="46" t="s">
        <v>144</v>
      </c>
      <c r="F8" s="46" t="s">
        <v>144</v>
      </c>
      <c r="G8" s="46" t="s">
        <v>144</v>
      </c>
      <c r="H8" s="46" t="s">
        <v>145</v>
      </c>
      <c r="I8" s="46" t="s">
        <v>146</v>
      </c>
      <c r="J8" s="46" t="s">
        <v>147</v>
      </c>
      <c r="N8" s="50"/>
    </row>
    <row r="9" customFormat="false" ht="12" hidden="false" customHeight="true" outlineLevel="0" collapsed="false">
      <c r="A9" s="45" t="s">
        <v>148</v>
      </c>
      <c r="B9" s="46" t="n">
        <v>100</v>
      </c>
      <c r="C9" s="46" t="n">
        <v>100</v>
      </c>
      <c r="D9" s="46" t="n">
        <v>100</v>
      </c>
      <c r="E9" s="46" t="n">
        <v>100</v>
      </c>
      <c r="F9" s="46" t="n">
        <v>100</v>
      </c>
      <c r="G9" s="46" t="n">
        <v>300</v>
      </c>
      <c r="H9" s="46" t="n">
        <v>300</v>
      </c>
      <c r="I9" s="46" t="n">
        <v>300</v>
      </c>
      <c r="J9" s="46" t="n">
        <v>100</v>
      </c>
      <c r="N9" s="50"/>
    </row>
    <row r="10" customFormat="false" ht="12" hidden="false" customHeight="true" outlineLevel="0" collapsed="false">
      <c r="A10" s="45" t="s">
        <v>34</v>
      </c>
      <c r="B10" s="51" t="s">
        <v>116</v>
      </c>
      <c r="C10" s="51" t="s">
        <v>112</v>
      </c>
      <c r="D10" s="51" t="s">
        <v>118</v>
      </c>
      <c r="E10" s="51" t="s">
        <v>110</v>
      </c>
      <c r="F10" s="51" t="s">
        <v>112</v>
      </c>
      <c r="G10" s="51" t="s">
        <v>116</v>
      </c>
      <c r="H10" s="51" t="s">
        <v>112</v>
      </c>
      <c r="I10" s="51" t="s">
        <v>108</v>
      </c>
      <c r="J10" s="51" t="s">
        <v>114</v>
      </c>
      <c r="N10" s="47" t="n">
        <v>3</v>
      </c>
    </row>
    <row r="11" customFormat="false" ht="12" hidden="false" customHeight="true" outlineLevel="0" collapsed="false">
      <c r="A11" s="52" t="s">
        <v>36</v>
      </c>
      <c r="B11" s="53" t="n">
        <f aca="false">ROUND(EXP(-1*(100*B51+20*B52+4*B53+2*B54+1*B55)/B9),3)</f>
        <v>0.068</v>
      </c>
      <c r="C11" s="53" t="n">
        <f aca="false">ROUND(EXP(-1*(100*C51+20*C52+4*C53+2*C54+1*C55)/C9),3)</f>
        <v>0.923</v>
      </c>
      <c r="D11" s="53" t="n">
        <f aca="false">ROUND(EXP(-1*(100*D51+20*D52+4*D53+2*D54+1*D55)/D9),3)</f>
        <v>0.144</v>
      </c>
      <c r="E11" s="53" t="n">
        <f aca="false">ROUND(EXP(-1*(100*E51+20*E52+4*E53+2*E54+1*E55)/E9),3)</f>
        <v>0.202</v>
      </c>
      <c r="F11" s="53" t="n">
        <f aca="false">ROUND(EXP(-1*(100*F51+20*F52+4*F53+2*F54+1*F55)/F9),3)</f>
        <v>0.026</v>
      </c>
      <c r="G11" s="53" t="n">
        <f aca="false">ROUND(EXP(-1*(100*G51+20*G52+4*G53+2*G54+1*G55)/G9),3)</f>
        <v>0.552</v>
      </c>
      <c r="H11" s="53" t="n">
        <f aca="false">ROUND(EXP(-1*(100*H51+20*H52+4*H53+2*H54+1*H55)/H9),3)</f>
        <v>0.64</v>
      </c>
      <c r="I11" s="53" t="n">
        <f aca="false">ROUND(EXP(-1*(100*I51+20*I52+4*I53+2*I54+1*I55)/I9),3)</f>
        <v>0.761</v>
      </c>
      <c r="J11" s="53" t="n">
        <f aca="false">ROUND(EXP(-1*(100*J51+20*J52+4*J53+2*J54+1*J55)/J9),3)</f>
        <v>0.045</v>
      </c>
      <c r="N11" s="47" t="n">
        <v>3</v>
      </c>
    </row>
    <row r="12" customFormat="false" ht="12" hidden="false" customHeight="true" outlineLevel="0" collapsed="false">
      <c r="A12" s="45" t="s">
        <v>38</v>
      </c>
      <c r="B12" s="54" t="n">
        <v>52</v>
      </c>
      <c r="C12" s="55" t="s">
        <v>149</v>
      </c>
      <c r="D12" s="54" t="n">
        <v>27</v>
      </c>
      <c r="E12" s="54" t="n">
        <v>19</v>
      </c>
      <c r="F12" s="54" t="n">
        <v>22</v>
      </c>
      <c r="G12" s="54" t="n">
        <v>16</v>
      </c>
      <c r="H12" s="54" t="n">
        <v>23</v>
      </c>
      <c r="I12" s="54" t="n">
        <v>13</v>
      </c>
      <c r="J12" s="54" t="n">
        <v>5</v>
      </c>
      <c r="N12" s="47" t="n">
        <v>3</v>
      </c>
    </row>
    <row r="13" customFormat="false" ht="12" hidden="false" customHeight="true" outlineLevel="0" collapsed="false">
      <c r="A13" s="45" t="s">
        <v>40</v>
      </c>
      <c r="B13" s="46" t="n">
        <v>52</v>
      </c>
      <c r="C13" s="56" t="s">
        <v>149</v>
      </c>
      <c r="D13" s="46" t="n">
        <v>10</v>
      </c>
      <c r="E13" s="46" t="n">
        <v>11</v>
      </c>
      <c r="F13" s="46" t="n">
        <v>12</v>
      </c>
      <c r="G13" s="46" t="n">
        <v>13</v>
      </c>
      <c r="H13" s="46" t="n">
        <v>14</v>
      </c>
      <c r="I13" s="46" t="n">
        <v>15</v>
      </c>
      <c r="J13" s="46" t="n">
        <v>6</v>
      </c>
      <c r="N13" s="50"/>
    </row>
    <row r="14" customFormat="false" ht="12" hidden="false" customHeight="true" outlineLevel="0" collapsed="false">
      <c r="A14" s="45" t="s">
        <v>42</v>
      </c>
      <c r="B14" s="57"/>
      <c r="C14" s="57"/>
      <c r="D14" s="57"/>
      <c r="E14" s="57"/>
      <c r="F14" s="57"/>
      <c r="G14" s="57"/>
      <c r="H14" s="57"/>
      <c r="I14" s="57"/>
      <c r="J14" s="57"/>
      <c r="N14" s="50"/>
    </row>
    <row r="15" customFormat="false" ht="12" hidden="false" customHeight="true" outlineLevel="0" collapsed="false">
      <c r="A15" s="58"/>
      <c r="B15" s="59"/>
      <c r="C15" s="59"/>
      <c r="D15" s="59"/>
      <c r="E15" s="59"/>
      <c r="F15" s="59"/>
      <c r="G15" s="59"/>
      <c r="H15" s="59"/>
      <c r="I15" s="59"/>
      <c r="J15" s="59"/>
      <c r="N15" s="50"/>
    </row>
    <row r="16" customFormat="false" ht="12" hidden="false" customHeight="true" outlineLevel="0" collapsed="false">
      <c r="A16" s="60" t="s">
        <v>150</v>
      </c>
      <c r="B16" s="61"/>
      <c r="C16" s="61"/>
      <c r="D16" s="61"/>
      <c r="E16" s="61"/>
      <c r="F16" s="61"/>
      <c r="G16" s="61"/>
      <c r="H16" s="61"/>
      <c r="I16" s="61"/>
      <c r="J16" s="62"/>
      <c r="N16" s="50"/>
    </row>
    <row r="17" customFormat="false" ht="12" hidden="false" customHeight="true" outlineLevel="0" collapsed="false">
      <c r="A17" s="58"/>
      <c r="B17" s="59"/>
      <c r="C17" s="59"/>
      <c r="D17" s="59"/>
      <c r="E17" s="59"/>
      <c r="F17" s="59"/>
      <c r="G17" s="59"/>
      <c r="H17" s="59"/>
      <c r="I17" s="59"/>
      <c r="J17" s="59"/>
      <c r="N17" s="50"/>
    </row>
    <row r="18" customFormat="false" ht="12" hidden="false" customHeight="true" outlineLevel="0" collapsed="false">
      <c r="A18" s="63" t="s">
        <v>151</v>
      </c>
      <c r="B18" s="42"/>
      <c r="C18" s="42"/>
      <c r="D18" s="42"/>
      <c r="E18" s="42"/>
      <c r="F18" s="42"/>
      <c r="G18" s="42"/>
      <c r="H18" s="42"/>
      <c r="I18" s="42"/>
      <c r="J18" s="42"/>
      <c r="N18" s="50"/>
    </row>
    <row r="19" customFormat="false" ht="12" hidden="true" customHeight="true" outlineLevel="1" collapsed="false">
      <c r="A19" s="45" t="s">
        <v>40</v>
      </c>
      <c r="B19" s="54" t="n">
        <v>46</v>
      </c>
      <c r="C19" s="55" t="s">
        <v>149</v>
      </c>
      <c r="D19" s="54" t="n">
        <v>10</v>
      </c>
      <c r="E19" s="54" t="n">
        <v>10</v>
      </c>
      <c r="F19" s="54" t="n">
        <v>10</v>
      </c>
      <c r="G19" s="54" t="n">
        <v>10</v>
      </c>
      <c r="H19" s="54" t="n">
        <v>10</v>
      </c>
      <c r="I19" s="54" t="n">
        <v>10</v>
      </c>
      <c r="J19" s="54" t="n">
        <v>10</v>
      </c>
      <c r="N19" s="50"/>
    </row>
    <row r="20" customFormat="false" ht="12" hidden="true" customHeight="true" outlineLevel="1" collapsed="false">
      <c r="A20" s="45" t="s">
        <v>46</v>
      </c>
      <c r="B20" s="46" t="n">
        <v>8</v>
      </c>
      <c r="C20" s="56" t="s">
        <v>149</v>
      </c>
      <c r="D20" s="46" t="n">
        <v>0</v>
      </c>
      <c r="E20" s="46" t="n">
        <v>0</v>
      </c>
      <c r="F20" s="46" t="n">
        <v>0</v>
      </c>
      <c r="G20" s="46" t="n">
        <v>0</v>
      </c>
      <c r="H20" s="46" t="n">
        <v>0</v>
      </c>
      <c r="I20" s="46" t="n">
        <v>0</v>
      </c>
      <c r="J20" s="46" t="n">
        <v>0</v>
      </c>
      <c r="N20" s="50"/>
    </row>
    <row r="21" customFormat="false" ht="12" hidden="true" customHeight="true" outlineLevel="1" collapsed="false">
      <c r="A21" s="45" t="s">
        <v>42</v>
      </c>
      <c r="B21" s="46"/>
      <c r="C21" s="46"/>
      <c r="D21" s="46"/>
      <c r="E21" s="46"/>
      <c r="F21" s="46"/>
      <c r="G21" s="46"/>
      <c r="H21" s="46"/>
      <c r="I21" s="46"/>
      <c r="J21" s="46"/>
      <c r="N21" s="50"/>
    </row>
    <row r="22" customFormat="false" ht="12" hidden="false" customHeight="true" outlineLevel="0" collapsed="false">
      <c r="A22" s="58"/>
      <c r="B22" s="59"/>
      <c r="C22" s="59"/>
      <c r="D22" s="59"/>
      <c r="E22" s="59"/>
      <c r="F22" s="59"/>
      <c r="G22" s="59"/>
      <c r="H22" s="59"/>
      <c r="I22" s="59"/>
      <c r="J22" s="59"/>
      <c r="N22" s="50"/>
    </row>
    <row r="23" customFormat="false" ht="12" hidden="false" customHeight="true" outlineLevel="0" collapsed="false">
      <c r="A23" s="63" t="s">
        <v>152</v>
      </c>
      <c r="B23" s="42"/>
      <c r="C23" s="42"/>
      <c r="D23" s="42"/>
      <c r="E23" s="42"/>
      <c r="F23" s="42"/>
      <c r="G23" s="42"/>
      <c r="H23" s="42"/>
      <c r="I23" s="42"/>
      <c r="J23" s="42"/>
      <c r="N23" s="47" t="n">
        <v>3</v>
      </c>
    </row>
    <row r="24" customFormat="false" ht="12" hidden="false" customHeight="true" outlineLevel="0" collapsed="false">
      <c r="A24" s="45" t="s">
        <v>49</v>
      </c>
      <c r="B24" s="46" t="n">
        <v>32</v>
      </c>
      <c r="C24" s="46" t="n">
        <v>5</v>
      </c>
      <c r="D24" s="46" t="n">
        <v>19</v>
      </c>
      <c r="E24" s="46" t="n">
        <v>11</v>
      </c>
      <c r="F24" s="46" t="n">
        <v>13</v>
      </c>
      <c r="G24" s="46" t="n">
        <v>8</v>
      </c>
      <c r="H24" s="46" t="n">
        <v>15</v>
      </c>
      <c r="I24" s="46" t="n">
        <v>5</v>
      </c>
      <c r="J24" s="46" t="n">
        <v>8</v>
      </c>
      <c r="N24" s="50"/>
    </row>
    <row r="25" customFormat="false" ht="12" hidden="false" customHeight="true" outlineLevel="0" collapsed="false">
      <c r="A25" s="45" t="s">
        <v>51</v>
      </c>
      <c r="B25" s="46" t="n">
        <v>2</v>
      </c>
      <c r="C25" s="46" t="n">
        <v>0</v>
      </c>
      <c r="D25" s="46" t="n">
        <v>0</v>
      </c>
      <c r="E25" s="46" t="n">
        <v>0</v>
      </c>
      <c r="F25" s="46" t="n">
        <v>0</v>
      </c>
      <c r="G25" s="46" t="n">
        <v>0</v>
      </c>
      <c r="H25" s="46" t="n">
        <v>0</v>
      </c>
      <c r="I25" s="46" t="n">
        <v>0</v>
      </c>
      <c r="J25" s="46" t="n">
        <v>0</v>
      </c>
      <c r="N25" s="50"/>
    </row>
    <row r="26" customFormat="false" ht="12" hidden="false" customHeight="true" outlineLevel="0" collapsed="false">
      <c r="A26" s="45" t="s">
        <v>53</v>
      </c>
      <c r="B26" s="46" t="n">
        <v>15</v>
      </c>
      <c r="C26" s="46" t="n">
        <v>0</v>
      </c>
      <c r="D26" s="46" t="n">
        <v>5</v>
      </c>
      <c r="E26" s="46" t="n">
        <v>5</v>
      </c>
      <c r="F26" s="46" t="n">
        <v>6</v>
      </c>
      <c r="G26" s="46" t="n">
        <v>5</v>
      </c>
      <c r="H26" s="46" t="n">
        <v>5</v>
      </c>
      <c r="I26" s="46" t="n">
        <v>5</v>
      </c>
      <c r="J26" s="46" t="n">
        <v>10</v>
      </c>
      <c r="N26" s="50"/>
    </row>
    <row r="27" customFormat="false" ht="12" hidden="false" customHeight="true" outlineLevel="0" collapsed="false">
      <c r="A27" s="64" t="s">
        <v>55</v>
      </c>
      <c r="B27" s="46" t="n">
        <v>3</v>
      </c>
      <c r="C27" s="46" t="n">
        <v>3</v>
      </c>
      <c r="D27" s="46" t="n">
        <v>3</v>
      </c>
      <c r="E27" s="46" t="n">
        <v>3</v>
      </c>
      <c r="F27" s="46" t="n">
        <v>3</v>
      </c>
      <c r="G27" s="46" t="n">
        <v>3</v>
      </c>
      <c r="H27" s="46" t="n">
        <v>3</v>
      </c>
      <c r="I27" s="46" t="n">
        <v>3</v>
      </c>
      <c r="J27" s="46" t="n">
        <v>44</v>
      </c>
      <c r="N27" s="50"/>
    </row>
    <row r="28" customFormat="false" ht="12" hidden="false" customHeight="true" outlineLevel="0" collapsed="false">
      <c r="A28" s="64" t="s">
        <v>57</v>
      </c>
      <c r="B28" s="46" t="n">
        <v>0</v>
      </c>
      <c r="C28" s="46" t="n">
        <v>0</v>
      </c>
      <c r="D28" s="46" t="n">
        <v>0</v>
      </c>
      <c r="E28" s="46" t="n">
        <v>0</v>
      </c>
      <c r="F28" s="46" t="n">
        <v>0</v>
      </c>
      <c r="G28" s="46" t="n">
        <v>0</v>
      </c>
      <c r="H28" s="46" t="n">
        <v>0</v>
      </c>
      <c r="I28" s="46" t="n">
        <v>0</v>
      </c>
      <c r="J28" s="46" t="n">
        <v>0</v>
      </c>
      <c r="N28" s="50"/>
    </row>
    <row r="29" customFormat="false" ht="12" hidden="false" customHeight="true" outlineLevel="0" collapsed="false">
      <c r="A29" s="45" t="s">
        <v>59</v>
      </c>
      <c r="B29" s="54" t="n">
        <f aca="false">SUM(B24:B28)</f>
        <v>52</v>
      </c>
      <c r="C29" s="54" t="n">
        <f aca="false">SUM(C24:C28)</f>
        <v>8</v>
      </c>
      <c r="D29" s="54" t="n">
        <f aca="false">SUM(D24:D28)</f>
        <v>27</v>
      </c>
      <c r="E29" s="54" t="n">
        <f aca="false">SUM(E24:E28)</f>
        <v>19</v>
      </c>
      <c r="F29" s="54" t="n">
        <f aca="false">SUM(F24:F28)</f>
        <v>22</v>
      </c>
      <c r="G29" s="54" t="n">
        <f aca="false">SUM(G24:G28)</f>
        <v>16</v>
      </c>
      <c r="H29" s="54" t="n">
        <f aca="false">SUM(H24:H28)</f>
        <v>23</v>
      </c>
      <c r="I29" s="54" t="n">
        <f aca="false">SUM(I24:I28)</f>
        <v>13</v>
      </c>
      <c r="J29" s="54" t="n">
        <f aca="false">SUM(J24:J28)</f>
        <v>62</v>
      </c>
      <c r="N29" s="50"/>
    </row>
    <row r="30" customFormat="false" ht="12" hidden="false" customHeight="true" outlineLevel="0" collapsed="false">
      <c r="A30" s="45" t="s">
        <v>42</v>
      </c>
      <c r="B30" s="46"/>
      <c r="C30" s="46"/>
      <c r="D30" s="46"/>
      <c r="E30" s="46"/>
      <c r="F30" s="46"/>
      <c r="G30" s="46"/>
      <c r="H30" s="46"/>
      <c r="I30" s="46"/>
      <c r="J30" s="46"/>
      <c r="N30" s="50"/>
    </row>
    <row r="31" customFormat="false" ht="12" hidden="false" customHeight="true" outlineLevel="0" collapsed="false">
      <c r="A31" s="58"/>
      <c r="B31" s="59"/>
      <c r="C31" s="59"/>
      <c r="D31" s="59"/>
      <c r="E31" s="59"/>
      <c r="F31" s="59"/>
      <c r="G31" s="59"/>
      <c r="H31" s="59"/>
      <c r="I31" s="59"/>
      <c r="J31" s="59"/>
      <c r="N31" s="50"/>
    </row>
    <row r="32" customFormat="false" ht="12" hidden="false" customHeight="true" outlineLevel="0" collapsed="false">
      <c r="A32" s="63" t="s">
        <v>153</v>
      </c>
      <c r="B32" s="42"/>
      <c r="C32" s="42"/>
      <c r="D32" s="42"/>
      <c r="E32" s="42"/>
      <c r="F32" s="42"/>
      <c r="G32" s="42"/>
      <c r="H32" s="42"/>
      <c r="I32" s="42"/>
      <c r="J32" s="42"/>
      <c r="N32" s="47" t="n">
        <v>3</v>
      </c>
    </row>
    <row r="33" customFormat="false" ht="12" hidden="true" customHeight="true" outlineLevel="1" collapsed="false">
      <c r="A33" s="45" t="s">
        <v>62</v>
      </c>
      <c r="B33" s="55" t="s">
        <v>149</v>
      </c>
      <c r="C33" s="54" t="n">
        <v>49</v>
      </c>
      <c r="D33" s="55" t="s">
        <v>149</v>
      </c>
      <c r="E33" s="55" t="s">
        <v>149</v>
      </c>
      <c r="F33" s="55" t="s">
        <v>149</v>
      </c>
      <c r="G33" s="55" t="s">
        <v>149</v>
      </c>
      <c r="H33" s="55" t="s">
        <v>149</v>
      </c>
      <c r="I33" s="55" t="s">
        <v>149</v>
      </c>
      <c r="J33" s="55" t="s">
        <v>149</v>
      </c>
      <c r="N33" s="50"/>
    </row>
    <row r="34" customFormat="false" ht="12" hidden="true" customHeight="true" outlineLevel="1" collapsed="false">
      <c r="A34" s="45" t="s">
        <v>64</v>
      </c>
      <c r="B34" s="56" t="s">
        <v>149</v>
      </c>
      <c r="C34" s="46" t="n">
        <v>0</v>
      </c>
      <c r="D34" s="56" t="s">
        <v>149</v>
      </c>
      <c r="E34" s="56" t="s">
        <v>149</v>
      </c>
      <c r="F34" s="56" t="s">
        <v>149</v>
      </c>
      <c r="G34" s="56" t="s">
        <v>149</v>
      </c>
      <c r="H34" s="56" t="s">
        <v>149</v>
      </c>
      <c r="I34" s="56" t="s">
        <v>149</v>
      </c>
      <c r="J34" s="56" t="s">
        <v>149</v>
      </c>
      <c r="N34" s="50"/>
    </row>
    <row r="35" customFormat="false" ht="12" hidden="true" customHeight="true" outlineLevel="1" collapsed="false">
      <c r="A35" s="45" t="s">
        <v>66</v>
      </c>
      <c r="B35" s="56" t="s">
        <v>149</v>
      </c>
      <c r="C35" s="46" t="n">
        <v>0</v>
      </c>
      <c r="D35" s="56" t="s">
        <v>149</v>
      </c>
      <c r="E35" s="56" t="s">
        <v>149</v>
      </c>
      <c r="F35" s="56" t="s">
        <v>149</v>
      </c>
      <c r="G35" s="56" t="s">
        <v>149</v>
      </c>
      <c r="H35" s="56" t="s">
        <v>149</v>
      </c>
      <c r="I35" s="56" t="s">
        <v>149</v>
      </c>
      <c r="J35" s="56" t="s">
        <v>149</v>
      </c>
      <c r="N35" s="50"/>
    </row>
    <row r="36" customFormat="false" ht="12" hidden="true" customHeight="true" outlineLevel="1" collapsed="false">
      <c r="A36" s="45" t="s">
        <v>68</v>
      </c>
      <c r="B36" s="56" t="s">
        <v>149</v>
      </c>
      <c r="C36" s="46" t="n">
        <v>1</v>
      </c>
      <c r="D36" s="56" t="s">
        <v>149</v>
      </c>
      <c r="E36" s="56" t="s">
        <v>149</v>
      </c>
      <c r="F36" s="56" t="s">
        <v>149</v>
      </c>
      <c r="G36" s="56" t="s">
        <v>149</v>
      </c>
      <c r="H36" s="56" t="s">
        <v>149</v>
      </c>
      <c r="I36" s="56" t="s">
        <v>149</v>
      </c>
      <c r="J36" s="56" t="s">
        <v>149</v>
      </c>
      <c r="N36" s="50"/>
    </row>
    <row r="37" customFormat="false" ht="12" hidden="true" customHeight="true" outlineLevel="1" collapsed="false">
      <c r="A37" s="45" t="s">
        <v>70</v>
      </c>
      <c r="B37" s="56" t="s">
        <v>149</v>
      </c>
      <c r="C37" s="46" t="n">
        <v>3</v>
      </c>
      <c r="D37" s="56" t="s">
        <v>149</v>
      </c>
      <c r="E37" s="56" t="s">
        <v>149</v>
      </c>
      <c r="F37" s="56" t="s">
        <v>149</v>
      </c>
      <c r="G37" s="56" t="s">
        <v>149</v>
      </c>
      <c r="H37" s="56" t="s">
        <v>149</v>
      </c>
      <c r="I37" s="56" t="s">
        <v>149</v>
      </c>
      <c r="J37" s="56" t="s">
        <v>149</v>
      </c>
      <c r="N37" s="50"/>
    </row>
    <row r="38" customFormat="false" ht="12" hidden="true" customHeight="true" outlineLevel="1" collapsed="false">
      <c r="A38" s="45" t="s">
        <v>72</v>
      </c>
      <c r="B38" s="56" t="s">
        <v>149</v>
      </c>
      <c r="C38" s="46" t="n">
        <v>0</v>
      </c>
      <c r="D38" s="56" t="s">
        <v>149</v>
      </c>
      <c r="E38" s="56" t="s">
        <v>149</v>
      </c>
      <c r="F38" s="56" t="s">
        <v>149</v>
      </c>
      <c r="G38" s="56" t="s">
        <v>149</v>
      </c>
      <c r="H38" s="56" t="s">
        <v>149</v>
      </c>
      <c r="I38" s="56" t="s">
        <v>149</v>
      </c>
      <c r="J38" s="56" t="s">
        <v>149</v>
      </c>
      <c r="N38" s="50"/>
    </row>
    <row r="39" customFormat="false" ht="12" hidden="true" customHeight="true" outlineLevel="1" collapsed="false">
      <c r="A39" s="45" t="s">
        <v>74</v>
      </c>
      <c r="B39" s="55" t="s">
        <v>149</v>
      </c>
      <c r="C39" s="54" t="n">
        <v>1</v>
      </c>
      <c r="D39" s="55" t="s">
        <v>149</v>
      </c>
      <c r="E39" s="55" t="s">
        <v>149</v>
      </c>
      <c r="F39" s="55" t="s">
        <v>149</v>
      </c>
      <c r="G39" s="55" t="s">
        <v>149</v>
      </c>
      <c r="H39" s="55" t="s">
        <v>149</v>
      </c>
      <c r="I39" s="55" t="s">
        <v>149</v>
      </c>
      <c r="J39" s="55" t="s">
        <v>149</v>
      </c>
      <c r="N39" s="50"/>
    </row>
    <row r="40" customFormat="false" ht="12" hidden="true" customHeight="true" outlineLevel="1" collapsed="false">
      <c r="A40" s="45" t="s">
        <v>76</v>
      </c>
      <c r="B40" s="46"/>
      <c r="C40" s="65" t="n">
        <f aca="false">SUM(C34:C39)/(C33+C39)</f>
        <v>0.1</v>
      </c>
      <c r="D40" s="46"/>
      <c r="E40" s="46"/>
      <c r="F40" s="46"/>
      <c r="G40" s="46"/>
      <c r="H40" s="46"/>
      <c r="I40" s="46"/>
      <c r="J40" s="46"/>
      <c r="N40" s="50"/>
    </row>
    <row r="41" customFormat="false" ht="12" hidden="true" customHeight="true" outlineLevel="1" collapsed="false">
      <c r="A41" s="45" t="s">
        <v>42</v>
      </c>
      <c r="B41" s="46"/>
      <c r="C41" s="46"/>
      <c r="D41" s="46"/>
      <c r="E41" s="46"/>
      <c r="F41" s="46"/>
      <c r="G41" s="46"/>
      <c r="H41" s="46"/>
      <c r="I41" s="46"/>
      <c r="J41" s="46"/>
      <c r="N41" s="50"/>
    </row>
    <row r="42" customFormat="false" ht="12" hidden="false" customHeight="true" outlineLevel="0" collapsed="false">
      <c r="A42" s="58"/>
      <c r="B42" s="59"/>
      <c r="C42" s="59"/>
      <c r="D42" s="59"/>
      <c r="E42" s="59"/>
      <c r="F42" s="59"/>
      <c r="G42" s="59"/>
      <c r="H42" s="59"/>
      <c r="I42" s="59"/>
      <c r="J42" s="59"/>
      <c r="N42" s="50"/>
    </row>
    <row r="43" customFormat="false" ht="12" hidden="false" customHeight="true" outlineLevel="0" collapsed="false">
      <c r="A43" s="63" t="s">
        <v>154</v>
      </c>
      <c r="B43" s="42"/>
      <c r="C43" s="42"/>
      <c r="D43" s="42"/>
      <c r="E43" s="42"/>
      <c r="F43" s="42"/>
      <c r="G43" s="42"/>
      <c r="H43" s="42"/>
      <c r="I43" s="42"/>
      <c r="J43" s="42"/>
      <c r="N43" s="50"/>
    </row>
    <row r="44" customFormat="false" ht="12" hidden="true" customHeight="true" outlineLevel="1" collapsed="false">
      <c r="A44" s="45" t="s">
        <v>79</v>
      </c>
      <c r="B44" s="56" t="s">
        <v>149</v>
      </c>
      <c r="C44" s="54" t="n">
        <v>5</v>
      </c>
      <c r="D44" s="56" t="s">
        <v>149</v>
      </c>
      <c r="E44" s="54" t="n">
        <v>6</v>
      </c>
      <c r="F44" s="54" t="n">
        <v>6</v>
      </c>
      <c r="G44" s="56" t="s">
        <v>149</v>
      </c>
      <c r="H44" s="56" t="s">
        <v>149</v>
      </c>
      <c r="I44" s="56" t="s">
        <v>149</v>
      </c>
      <c r="J44" s="56" t="s">
        <v>149</v>
      </c>
      <c r="N44" s="50"/>
    </row>
    <row r="45" customFormat="false" ht="12" hidden="true" customHeight="true" outlineLevel="1" collapsed="false">
      <c r="A45" s="45" t="s">
        <v>81</v>
      </c>
      <c r="B45" s="56" t="s">
        <v>149</v>
      </c>
      <c r="C45" s="46" t="n">
        <v>1</v>
      </c>
      <c r="D45" s="56" t="s">
        <v>149</v>
      </c>
      <c r="E45" s="46" t="n">
        <v>0</v>
      </c>
      <c r="F45" s="46" t="n">
        <v>1</v>
      </c>
      <c r="G45" s="56" t="s">
        <v>149</v>
      </c>
      <c r="H45" s="56" t="s">
        <v>149</v>
      </c>
      <c r="I45" s="56" t="s">
        <v>149</v>
      </c>
      <c r="J45" s="56" t="s">
        <v>149</v>
      </c>
      <c r="N45" s="50"/>
    </row>
    <row r="46" customFormat="false" ht="12" hidden="true" customHeight="true" outlineLevel="1" collapsed="false">
      <c r="A46" s="45" t="s">
        <v>74</v>
      </c>
      <c r="B46" s="56" t="s">
        <v>149</v>
      </c>
      <c r="C46" s="54" t="n">
        <v>0</v>
      </c>
      <c r="D46" s="56" t="s">
        <v>149</v>
      </c>
      <c r="E46" s="54" t="n">
        <v>0</v>
      </c>
      <c r="F46" s="54" t="n">
        <v>0</v>
      </c>
      <c r="G46" s="56" t="s">
        <v>149</v>
      </c>
      <c r="H46" s="56" t="s">
        <v>149</v>
      </c>
      <c r="I46" s="56" t="s">
        <v>149</v>
      </c>
      <c r="J46" s="56" t="s">
        <v>149</v>
      </c>
      <c r="N46" s="50"/>
    </row>
    <row r="47" customFormat="false" ht="12" hidden="true" customHeight="true" outlineLevel="1" collapsed="false">
      <c r="A47" s="45" t="s">
        <v>76</v>
      </c>
      <c r="B47" s="55" t="s">
        <v>149</v>
      </c>
      <c r="C47" s="65" t="n">
        <f aca="false">C45/C44</f>
        <v>0.2</v>
      </c>
      <c r="D47" s="55" t="s">
        <v>149</v>
      </c>
      <c r="E47" s="65" t="n">
        <f aca="false">E45/E44</f>
        <v>0</v>
      </c>
      <c r="F47" s="65" t="n">
        <f aca="false">F45/F44</f>
        <v>0.166666666666667</v>
      </c>
      <c r="G47" s="55" t="s">
        <v>149</v>
      </c>
      <c r="H47" s="55" t="s">
        <v>149</v>
      </c>
      <c r="I47" s="55" t="s">
        <v>149</v>
      </c>
      <c r="J47" s="55" t="s">
        <v>149</v>
      </c>
      <c r="N47" s="50"/>
    </row>
    <row r="48" customFormat="false" ht="12" hidden="true" customHeight="true" outlineLevel="1" collapsed="false">
      <c r="A48" s="45" t="s">
        <v>42</v>
      </c>
      <c r="B48" s="46"/>
      <c r="C48" s="46"/>
      <c r="D48" s="46"/>
      <c r="E48" s="46"/>
      <c r="F48" s="46"/>
      <c r="G48" s="46"/>
      <c r="H48" s="46"/>
      <c r="I48" s="46"/>
      <c r="J48" s="46"/>
      <c r="N48" s="50"/>
    </row>
    <row r="49" customFormat="false" ht="12" hidden="false" customHeight="true" outlineLevel="0" collapsed="false">
      <c r="A49" s="58"/>
      <c r="B49" s="59"/>
      <c r="C49" s="59"/>
      <c r="D49" s="59"/>
      <c r="E49" s="59"/>
      <c r="F49" s="59"/>
      <c r="G49" s="59"/>
      <c r="H49" s="59"/>
      <c r="I49" s="59"/>
      <c r="J49" s="59"/>
      <c r="N49" s="50"/>
    </row>
    <row r="50" customFormat="false" ht="12" hidden="false" customHeight="true" outlineLevel="0" collapsed="false">
      <c r="A50" s="63" t="s">
        <v>155</v>
      </c>
      <c r="B50" s="42"/>
      <c r="C50" s="42"/>
      <c r="D50" s="42"/>
      <c r="E50" s="42"/>
      <c r="F50" s="42"/>
      <c r="G50" s="42"/>
      <c r="H50" s="42"/>
      <c r="I50" s="42"/>
      <c r="J50" s="42"/>
      <c r="N50" s="47" t="n">
        <v>3</v>
      </c>
    </row>
    <row r="51" customFormat="false" ht="12" hidden="false" customHeight="true" outlineLevel="0" collapsed="false">
      <c r="A51" s="45" t="s">
        <v>86</v>
      </c>
      <c r="B51" s="46" t="n">
        <v>1</v>
      </c>
      <c r="C51" s="46" t="n">
        <v>0</v>
      </c>
      <c r="D51" s="46" t="n">
        <v>0</v>
      </c>
      <c r="E51" s="46" t="n">
        <v>0</v>
      </c>
      <c r="F51" s="46" t="n">
        <v>2</v>
      </c>
      <c r="G51" s="46" t="n">
        <v>0</v>
      </c>
      <c r="H51" s="46" t="n">
        <v>0</v>
      </c>
      <c r="I51" s="46" t="n">
        <v>0</v>
      </c>
      <c r="J51" s="46" t="n">
        <v>2</v>
      </c>
      <c r="N51" s="50"/>
    </row>
    <row r="52" customFormat="false" ht="12" hidden="false" customHeight="true" outlineLevel="0" collapsed="false">
      <c r="A52" s="45" t="s">
        <v>88</v>
      </c>
      <c r="B52" s="46" t="n">
        <v>2</v>
      </c>
      <c r="C52" s="46" t="n">
        <v>0</v>
      </c>
      <c r="D52" s="46" t="n">
        <v>8</v>
      </c>
      <c r="E52" s="46" t="n">
        <v>6</v>
      </c>
      <c r="F52" s="46" t="n">
        <v>7</v>
      </c>
      <c r="G52" s="46" t="n">
        <v>8</v>
      </c>
      <c r="H52" s="46" t="n">
        <v>5</v>
      </c>
      <c r="I52" s="46" t="n">
        <v>3</v>
      </c>
      <c r="J52" s="46" t="n">
        <v>1</v>
      </c>
      <c r="N52" s="50"/>
    </row>
    <row r="53" customFormat="false" ht="12" hidden="false" customHeight="true" outlineLevel="0" collapsed="false">
      <c r="A53" s="45" t="s">
        <v>90</v>
      </c>
      <c r="B53" s="46" t="n">
        <v>18</v>
      </c>
      <c r="C53" s="46" t="n">
        <v>0</v>
      </c>
      <c r="D53" s="46" t="n">
        <v>2</v>
      </c>
      <c r="E53" s="46" t="n">
        <v>7</v>
      </c>
      <c r="F53" s="46" t="n">
        <v>2</v>
      </c>
      <c r="G53" s="46" t="n">
        <v>2</v>
      </c>
      <c r="H53" s="46" t="n">
        <v>3</v>
      </c>
      <c r="I53" s="46" t="n">
        <v>2</v>
      </c>
      <c r="J53" s="46" t="n">
        <v>5</v>
      </c>
      <c r="N53" s="50"/>
    </row>
    <row r="54" customFormat="false" ht="12" hidden="false" customHeight="true" outlineLevel="0" collapsed="false">
      <c r="A54" s="45" t="s">
        <v>92</v>
      </c>
      <c r="B54" s="46" t="n">
        <v>26</v>
      </c>
      <c r="C54" s="46" t="n">
        <v>0</v>
      </c>
      <c r="D54" s="46" t="n">
        <v>9</v>
      </c>
      <c r="E54" s="46" t="n">
        <v>6</v>
      </c>
      <c r="F54" s="46" t="n">
        <v>7</v>
      </c>
      <c r="G54" s="46" t="n">
        <v>4</v>
      </c>
      <c r="H54" s="46" t="n">
        <v>7</v>
      </c>
      <c r="I54" s="46" t="n">
        <v>6</v>
      </c>
      <c r="J54" s="46" t="n">
        <v>15</v>
      </c>
      <c r="N54" s="50"/>
    </row>
    <row r="55" customFormat="false" ht="12" hidden="false" customHeight="true" outlineLevel="0" collapsed="false">
      <c r="A55" s="45" t="s">
        <v>94</v>
      </c>
      <c r="B55" s="46" t="n">
        <v>5</v>
      </c>
      <c r="C55" s="46" t="n">
        <v>8</v>
      </c>
      <c r="D55" s="46" t="n">
        <v>8</v>
      </c>
      <c r="E55" s="46" t="n">
        <v>0</v>
      </c>
      <c r="F55" s="46" t="n">
        <v>4</v>
      </c>
      <c r="G55" s="46" t="n">
        <v>2</v>
      </c>
      <c r="H55" s="46" t="n">
        <v>8</v>
      </c>
      <c r="I55" s="46" t="n">
        <v>2</v>
      </c>
      <c r="J55" s="46" t="n">
        <v>40</v>
      </c>
      <c r="N55" s="50"/>
    </row>
    <row r="56" customFormat="false" ht="12" hidden="false" customHeight="true" outlineLevel="0" collapsed="false">
      <c r="A56" s="45" t="s">
        <v>59</v>
      </c>
      <c r="B56" s="54" t="n">
        <f aca="false">SUM(B51:B55)</f>
        <v>52</v>
      </c>
      <c r="C56" s="54" t="n">
        <f aca="false">SUM(C51:C55)</f>
        <v>8</v>
      </c>
      <c r="D56" s="54" t="n">
        <f aca="false">SUM(D51:D55)</f>
        <v>27</v>
      </c>
      <c r="E56" s="54" t="n">
        <f aca="false">SUM(E51:E55)</f>
        <v>19</v>
      </c>
      <c r="F56" s="54" t="n">
        <f aca="false">SUM(F51:F55)</f>
        <v>22</v>
      </c>
      <c r="G56" s="54" t="n">
        <f aca="false">SUM(G51:G55)</f>
        <v>16</v>
      </c>
      <c r="H56" s="54" t="n">
        <f aca="false">SUM(H51:H55)</f>
        <v>23</v>
      </c>
      <c r="I56" s="54" t="n">
        <f aca="false">SUM(I51:I55)</f>
        <v>13</v>
      </c>
      <c r="J56" s="54" t="n">
        <f aca="false">SUM(J51:J55)</f>
        <v>63</v>
      </c>
      <c r="N56" s="50"/>
    </row>
    <row r="57" customFormat="false" ht="12" hidden="false" customHeight="true" outlineLevel="0" collapsed="false">
      <c r="A57" s="45" t="s">
        <v>42</v>
      </c>
      <c r="B57" s="46"/>
      <c r="C57" s="46"/>
      <c r="D57" s="46"/>
      <c r="E57" s="46"/>
      <c r="F57" s="46"/>
      <c r="G57" s="46"/>
      <c r="H57" s="46"/>
      <c r="I57" s="46"/>
      <c r="J57" s="46"/>
      <c r="N57" s="50"/>
    </row>
    <row r="58" customFormat="false" ht="12" hidden="false" customHeight="true" outlineLevel="0" collapsed="false">
      <c r="A58" s="66"/>
      <c r="B58" s="66"/>
      <c r="C58" s="66"/>
      <c r="D58" s="66"/>
      <c r="E58" s="66"/>
      <c r="F58" s="66"/>
      <c r="G58" s="66"/>
      <c r="H58" s="66"/>
      <c r="I58" s="66"/>
      <c r="J58" s="66"/>
      <c r="N58" s="50"/>
    </row>
    <row r="59" customFormat="false" ht="12" hidden="false" customHeight="true" outlineLevel="0" collapsed="false">
      <c r="A59" s="66"/>
      <c r="B59" s="66"/>
      <c r="C59" s="66"/>
      <c r="D59" s="66"/>
      <c r="E59" s="66"/>
      <c r="F59" s="66"/>
      <c r="G59" s="66"/>
      <c r="H59" s="66"/>
      <c r="I59" s="66"/>
      <c r="J59" s="66"/>
      <c r="N59" s="47" t="n">
        <v>3</v>
      </c>
    </row>
    <row r="60" customFormat="false" ht="12" hidden="false" customHeight="true" outlineLevel="0" collapsed="false">
      <c r="A60" s="66"/>
      <c r="B60" s="66"/>
      <c r="C60" s="66"/>
      <c r="D60" s="66"/>
      <c r="E60" s="66"/>
      <c r="F60" s="66"/>
      <c r="G60" s="66"/>
      <c r="H60" s="66"/>
      <c r="I60" s="66"/>
      <c r="J60" s="66"/>
      <c r="N60" s="50"/>
    </row>
    <row r="61" customFormat="false" ht="12" hidden="false" customHeight="true" outlineLevel="0" collapsed="false">
      <c r="A61" s="66"/>
      <c r="B61" s="66"/>
      <c r="C61" s="66"/>
      <c r="D61" s="66"/>
      <c r="E61" s="66"/>
      <c r="F61" s="66"/>
      <c r="G61" s="66"/>
      <c r="H61" s="66"/>
      <c r="I61" s="66"/>
      <c r="J61" s="66"/>
      <c r="N61" s="50"/>
    </row>
    <row r="62" customFormat="false" ht="12" hidden="false" customHeight="true" outlineLevel="0" collapsed="false">
      <c r="A62" s="66"/>
      <c r="B62" s="66"/>
      <c r="C62" s="66"/>
      <c r="D62" s="66"/>
      <c r="E62" s="66"/>
      <c r="F62" s="66"/>
      <c r="G62" s="66"/>
      <c r="H62" s="66"/>
      <c r="I62" s="66"/>
      <c r="J62" s="66"/>
      <c r="N62" s="50"/>
    </row>
    <row r="63" customFormat="false" ht="12" hidden="false" customHeight="true" outlineLevel="0" collapsed="false">
      <c r="A63" s="66"/>
      <c r="B63" s="66"/>
      <c r="C63" s="66"/>
      <c r="D63" s="66"/>
      <c r="E63" s="66"/>
      <c r="F63" s="66"/>
      <c r="G63" s="66"/>
      <c r="H63" s="66"/>
      <c r="I63" s="66"/>
      <c r="J63" s="66"/>
      <c r="N63" s="50"/>
    </row>
    <row r="64" customFormat="false" ht="12" hidden="false" customHeight="true" outlineLevel="0" collapsed="false">
      <c r="A64" s="66"/>
      <c r="B64" s="66"/>
      <c r="C64" s="66"/>
      <c r="D64" s="66"/>
      <c r="E64" s="66"/>
      <c r="F64" s="66"/>
      <c r="G64" s="66"/>
      <c r="H64" s="66"/>
      <c r="I64" s="66"/>
      <c r="J64" s="66"/>
      <c r="N64" s="50"/>
    </row>
    <row r="65" customFormat="false" ht="12" hidden="false" customHeight="true" outlineLevel="0" collapsed="false">
      <c r="A65" s="66"/>
      <c r="B65" s="66"/>
      <c r="C65" s="66"/>
      <c r="D65" s="66"/>
      <c r="E65" s="66"/>
      <c r="F65" s="66"/>
      <c r="G65" s="66"/>
      <c r="H65" s="66"/>
      <c r="I65" s="66"/>
      <c r="J65" s="66"/>
      <c r="N65" s="50"/>
    </row>
    <row r="66" customFormat="false" ht="12" hidden="false" customHeight="true" outlineLevel="0" collapsed="false">
      <c r="A66" s="66"/>
      <c r="B66" s="66"/>
      <c r="C66" s="66"/>
      <c r="D66" s="66"/>
      <c r="E66" s="66"/>
      <c r="F66" s="66"/>
      <c r="G66" s="66"/>
      <c r="H66" s="66"/>
      <c r="I66" s="66"/>
      <c r="J66" s="66"/>
      <c r="N66" s="50"/>
    </row>
    <row r="67" customFormat="false" ht="12" hidden="false" customHeight="true" outlineLevel="0" collapsed="false">
      <c r="A67" s="66"/>
      <c r="B67" s="66"/>
      <c r="C67" s="66"/>
      <c r="D67" s="66"/>
      <c r="E67" s="66"/>
      <c r="F67" s="66"/>
      <c r="G67" s="66"/>
      <c r="H67" s="66"/>
      <c r="I67" s="66"/>
      <c r="J67" s="66"/>
      <c r="N67" s="50"/>
    </row>
    <row r="68" customFormat="false" ht="12" hidden="false" customHeight="true" outlineLevel="0" collapsed="false">
      <c r="A68" s="66"/>
      <c r="B68" s="66"/>
      <c r="C68" s="66"/>
      <c r="D68" s="66"/>
      <c r="E68" s="66"/>
      <c r="F68" s="66"/>
      <c r="G68" s="66"/>
      <c r="H68" s="66"/>
      <c r="I68" s="66"/>
      <c r="J68" s="66"/>
      <c r="N68" s="50"/>
    </row>
    <row r="69" customFormat="false" ht="12" hidden="false" customHeight="true" outlineLevel="0" collapsed="false">
      <c r="A69" s="66"/>
      <c r="B69" s="66"/>
      <c r="C69" s="66"/>
      <c r="D69" s="66"/>
      <c r="E69" s="66"/>
      <c r="F69" s="66"/>
      <c r="G69" s="66"/>
      <c r="H69" s="66"/>
      <c r="I69" s="66"/>
      <c r="J69" s="66"/>
      <c r="N69" s="50"/>
    </row>
    <row r="70" customFormat="false" ht="12" hidden="false" customHeight="true" outlineLevel="0" collapsed="false">
      <c r="A70" s="66"/>
      <c r="B70" s="66"/>
      <c r="C70" s="66"/>
      <c r="D70" s="66"/>
      <c r="E70" s="66"/>
      <c r="F70" s="66"/>
      <c r="G70" s="66"/>
      <c r="H70" s="66"/>
      <c r="I70" s="66"/>
      <c r="J70" s="66"/>
      <c r="N70" s="50"/>
    </row>
    <row r="71" customFormat="false" ht="12" hidden="false" customHeight="true" outlineLevel="0" collapsed="false">
      <c r="A71" s="66"/>
      <c r="B71" s="66"/>
      <c r="C71" s="66"/>
      <c r="D71" s="66"/>
      <c r="E71" s="66"/>
      <c r="F71" s="66"/>
      <c r="G71" s="66"/>
      <c r="H71" s="66"/>
      <c r="I71" s="66"/>
      <c r="J71" s="66"/>
      <c r="N71" s="50"/>
    </row>
    <row r="72" customFormat="false" ht="12" hidden="false" customHeight="true" outlineLevel="0" collapsed="false">
      <c r="A72" s="66"/>
      <c r="B72" s="66"/>
      <c r="C72" s="66"/>
      <c r="D72" s="66"/>
      <c r="E72" s="66"/>
      <c r="F72" s="66"/>
      <c r="G72" s="66"/>
      <c r="H72" s="66"/>
      <c r="I72" s="66"/>
      <c r="J72" s="66"/>
      <c r="N72" s="50"/>
    </row>
    <row r="73" customFormat="false" ht="12" hidden="false" customHeight="true" outlineLevel="0" collapsed="false">
      <c r="A73" s="66"/>
      <c r="B73" s="66"/>
      <c r="C73" s="66"/>
      <c r="D73" s="66"/>
      <c r="E73" s="66"/>
      <c r="F73" s="66"/>
      <c r="G73" s="66"/>
      <c r="H73" s="66"/>
      <c r="I73" s="66"/>
      <c r="J73" s="66"/>
      <c r="N73" s="50"/>
    </row>
    <row r="74" customFormat="false" ht="12" hidden="false" customHeight="true" outlineLevel="0" collapsed="false">
      <c r="A74" s="66"/>
      <c r="B74" s="66"/>
      <c r="C74" s="66"/>
      <c r="D74" s="66"/>
      <c r="E74" s="66"/>
      <c r="F74" s="66"/>
      <c r="G74" s="66"/>
      <c r="H74" s="66"/>
      <c r="I74" s="66"/>
      <c r="J74" s="66"/>
      <c r="N74" s="47" t="n">
        <v>3</v>
      </c>
    </row>
    <row r="75" customFormat="false" ht="12" hidden="false" customHeight="true" outlineLevel="0" collapsed="false">
      <c r="A75" s="66"/>
      <c r="B75" s="66"/>
      <c r="C75" s="66"/>
      <c r="D75" s="66"/>
      <c r="E75" s="66"/>
      <c r="F75" s="66"/>
      <c r="G75" s="66"/>
      <c r="H75" s="66"/>
      <c r="I75" s="66"/>
      <c r="J75" s="66"/>
      <c r="N75" s="50"/>
    </row>
    <row r="76" customFormat="false" ht="12" hidden="false" customHeight="true" outlineLevel="0" collapsed="false">
      <c r="A76" s="66"/>
      <c r="B76" s="66"/>
      <c r="C76" s="66"/>
      <c r="D76" s="66"/>
      <c r="E76" s="66"/>
      <c r="F76" s="66"/>
      <c r="G76" s="66"/>
      <c r="H76" s="66"/>
      <c r="I76" s="66"/>
      <c r="J76" s="66"/>
      <c r="N76" s="50"/>
    </row>
    <row r="77" customFormat="false" ht="12" hidden="false" customHeight="true" outlineLevel="0" collapsed="false">
      <c r="A77" s="66"/>
      <c r="B77" s="66"/>
      <c r="C77" s="66"/>
      <c r="D77" s="66"/>
      <c r="E77" s="66"/>
      <c r="F77" s="66"/>
      <c r="G77" s="66"/>
      <c r="H77" s="66"/>
      <c r="I77" s="66"/>
      <c r="J77" s="66"/>
      <c r="N77" s="50"/>
    </row>
    <row r="78" customFormat="false" ht="12" hidden="false" customHeight="true" outlineLevel="0" collapsed="false">
      <c r="A78" s="66"/>
      <c r="B78" s="66"/>
      <c r="C78" s="66"/>
      <c r="D78" s="66"/>
      <c r="E78" s="66"/>
      <c r="F78" s="66"/>
      <c r="G78" s="66"/>
      <c r="H78" s="66"/>
      <c r="I78" s="66"/>
      <c r="J78" s="66"/>
      <c r="N78" s="50"/>
    </row>
    <row r="79" customFormat="false" ht="12" hidden="false" customHeight="true" outlineLevel="0" collapsed="false">
      <c r="A79" s="66"/>
      <c r="B79" s="66"/>
      <c r="C79" s="66"/>
      <c r="D79" s="66"/>
      <c r="E79" s="66"/>
      <c r="F79" s="66"/>
      <c r="G79" s="66"/>
      <c r="H79" s="66"/>
      <c r="I79" s="66"/>
      <c r="J79" s="66"/>
      <c r="N79" s="50"/>
    </row>
    <row r="80" customFormat="false" ht="12" hidden="false" customHeight="true" outlineLevel="0" collapsed="false">
      <c r="A80" s="66"/>
      <c r="B80" s="66"/>
      <c r="C80" s="66"/>
      <c r="D80" s="66"/>
      <c r="E80" s="66"/>
      <c r="F80" s="66"/>
      <c r="G80" s="66"/>
      <c r="H80" s="66"/>
      <c r="I80" s="66"/>
      <c r="J80" s="66"/>
      <c r="N80" s="50"/>
    </row>
    <row r="81" customFormat="false" ht="12" hidden="false" customHeight="true" outlineLevel="0" collapsed="false">
      <c r="A81" s="66"/>
      <c r="B81" s="66"/>
      <c r="C81" s="66"/>
      <c r="D81" s="66"/>
      <c r="E81" s="66"/>
      <c r="F81" s="66"/>
      <c r="G81" s="66"/>
      <c r="H81" s="66"/>
      <c r="I81" s="66"/>
      <c r="J81" s="66"/>
      <c r="N81" s="50"/>
    </row>
    <row r="82" customFormat="false" ht="12" hidden="false" customHeight="true" outlineLevel="0" collapsed="false">
      <c r="A82" s="66"/>
      <c r="B82" s="66"/>
      <c r="C82" s="66"/>
      <c r="D82" s="66"/>
      <c r="E82" s="66"/>
      <c r="F82" s="66"/>
      <c r="G82" s="66"/>
      <c r="H82" s="66"/>
      <c r="I82" s="66"/>
      <c r="J82" s="66"/>
      <c r="N82" s="50"/>
    </row>
    <row r="83" customFormat="false" ht="12" hidden="false" customHeight="true" outlineLevel="0" collapsed="false">
      <c r="A83" s="66"/>
      <c r="B83" s="66"/>
      <c r="C83" s="66"/>
      <c r="D83" s="66"/>
      <c r="E83" s="66"/>
      <c r="F83" s="66"/>
      <c r="G83" s="66"/>
      <c r="H83" s="66"/>
      <c r="I83" s="66"/>
      <c r="J83" s="66"/>
      <c r="N83" s="50"/>
    </row>
    <row r="84" customFormat="false" ht="12" hidden="false" customHeight="true" outlineLevel="0" collapsed="false">
      <c r="A84" s="66"/>
      <c r="B84" s="66"/>
      <c r="C84" s="66"/>
      <c r="D84" s="66"/>
      <c r="E84" s="66"/>
      <c r="F84" s="66"/>
      <c r="G84" s="66"/>
      <c r="H84" s="66"/>
      <c r="I84" s="66"/>
      <c r="J84" s="66"/>
      <c r="N84" s="50"/>
    </row>
    <row r="85" customFormat="false" ht="12" hidden="false" customHeight="true" outlineLevel="0" collapsed="false">
      <c r="A85" s="66"/>
      <c r="B85" s="66"/>
      <c r="C85" s="66"/>
      <c r="D85" s="66"/>
      <c r="E85" s="66"/>
      <c r="F85" s="66"/>
      <c r="G85" s="66"/>
      <c r="H85" s="66"/>
      <c r="I85" s="66"/>
      <c r="J85" s="66"/>
      <c r="N85" s="50"/>
    </row>
    <row r="86" customFormat="false" ht="12" hidden="false" customHeight="true" outlineLevel="0" collapsed="false">
      <c r="A86" s="66"/>
      <c r="B86" s="66"/>
      <c r="C86" s="66"/>
      <c r="D86" s="66"/>
      <c r="E86" s="66"/>
      <c r="F86" s="66"/>
      <c r="G86" s="66"/>
      <c r="H86" s="66"/>
      <c r="I86" s="66"/>
      <c r="J86" s="66"/>
      <c r="N86" s="50"/>
    </row>
    <row r="87" customFormat="false" ht="12" hidden="false" customHeight="true" outlineLevel="0" collapsed="false">
      <c r="A87" s="66"/>
      <c r="B87" s="66"/>
      <c r="C87" s="66"/>
      <c r="D87" s="66"/>
      <c r="E87" s="66"/>
      <c r="F87" s="66"/>
      <c r="G87" s="66"/>
      <c r="H87" s="66"/>
      <c r="I87" s="66"/>
      <c r="J87" s="66"/>
      <c r="N87" s="50"/>
    </row>
    <row r="88" customFormat="false" ht="12" hidden="false" customHeight="true" outlineLevel="0" collapsed="false">
      <c r="A88" s="66"/>
      <c r="B88" s="66"/>
      <c r="C88" s="66"/>
      <c r="D88" s="66"/>
      <c r="E88" s="66"/>
      <c r="F88" s="66"/>
      <c r="G88" s="66"/>
      <c r="H88" s="66"/>
      <c r="I88" s="66"/>
      <c r="J88" s="66"/>
      <c r="N88" s="50"/>
    </row>
    <row r="89" customFormat="false" ht="12" hidden="false" customHeight="true" outlineLevel="0" collapsed="false">
      <c r="A89" s="66"/>
      <c r="B89" s="66"/>
      <c r="C89" s="66"/>
      <c r="D89" s="66"/>
      <c r="E89" s="66"/>
      <c r="F89" s="66"/>
      <c r="G89" s="66"/>
      <c r="H89" s="66"/>
      <c r="I89" s="66"/>
      <c r="J89" s="66"/>
      <c r="N89" s="50"/>
    </row>
    <row r="90" customFormat="false" ht="12" hidden="false" customHeight="true" outlineLevel="0" collapsed="false">
      <c r="A90" s="66"/>
      <c r="B90" s="66"/>
      <c r="C90" s="66"/>
      <c r="D90" s="66"/>
      <c r="E90" s="66"/>
      <c r="F90" s="66"/>
      <c r="G90" s="66"/>
      <c r="H90" s="66"/>
      <c r="I90" s="66"/>
      <c r="J90" s="66"/>
      <c r="N90" s="50"/>
    </row>
    <row r="91" customFormat="false" ht="12" hidden="false" customHeight="true" outlineLevel="0" collapsed="false">
      <c r="A91" s="66"/>
      <c r="B91" s="66"/>
      <c r="C91" s="66"/>
      <c r="D91" s="66"/>
      <c r="E91" s="66"/>
      <c r="F91" s="66"/>
      <c r="G91" s="66"/>
      <c r="H91" s="66"/>
      <c r="I91" s="66"/>
      <c r="J91" s="66"/>
      <c r="N91" s="50"/>
    </row>
    <row r="92" customFormat="false" ht="12" hidden="false" customHeight="true" outlineLevel="1" collapsed="false">
      <c r="A92" s="66"/>
      <c r="B92" s="66"/>
      <c r="C92" s="66"/>
      <c r="D92" s="66"/>
      <c r="E92" s="66"/>
      <c r="F92" s="66"/>
      <c r="G92" s="66"/>
      <c r="H92" s="66"/>
      <c r="I92" s="66"/>
      <c r="J92" s="66"/>
      <c r="N92" s="50"/>
    </row>
    <row r="93" customFormat="false" ht="12" hidden="false" customHeight="true" outlineLevel="1" collapsed="false">
      <c r="A93" s="66"/>
      <c r="B93" s="66"/>
      <c r="C93" s="66"/>
      <c r="D93" s="66"/>
      <c r="E93" s="66"/>
      <c r="F93" s="66"/>
      <c r="G93" s="66"/>
      <c r="H93" s="66"/>
      <c r="I93" s="66"/>
      <c r="J93" s="66"/>
    </row>
    <row r="94" customFormat="false" ht="12" hidden="false" customHeight="true" outlineLevel="1" collapsed="false">
      <c r="A94" s="66"/>
      <c r="B94" s="66"/>
      <c r="C94" s="66"/>
      <c r="D94" s="66"/>
      <c r="E94" s="66"/>
      <c r="F94" s="66"/>
      <c r="G94" s="66"/>
      <c r="H94" s="66"/>
      <c r="I94" s="66"/>
      <c r="J94" s="66"/>
    </row>
    <row r="95" customFormat="false" ht="12" hidden="false" customHeight="true" outlineLevel="1" collapsed="false">
      <c r="A95" s="66"/>
      <c r="B95" s="66"/>
      <c r="C95" s="66"/>
      <c r="D95" s="66"/>
      <c r="E95" s="66"/>
      <c r="F95" s="66"/>
      <c r="G95" s="66"/>
      <c r="H95" s="66"/>
      <c r="I95" s="66"/>
      <c r="J95" s="66"/>
    </row>
    <row r="96" customFormat="false" ht="12" hidden="false" customHeight="true" outlineLevel="1" collapsed="false">
      <c r="A96" s="66"/>
      <c r="B96" s="66"/>
      <c r="C96" s="66"/>
      <c r="D96" s="66"/>
      <c r="E96" s="66"/>
      <c r="F96" s="66"/>
      <c r="G96" s="66"/>
      <c r="H96" s="66"/>
      <c r="I96" s="66"/>
      <c r="J96" s="66"/>
    </row>
    <row r="97" customFormat="false" ht="12" hidden="false" customHeight="true" outlineLevel="1" collapsed="false">
      <c r="A97" s="66"/>
      <c r="B97" s="66"/>
      <c r="C97" s="66"/>
      <c r="D97" s="66"/>
      <c r="E97" s="66"/>
      <c r="F97" s="66"/>
      <c r="G97" s="66"/>
      <c r="H97" s="66"/>
      <c r="I97" s="66"/>
      <c r="J97" s="66"/>
    </row>
    <row r="98" customFormat="false" ht="12" hidden="false" customHeight="true" outlineLevel="1" collapsed="false">
      <c r="A98" s="66"/>
      <c r="B98" s="66"/>
      <c r="C98" s="66"/>
      <c r="D98" s="66"/>
      <c r="E98" s="66"/>
      <c r="F98" s="66"/>
      <c r="G98" s="66"/>
      <c r="H98" s="66"/>
      <c r="I98" s="66"/>
      <c r="J98" s="66"/>
    </row>
    <row r="99" customFormat="false" ht="12" hidden="false" customHeight="true" outlineLevel="1" collapsed="false">
      <c r="A99" s="66"/>
      <c r="B99" s="66"/>
      <c r="C99" s="66"/>
      <c r="D99" s="66"/>
      <c r="E99" s="66"/>
      <c r="F99" s="66"/>
      <c r="G99" s="66"/>
      <c r="H99" s="66"/>
      <c r="I99" s="66"/>
      <c r="J99" s="66"/>
    </row>
    <row r="100" customFormat="false" ht="12" hidden="false" customHeight="true" outlineLevel="1" collapsed="false">
      <c r="A100" s="66"/>
      <c r="B100" s="66"/>
      <c r="C100" s="66"/>
      <c r="D100" s="66"/>
      <c r="E100" s="66"/>
      <c r="F100" s="66"/>
      <c r="G100" s="66"/>
      <c r="H100" s="66"/>
      <c r="I100" s="66"/>
      <c r="J100" s="66"/>
    </row>
    <row r="101" customFormat="false" ht="12" hidden="false" customHeight="true" outlineLevel="1" collapsed="false">
      <c r="A101" s="66"/>
      <c r="B101" s="66"/>
      <c r="C101" s="66"/>
      <c r="D101" s="66"/>
      <c r="E101" s="66"/>
      <c r="F101" s="66"/>
      <c r="G101" s="66"/>
      <c r="H101" s="66"/>
      <c r="I101" s="66"/>
      <c r="J101" s="66"/>
    </row>
    <row r="102" customFormat="false" ht="12" hidden="false" customHeight="true" outlineLevel="1" collapsed="false">
      <c r="A102" s="66"/>
      <c r="B102" s="66"/>
      <c r="C102" s="66"/>
      <c r="D102" s="66"/>
      <c r="E102" s="66"/>
      <c r="F102" s="66"/>
      <c r="G102" s="66"/>
      <c r="H102" s="66"/>
      <c r="I102" s="66"/>
      <c r="J102" s="66"/>
    </row>
    <row r="103" customFormat="false" ht="12" hidden="false" customHeight="true" outlineLevel="1" collapsed="false">
      <c r="A103" s="66"/>
      <c r="B103" s="66"/>
      <c r="C103" s="66"/>
      <c r="D103" s="66"/>
      <c r="E103" s="66"/>
      <c r="F103" s="66"/>
      <c r="G103" s="66"/>
      <c r="H103" s="66"/>
      <c r="I103" s="66"/>
      <c r="J103" s="66"/>
    </row>
    <row r="104" customFormat="false" ht="12" hidden="false" customHeight="true" outlineLevel="1" collapsed="false">
      <c r="A104" s="66"/>
      <c r="B104" s="66"/>
      <c r="C104" s="66"/>
      <c r="D104" s="66"/>
      <c r="E104" s="66"/>
      <c r="F104" s="66"/>
      <c r="G104" s="66"/>
      <c r="H104" s="66"/>
      <c r="I104" s="66"/>
      <c r="J104" s="66"/>
    </row>
    <row r="105" customFormat="false" ht="12" hidden="false" customHeight="true" outlineLevel="1" collapsed="false">
      <c r="A105" s="66"/>
      <c r="B105" s="66"/>
      <c r="C105" s="66"/>
      <c r="D105" s="66"/>
      <c r="E105" s="66"/>
      <c r="F105" s="66"/>
      <c r="G105" s="66"/>
      <c r="H105" s="66"/>
      <c r="I105" s="66"/>
      <c r="J105" s="66"/>
    </row>
    <row r="106" customFormat="false" ht="12" hidden="false" customHeight="true" outlineLevel="1" collapsed="false">
      <c r="A106" s="66"/>
      <c r="B106" s="66"/>
      <c r="C106" s="66"/>
      <c r="D106" s="66"/>
      <c r="E106" s="66"/>
      <c r="F106" s="66"/>
      <c r="G106" s="66"/>
      <c r="H106" s="66"/>
      <c r="I106" s="66"/>
      <c r="J106" s="66"/>
    </row>
    <row r="107" customFormat="false" ht="12" hidden="false" customHeight="true" outlineLevel="1" collapsed="false">
      <c r="A107" s="66"/>
      <c r="B107" s="66"/>
      <c r="C107" s="66"/>
      <c r="D107" s="66"/>
      <c r="E107" s="66"/>
      <c r="F107" s="66"/>
      <c r="G107" s="66"/>
      <c r="H107" s="66"/>
      <c r="I107" s="66"/>
      <c r="J107" s="66"/>
    </row>
    <row r="108" customFormat="false" ht="12" hidden="false" customHeight="true" outlineLevel="1" collapsed="false">
      <c r="A108" s="66"/>
      <c r="B108" s="66"/>
      <c r="C108" s="66"/>
      <c r="D108" s="66"/>
      <c r="E108" s="66"/>
      <c r="F108" s="66"/>
      <c r="G108" s="66"/>
      <c r="H108" s="66"/>
      <c r="I108" s="66"/>
      <c r="J108" s="66"/>
    </row>
    <row r="109" customFormat="false" ht="12" hidden="false" customHeight="true" outlineLevel="1" collapsed="false">
      <c r="A109" s="66"/>
      <c r="B109" s="66"/>
      <c r="C109" s="66"/>
      <c r="D109" s="66"/>
      <c r="E109" s="66"/>
      <c r="F109" s="66"/>
      <c r="G109" s="66"/>
      <c r="H109" s="66"/>
      <c r="I109" s="66"/>
      <c r="J109" s="66"/>
    </row>
  </sheetData>
  <conditionalFormatting sqref="N3:N9 N11:N74">
    <cfRule type="iconSet" priority="2">
      <iconSet iconSet="3Symbols2" showValue="0">
        <cfvo type="percent" val="0"/>
        <cfvo type="num" val="2"/>
        <cfvo type="num" val="3"/>
      </iconSet>
    </cfRule>
  </conditionalFormatting>
  <conditionalFormatting sqref="N10">
    <cfRule type="iconSet" priority="3">
      <iconSet iconSet="3Symbols2" showValue="0">
        <cfvo type="percent" val="0"/>
        <cfvo type="num" val="2"/>
        <cfvo type="num" val="3"/>
      </iconSet>
    </cfRule>
  </conditionalFormatting>
  <conditionalFormatting sqref="A10:M10">
    <cfRule type="cellIs" priority="4" operator="equal" aboveAverage="0" equalAverage="0" bottom="0" percent="0" rank="0" text="" dxfId="10">
      <formula>"Acceptable"</formula>
    </cfRule>
    <cfRule type="cellIs" priority="5" operator="equal" aboveAverage="0" equalAverage="0" bottom="0" percent="0" rank="0" text="" dxfId="11">
      <formula>"Not Acceptable"</formula>
    </cfRule>
    <cfRule type="cellIs" priority="6" operator="equal" aboveAverage="0" equalAverage="0" bottom="0" percent="0" rank="0" text="" dxfId="12">
      <formula>"Low"</formula>
    </cfRule>
    <cfRule type="cellIs" priority="7" operator="equal" aboveAverage="0" equalAverage="0" bottom="0" percent="0" rank="0" text="" dxfId="13">
      <formula>"Below Medium"</formula>
    </cfRule>
    <cfRule type="cellIs" priority="8" operator="equal" aboveAverage="0" equalAverage="0" bottom="0" percent="0" rank="0" text="" dxfId="14">
      <formula>"Medium"</formula>
    </cfRule>
    <cfRule type="cellIs" priority="9" operator="equal" aboveAverage="0" equalAverage="0" bottom="0" percent="0" rank="0" text="" dxfId="15">
      <formula>"Above Medium"</formula>
    </cfRule>
    <cfRule type="cellIs" priority="10" operator="equal" aboveAverage="0" equalAverage="0" bottom="0" percent="0" rank="0" text="" dxfId="16">
      <formula>"High"</formula>
    </cfRule>
  </conditionalFormatting>
  <dataValidations count="5">
    <dataValidation allowBlank="true" operator="between" showDropDown="false" showErrorMessage="true" showInputMessage="true" sqref="B8:J8" type="list">
      <formula1>Browser_list</formula1>
      <formula2>0</formula2>
    </dataValidation>
    <dataValidation allowBlank="true" operator="between" showDropDown="false" showErrorMessage="true" showInputMessage="true" sqref="B4:J4" type="list">
      <formula1>Test_types</formula1>
      <formula2>0</formula2>
    </dataValidation>
    <dataValidation allowBlank="true" operator="between" showDropDown="false" showErrorMessage="true" showInputMessage="true" sqref="B10:J10" type="list">
      <formula1>Quality_range</formula1>
      <formula2>0</formula2>
    </dataValidation>
    <dataValidation allowBlank="true" operator="between" showDropDown="false" showErrorMessage="true" showInputMessage="true" sqref="B7:J7" type="list">
      <formula1>Environment_OS</formula1>
      <formula2>0</formula2>
    </dataValidation>
    <dataValidation allowBlank="true" operator="between" showDropDown="false" showErrorMessage="true" showInputMessage="true" sqref="B6:J6" type="list">
      <formula1>Test_Team</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AMJ1048576"/>
  <sheetViews>
    <sheetView showFormulas="false" showGridLines="true" showRowColHeaders="true" showZeros="true" rightToLeft="false" tabSelected="true" showOutlineSymbols="true" defaultGridColor="true" view="normal" topLeftCell="A1" colorId="64" zoomScale="130" zoomScaleNormal="130" zoomScalePageLayoutView="100" workbookViewId="0">
      <pane xSplit="4" ySplit="21" topLeftCell="F22" activePane="bottomRight" state="frozen"/>
      <selection pane="topLeft" activeCell="A1" activeCellId="0" sqref="A1"/>
      <selection pane="topRight" activeCell="F1" activeCellId="0" sqref="F1"/>
      <selection pane="bottomLeft" activeCell="A22" activeCellId="0" sqref="A22"/>
      <selection pane="bottomRight" activeCell="A9" activeCellId="0" sqref="A9"/>
    </sheetView>
  </sheetViews>
  <sheetFormatPr defaultRowHeight="12" zeroHeight="false" outlineLevelRow="1" outlineLevelCol="1"/>
  <cols>
    <col collapsed="false" customWidth="true" hidden="false" outlineLevel="1" max="1" min="1" style="40" width="17.71"/>
    <col collapsed="false" customWidth="true" hidden="false" outlineLevel="0" max="2" min="2" style="40" width="24.71"/>
    <col collapsed="false" customWidth="true" hidden="false" outlineLevel="0" max="3" min="3" style="67" width="70.19"/>
    <col collapsed="false" customWidth="true" hidden="false" outlineLevel="0" max="4" min="4" style="40" width="47.11"/>
    <col collapsed="false" customWidth="true" hidden="false" outlineLevel="0" max="5" min="5" style="40" width="16.71"/>
    <col collapsed="false" customWidth="true" hidden="false" outlineLevel="1" max="7" min="6" style="40" width="16.71"/>
    <col collapsed="false" customWidth="true" hidden="false" outlineLevel="1" max="8" min="8" style="40" width="23.9"/>
    <col collapsed="false" customWidth="true" hidden="false" outlineLevel="0" max="9" min="9" style="40" width="9.13"/>
    <col collapsed="false" customWidth="true" hidden="false" outlineLevel="0" max="1023" min="10" style="24" width="9.13"/>
    <col collapsed="false" customWidth="true" hidden="false" outlineLevel="0" max="1025" min="1024" style="0" width="9.13"/>
  </cols>
  <sheetData>
    <row r="1" customFormat="false" ht="12" hidden="true" customHeight="true" outlineLevel="0" collapsed="false">
      <c r="A1" s="11" t="s">
        <v>156</v>
      </c>
      <c r="B1" s="11"/>
      <c r="C1" s="11" t="s">
        <v>157</v>
      </c>
      <c r="D1" s="11" t="s">
        <v>125</v>
      </c>
      <c r="E1" s="68" t="s">
        <v>158</v>
      </c>
      <c r="F1" s="68"/>
      <c r="G1" s="68"/>
      <c r="H1" s="68"/>
    </row>
    <row r="2" customFormat="false" ht="12" hidden="true" customHeight="true" outlineLevel="0" collapsed="false">
      <c r="A2" s="11"/>
      <c r="B2" s="11"/>
      <c r="C2" s="11"/>
      <c r="D2" s="11" t="s">
        <v>8</v>
      </c>
      <c r="E2" s="68" t="s">
        <v>13</v>
      </c>
      <c r="F2" s="68"/>
      <c r="G2" s="68"/>
      <c r="H2" s="68"/>
    </row>
    <row r="3" customFormat="false" ht="12" hidden="true" customHeight="true" outlineLevel="0" collapsed="false">
      <c r="A3" s="11"/>
      <c r="B3" s="11"/>
      <c r="C3" s="11"/>
      <c r="D3" s="11" t="s">
        <v>24</v>
      </c>
      <c r="E3" s="69" t="n">
        <v>41348</v>
      </c>
      <c r="F3" s="69"/>
      <c r="G3" s="69"/>
      <c r="H3" s="69"/>
    </row>
    <row r="4" customFormat="false" ht="12" hidden="true" customHeight="true" outlineLevel="0" collapsed="false">
      <c r="A4" s="11"/>
      <c r="B4" s="11"/>
      <c r="C4" s="11"/>
      <c r="D4" s="11" t="s">
        <v>26</v>
      </c>
      <c r="E4" s="68" t="s">
        <v>138</v>
      </c>
      <c r="F4" s="68"/>
      <c r="G4" s="68"/>
      <c r="H4" s="68"/>
    </row>
    <row r="5" customFormat="false" ht="12" hidden="true" customHeight="true" outlineLevel="0" collapsed="false">
      <c r="A5" s="11"/>
      <c r="B5" s="11"/>
      <c r="C5" s="11"/>
      <c r="D5" s="11" t="s">
        <v>159</v>
      </c>
      <c r="E5" s="68" t="s">
        <v>160</v>
      </c>
      <c r="F5" s="68"/>
      <c r="G5" s="68"/>
      <c r="H5" s="68"/>
    </row>
    <row r="6" customFormat="false" ht="12" hidden="true" customHeight="true" outlineLevel="0" collapsed="false">
      <c r="A6" s="11"/>
      <c r="B6" s="11"/>
      <c r="C6" s="11"/>
      <c r="D6" s="11" t="s">
        <v>161</v>
      </c>
      <c r="E6" s="68" t="s">
        <v>162</v>
      </c>
      <c r="F6" s="68"/>
      <c r="G6" s="68"/>
      <c r="H6" s="68"/>
    </row>
    <row r="7" customFormat="false" ht="12" hidden="false" customHeight="true" outlineLevel="0" collapsed="false">
      <c r="A7" s="11"/>
      <c r="B7" s="11"/>
      <c r="C7" s="11"/>
      <c r="D7" s="11" t="s">
        <v>30</v>
      </c>
      <c r="E7" s="70" t="s">
        <v>144</v>
      </c>
      <c r="F7" s="70"/>
      <c r="G7" s="70"/>
      <c r="H7" s="70"/>
    </row>
    <row r="8" customFormat="false" ht="12.8" hidden="false" customHeight="true" outlineLevel="1" collapsed="false">
      <c r="A8" s="11"/>
      <c r="B8" s="11"/>
      <c r="C8" s="11"/>
      <c r="D8" s="71"/>
      <c r="E8" s="11" t="s">
        <v>163</v>
      </c>
      <c r="F8" s="11"/>
      <c r="G8" s="11"/>
      <c r="H8" s="11"/>
    </row>
    <row r="9" customFormat="false" ht="12" hidden="false" customHeight="true" outlineLevel="1" collapsed="false">
      <c r="A9" s="72" t="s">
        <v>156</v>
      </c>
      <c r="B9" s="72"/>
      <c r="C9" s="73" t="s">
        <v>164</v>
      </c>
      <c r="D9" s="74" t="s">
        <v>165</v>
      </c>
      <c r="E9" s="75" t="n">
        <f aca="false">SUM(E10:F19)</f>
        <v>10</v>
      </c>
      <c r="F9" s="75"/>
      <c r="G9" s="76" t="n">
        <v>1</v>
      </c>
      <c r="H9" s="76"/>
    </row>
    <row r="10" customFormat="false" ht="12" hidden="false" customHeight="true" outlineLevel="1" collapsed="false">
      <c r="A10" s="72"/>
      <c r="B10" s="72"/>
      <c r="C10" s="73"/>
      <c r="D10" s="25" t="s">
        <v>97</v>
      </c>
      <c r="E10" s="77" t="n">
        <f aca="false">COUNTIF(E23:E32,"OK")</f>
        <v>1</v>
      </c>
      <c r="F10" s="77"/>
      <c r="G10" s="76"/>
      <c r="H10" s="76"/>
    </row>
    <row r="11" customFormat="false" ht="12" hidden="false" customHeight="true" outlineLevel="1" collapsed="false">
      <c r="A11" s="72"/>
      <c r="B11" s="72"/>
      <c r="C11" s="73"/>
      <c r="D11" s="25" t="s">
        <v>99</v>
      </c>
      <c r="E11" s="77" t="n">
        <f aca="false">COUNTIF(E23:E32,"Partially tested")</f>
        <v>1</v>
      </c>
      <c r="F11" s="77"/>
      <c r="G11" s="76"/>
      <c r="H11" s="76"/>
    </row>
    <row r="12" customFormat="false" ht="12" hidden="false" customHeight="true" outlineLevel="1" collapsed="false">
      <c r="A12" s="72"/>
      <c r="B12" s="72"/>
      <c r="C12" s="73"/>
      <c r="D12" s="25" t="s">
        <v>94</v>
      </c>
      <c r="E12" s="77" t="n">
        <f aca="false">COUNTIF(E23:E32,"OK")</f>
        <v>1</v>
      </c>
      <c r="F12" s="77"/>
      <c r="G12" s="76"/>
      <c r="H12" s="76"/>
    </row>
    <row r="13" customFormat="false" ht="12" hidden="false" customHeight="true" outlineLevel="1" collapsed="false">
      <c r="A13" s="72"/>
      <c r="B13" s="72"/>
      <c r="C13" s="73"/>
      <c r="D13" s="25" t="s">
        <v>92</v>
      </c>
      <c r="E13" s="77" t="n">
        <f aca="false">COUNTIF(E24:E33,"Minor")</f>
        <v>1</v>
      </c>
      <c r="F13" s="77"/>
      <c r="G13" s="76"/>
      <c r="H13" s="76"/>
    </row>
    <row r="14" customFormat="false" ht="12" hidden="false" customHeight="true" outlineLevel="1" collapsed="false">
      <c r="A14" s="72"/>
      <c r="B14" s="72"/>
      <c r="C14" s="73"/>
      <c r="D14" s="25" t="s">
        <v>90</v>
      </c>
      <c r="E14" s="77" t="n">
        <f aca="false">COUNTIF(E25:E34,"Average")</f>
        <v>1</v>
      </c>
      <c r="F14" s="77"/>
      <c r="G14" s="76"/>
      <c r="H14" s="76"/>
    </row>
    <row r="15" customFormat="false" ht="12" hidden="false" customHeight="true" outlineLevel="1" collapsed="false">
      <c r="A15" s="72"/>
      <c r="B15" s="72"/>
      <c r="C15" s="73"/>
      <c r="D15" s="25" t="s">
        <v>88</v>
      </c>
      <c r="E15" s="77" t="n">
        <f aca="false">COUNTIF(E22:E32,"Major")</f>
        <v>1</v>
      </c>
      <c r="F15" s="77"/>
      <c r="G15" s="76" t="n">
        <f aca="false">E15/E9</f>
        <v>0.1</v>
      </c>
      <c r="H15" s="76"/>
    </row>
    <row r="16" customFormat="false" ht="12" hidden="false" customHeight="true" outlineLevel="1" collapsed="false">
      <c r="A16" s="72"/>
      <c r="B16" s="72"/>
      <c r="C16" s="73"/>
      <c r="D16" s="25" t="s">
        <v>86</v>
      </c>
      <c r="E16" s="77" t="n">
        <f aca="false">COUNTIF(E22:E32,"Critical")</f>
        <v>1</v>
      </c>
      <c r="F16" s="77"/>
      <c r="G16" s="76" t="n">
        <f aca="false">E16/E9</f>
        <v>0.1</v>
      </c>
      <c r="H16" s="76"/>
    </row>
    <row r="17" customFormat="false" ht="12" hidden="false" customHeight="true" outlineLevel="1" collapsed="false">
      <c r="A17" s="72"/>
      <c r="B17" s="72"/>
      <c r="C17" s="73"/>
      <c r="D17" s="25" t="s">
        <v>101</v>
      </c>
      <c r="E17" s="77" t="n">
        <f aca="false">COUNTIF(E22:E32,"Not available")</f>
        <v>1</v>
      </c>
      <c r="F17" s="77"/>
      <c r="G17" s="76" t="n">
        <f aca="false">E17/E9</f>
        <v>0.1</v>
      </c>
      <c r="H17" s="76"/>
    </row>
    <row r="18" customFormat="false" ht="12" hidden="false" customHeight="true" outlineLevel="1" collapsed="false">
      <c r="A18" s="72"/>
      <c r="B18" s="72"/>
      <c r="C18" s="73"/>
      <c r="D18" s="25" t="s">
        <v>103</v>
      </c>
      <c r="E18" s="77" t="n">
        <f aca="false">COUNTIF(E22:E32,"Not implemented")</f>
        <v>1</v>
      </c>
      <c r="F18" s="77"/>
      <c r="G18" s="76"/>
      <c r="H18" s="76"/>
    </row>
    <row r="19" customFormat="false" ht="12" hidden="false" customHeight="true" outlineLevel="1" collapsed="false">
      <c r="A19" s="72"/>
      <c r="B19" s="72"/>
      <c r="C19" s="73"/>
      <c r="D19" s="25" t="s">
        <v>105</v>
      </c>
      <c r="E19" s="77" t="n">
        <f aca="false">COUNTIF(E22:E32,"Not tested")</f>
        <v>1</v>
      </c>
      <c r="F19" s="77"/>
      <c r="G19" s="76"/>
      <c r="H19" s="76"/>
    </row>
    <row r="20" customFormat="false" ht="12" hidden="false" customHeight="true" outlineLevel="1" collapsed="false">
      <c r="A20" s="72"/>
      <c r="B20" s="72"/>
      <c r="C20" s="73"/>
      <c r="D20" s="78" t="s">
        <v>166</v>
      </c>
      <c r="E20" s="75" t="n">
        <f aca="false">ROUND(SUM(H22:H32,)/60, 2)</f>
        <v>1.83</v>
      </c>
      <c r="F20" s="75"/>
      <c r="G20" s="76"/>
      <c r="H20" s="76"/>
    </row>
    <row r="21" s="82" customFormat="true" ht="28.45" hidden="false" customHeight="true" outlineLevel="0" collapsed="false">
      <c r="A21" s="79" t="s">
        <v>167</v>
      </c>
      <c r="B21" s="79" t="s">
        <v>168</v>
      </c>
      <c r="C21" s="79" t="s">
        <v>169</v>
      </c>
      <c r="D21" s="79" t="s">
        <v>170</v>
      </c>
      <c r="E21" s="79" t="s">
        <v>171</v>
      </c>
      <c r="F21" s="79" t="s">
        <v>172</v>
      </c>
      <c r="G21" s="79" t="s">
        <v>26</v>
      </c>
      <c r="H21" s="80" t="s">
        <v>173</v>
      </c>
      <c r="I21" s="81"/>
      <c r="AMJ21" s="0"/>
    </row>
    <row r="22" customFormat="false" ht="12.8" hidden="false" customHeight="false" outlineLevel="0" collapsed="false">
      <c r="A22" s="83"/>
      <c r="B22" s="83" t="s">
        <v>174</v>
      </c>
      <c r="C22" s="83"/>
      <c r="D22" s="83"/>
      <c r="E22" s="83"/>
      <c r="F22" s="83"/>
      <c r="G22" s="83"/>
      <c r="H22" s="83"/>
    </row>
    <row r="23" customFormat="false" ht="12" hidden="false" customHeight="true" outlineLevel="0" collapsed="false">
      <c r="A23" s="49" t="s">
        <v>175</v>
      </c>
      <c r="B23" s="84" t="s">
        <v>168</v>
      </c>
      <c r="C23" s="85" t="s">
        <v>176</v>
      </c>
      <c r="D23" s="85" t="s">
        <v>177</v>
      </c>
      <c r="E23" s="25" t="s">
        <v>97</v>
      </c>
      <c r="F23" s="86"/>
      <c r="G23" s="87" t="s">
        <v>137</v>
      </c>
      <c r="H23" s="87" t="n">
        <v>15</v>
      </c>
    </row>
    <row r="24" customFormat="false" ht="12.8" hidden="false" customHeight="false" outlineLevel="0" collapsed="false">
      <c r="A24" s="49" t="s">
        <v>11</v>
      </c>
      <c r="B24" s="84"/>
      <c r="C24" s="85" t="s">
        <v>178</v>
      </c>
      <c r="D24" s="88" t="s">
        <v>179</v>
      </c>
      <c r="E24" s="25" t="s">
        <v>99</v>
      </c>
      <c r="F24" s="86"/>
      <c r="G24" s="87" t="s">
        <v>137</v>
      </c>
      <c r="H24" s="87" t="n">
        <v>25</v>
      </c>
    </row>
    <row r="25" customFormat="false" ht="12" hidden="false" customHeight="true" outlineLevel="0" collapsed="false">
      <c r="A25" s="49" t="s">
        <v>13</v>
      </c>
      <c r="B25" s="84"/>
      <c r="C25" s="85" t="s">
        <v>180</v>
      </c>
      <c r="D25" s="85" t="s">
        <v>181</v>
      </c>
      <c r="E25" s="25" t="s">
        <v>94</v>
      </c>
      <c r="F25" s="86"/>
      <c r="G25" s="87" t="s">
        <v>137</v>
      </c>
      <c r="H25" s="87" t="n">
        <v>10</v>
      </c>
    </row>
    <row r="26" customFormat="false" ht="12" hidden="false" customHeight="true" outlineLevel="0" collapsed="false">
      <c r="A26" s="49" t="s">
        <v>13</v>
      </c>
      <c r="B26" s="84"/>
      <c r="C26" s="85" t="s">
        <v>182</v>
      </c>
      <c r="D26" s="85" t="s">
        <v>183</v>
      </c>
      <c r="E26" s="25" t="s">
        <v>92</v>
      </c>
      <c r="F26" s="86" t="s">
        <v>184</v>
      </c>
      <c r="G26" s="87" t="s">
        <v>137</v>
      </c>
      <c r="H26" s="87" t="n">
        <v>60</v>
      </c>
    </row>
    <row r="27" customFormat="false" ht="12" hidden="false" customHeight="true" outlineLevel="0" collapsed="false">
      <c r="A27" s="49" t="s">
        <v>13</v>
      </c>
      <c r="B27" s="84"/>
      <c r="C27" s="85"/>
      <c r="D27" s="85"/>
      <c r="E27" s="25" t="s">
        <v>90</v>
      </c>
      <c r="F27" s="87"/>
      <c r="G27" s="87"/>
      <c r="H27" s="87"/>
    </row>
    <row r="28" customFormat="false" ht="12.8" hidden="false" customHeight="false" outlineLevel="0" collapsed="false">
      <c r="A28" s="49" t="s">
        <v>13</v>
      </c>
      <c r="B28" s="84"/>
      <c r="C28" s="0"/>
      <c r="D28" s="0"/>
      <c r="E28" s="25" t="s">
        <v>88</v>
      </c>
      <c r="F28" s="86"/>
      <c r="G28" s="87"/>
      <c r="H28" s="87"/>
    </row>
    <row r="29" customFormat="false" ht="12" hidden="false" customHeight="true" outlineLevel="0" collapsed="false">
      <c r="A29" s="49" t="s">
        <v>13</v>
      </c>
      <c r="B29" s="84"/>
      <c r="C29" s="85"/>
      <c r="D29" s="85"/>
      <c r="E29" s="25" t="s">
        <v>86</v>
      </c>
      <c r="F29" s="87"/>
      <c r="G29" s="87"/>
      <c r="H29" s="87"/>
    </row>
    <row r="30" customFormat="false" ht="12" hidden="false" customHeight="true" outlineLevel="0" collapsed="false">
      <c r="A30" s="49" t="s">
        <v>11</v>
      </c>
      <c r="B30" s="84"/>
      <c r="C30" s="85"/>
      <c r="D30" s="85"/>
      <c r="E30" s="25" t="s">
        <v>101</v>
      </c>
      <c r="F30" s="87"/>
      <c r="G30" s="87"/>
      <c r="H30" s="87"/>
    </row>
    <row r="31" customFormat="false" ht="12" hidden="false" customHeight="true" outlineLevel="0" collapsed="false">
      <c r="A31" s="49" t="s">
        <v>11</v>
      </c>
      <c r="B31" s="84"/>
      <c r="C31" s="85"/>
      <c r="D31" s="85"/>
      <c r="E31" s="25" t="s">
        <v>103</v>
      </c>
      <c r="F31" s="87"/>
      <c r="G31" s="87"/>
      <c r="H31" s="87"/>
    </row>
    <row r="32" customFormat="false" ht="12" hidden="false" customHeight="true" outlineLevel="0" collapsed="false">
      <c r="A32" s="49" t="s">
        <v>13</v>
      </c>
      <c r="B32" s="84"/>
      <c r="C32" s="85"/>
      <c r="D32" s="85"/>
      <c r="E32" s="25" t="s">
        <v>105</v>
      </c>
      <c r="F32" s="87"/>
      <c r="G32" s="87"/>
      <c r="H32" s="87"/>
    </row>
    <row r="33" s="24" customFormat="true" ht="12.8" hidden="false" customHeight="false" outlineLevel="0" collapsed="false">
      <c r="C33" s="43"/>
      <c r="I33" s="40"/>
      <c r="AMJ33" s="0"/>
    </row>
    <row r="34" s="24" customFormat="true" ht="12.8" hidden="false" customHeight="false" outlineLevel="0" collapsed="false">
      <c r="C34" s="43"/>
      <c r="I34" s="40"/>
      <c r="AMJ34" s="0"/>
    </row>
    <row r="35" customFormat="false" ht="12.8" hidden="false" customHeight="false" outlineLevel="0" collapsed="false">
      <c r="A35" s="83"/>
      <c r="B35" s="83" t="s">
        <v>185</v>
      </c>
      <c r="C35" s="83"/>
      <c r="D35" s="83"/>
      <c r="E35" s="83"/>
      <c r="F35" s="83"/>
      <c r="G35" s="83"/>
      <c r="H35" s="83"/>
    </row>
    <row r="36" customFormat="false" ht="12.8" hidden="false" customHeight="false" outlineLevel="0" collapsed="false">
      <c r="A36" s="49" t="s">
        <v>11</v>
      </c>
      <c r="B36" s="89" t="s">
        <v>186</v>
      </c>
      <c r="C36" s="85" t="s">
        <v>187</v>
      </c>
      <c r="D36" s="40" t="s">
        <v>188</v>
      </c>
    </row>
    <row r="37" customFormat="false" ht="12.8" hidden="false" customHeight="false" outlineLevel="0" collapsed="false">
      <c r="A37" s="49" t="s">
        <v>11</v>
      </c>
      <c r="B37" s="89"/>
      <c r="C37" s="85" t="s">
        <v>189</v>
      </c>
      <c r="D37" s="40" t="s">
        <v>190</v>
      </c>
    </row>
    <row r="38" s="24" customFormat="true" ht="12.8" hidden="false" customHeight="false" outlineLevel="0" collapsed="false">
      <c r="A38" s="49" t="s">
        <v>11</v>
      </c>
      <c r="B38" s="89"/>
      <c r="C38" s="85" t="s">
        <v>191</v>
      </c>
      <c r="D38" s="90" t="s">
        <v>192</v>
      </c>
      <c r="I38" s="40"/>
      <c r="AMJ38" s="0"/>
    </row>
    <row r="39" s="24" customFormat="true" ht="12.8" hidden="false" customHeight="false" outlineLevel="0" collapsed="false">
      <c r="A39" s="49" t="s">
        <v>11</v>
      </c>
      <c r="B39" s="89"/>
      <c r="C39" s="85" t="s">
        <v>193</v>
      </c>
      <c r="D39" s="90" t="s">
        <v>194</v>
      </c>
      <c r="I39" s="40"/>
      <c r="AMJ39" s="0"/>
    </row>
    <row r="40" s="24" customFormat="true" ht="12.8" hidden="false" customHeight="false" outlineLevel="0" collapsed="false">
      <c r="A40" s="49" t="s">
        <v>13</v>
      </c>
      <c r="B40" s="89"/>
      <c r="C40" s="85" t="s">
        <v>195</v>
      </c>
      <c r="D40" s="24" t="s">
        <v>196</v>
      </c>
      <c r="I40" s="40"/>
      <c r="AMJ40" s="0"/>
    </row>
    <row r="41" s="24" customFormat="true" ht="12.8" hidden="false" customHeight="false" outlineLevel="0" collapsed="false">
      <c r="A41" s="49" t="s">
        <v>11</v>
      </c>
      <c r="B41" s="89"/>
      <c r="C41" s="85" t="s">
        <v>197</v>
      </c>
      <c r="D41" s="90" t="s">
        <v>198</v>
      </c>
      <c r="I41" s="40"/>
      <c r="AMJ41" s="0"/>
    </row>
    <row r="42" s="24" customFormat="true" ht="12.8" hidden="false" customHeight="false" outlineLevel="0" collapsed="false">
      <c r="A42" s="49" t="s">
        <v>13</v>
      </c>
      <c r="B42" s="89"/>
      <c r="C42" s="85" t="s">
        <v>199</v>
      </c>
      <c r="D42" s="24" t="s">
        <v>200</v>
      </c>
      <c r="I42" s="40"/>
      <c r="AMJ42" s="0"/>
    </row>
    <row r="43" s="24" customFormat="true" ht="12.8" hidden="false" customHeight="false" outlineLevel="0" collapsed="false">
      <c r="A43" s="49" t="s">
        <v>11</v>
      </c>
      <c r="B43" s="89"/>
      <c r="C43" s="85" t="s">
        <v>201</v>
      </c>
      <c r="D43" s="24" t="s">
        <v>202</v>
      </c>
      <c r="I43" s="40"/>
      <c r="AMJ43" s="0"/>
    </row>
    <row r="44" s="24" customFormat="true" ht="12.8" hidden="false" customHeight="false" outlineLevel="0" collapsed="false">
      <c r="A44" s="49" t="s">
        <v>13</v>
      </c>
      <c r="B44" s="89"/>
      <c r="C44" s="85" t="s">
        <v>203</v>
      </c>
      <c r="D44" s="24" t="s">
        <v>204</v>
      </c>
      <c r="I44" s="40"/>
      <c r="AMJ44" s="0"/>
    </row>
    <row r="45" s="24" customFormat="true" ht="12.8" hidden="false" customHeight="false" outlineLevel="0" collapsed="false">
      <c r="A45" s="49" t="s">
        <v>11</v>
      </c>
      <c r="B45" s="89"/>
      <c r="C45" s="85" t="s">
        <v>205</v>
      </c>
      <c r="D45" s="90" t="s">
        <v>206</v>
      </c>
      <c r="I45" s="40"/>
      <c r="AMJ45" s="0"/>
    </row>
    <row r="46" s="24" customFormat="true" ht="12.8" hidden="false" customHeight="false" outlineLevel="0" collapsed="false">
      <c r="A46" s="49" t="s">
        <v>11</v>
      </c>
      <c r="B46" s="89"/>
      <c r="C46" s="85" t="s">
        <v>207</v>
      </c>
      <c r="D46" s="90" t="s">
        <v>208</v>
      </c>
      <c r="I46" s="40"/>
      <c r="AMJ46" s="0"/>
    </row>
    <row r="47" s="24" customFormat="true" ht="12.8" hidden="false" customHeight="false" outlineLevel="0" collapsed="false">
      <c r="A47" s="49" t="s">
        <v>13</v>
      </c>
      <c r="B47" s="89"/>
      <c r="C47" s="85" t="s">
        <v>209</v>
      </c>
      <c r="D47" s="24" t="s">
        <v>196</v>
      </c>
      <c r="I47" s="40"/>
      <c r="AMJ47" s="0"/>
    </row>
    <row r="48" s="24" customFormat="true" ht="12.8" hidden="false" customHeight="false" outlineLevel="0" collapsed="false">
      <c r="A48" s="49" t="s">
        <v>13</v>
      </c>
      <c r="B48" s="89"/>
      <c r="C48" s="85" t="s">
        <v>210</v>
      </c>
      <c r="D48" s="24" t="s">
        <v>211</v>
      </c>
      <c r="I48" s="40"/>
      <c r="AMJ48" s="0"/>
    </row>
    <row r="49" s="24" customFormat="true" ht="12.8" hidden="false" customHeight="false" outlineLevel="0" collapsed="false">
      <c r="A49" s="49" t="s">
        <v>13</v>
      </c>
      <c r="B49" s="89"/>
      <c r="C49" s="85" t="s">
        <v>212</v>
      </c>
      <c r="D49" s="24" t="s">
        <v>213</v>
      </c>
      <c r="I49" s="40"/>
      <c r="AMJ49" s="0"/>
    </row>
    <row r="50" s="24" customFormat="true" ht="12.8" hidden="false" customHeight="false" outlineLevel="0" collapsed="false">
      <c r="A50" s="49" t="s">
        <v>11</v>
      </c>
      <c r="B50" s="89"/>
      <c r="C50" s="85" t="s">
        <v>214</v>
      </c>
      <c r="D50" s="24" t="s">
        <v>215</v>
      </c>
      <c r="I50" s="40"/>
      <c r="AMJ50" s="0"/>
    </row>
    <row r="51" s="24" customFormat="true" ht="12.8" hidden="false" customHeight="false" outlineLevel="0" collapsed="false">
      <c r="A51" s="49" t="s">
        <v>13</v>
      </c>
      <c r="B51" s="89"/>
      <c r="C51" s="85" t="s">
        <v>216</v>
      </c>
      <c r="D51" s="24" t="s">
        <v>217</v>
      </c>
      <c r="I51" s="40"/>
      <c r="AMJ51" s="0"/>
    </row>
    <row r="52" s="24" customFormat="true" ht="12.8" hidden="false" customHeight="false" outlineLevel="0" collapsed="false">
      <c r="A52" s="49" t="s">
        <v>13</v>
      </c>
      <c r="B52" s="89"/>
      <c r="C52" s="85" t="s">
        <v>218</v>
      </c>
      <c r="D52" s="24" t="s">
        <v>219</v>
      </c>
      <c r="I52" s="40"/>
      <c r="AMJ52" s="0"/>
    </row>
    <row r="53" s="24" customFormat="true" ht="12.8" hidden="false" customHeight="false" outlineLevel="0" collapsed="false">
      <c r="A53" s="49" t="s">
        <v>13</v>
      </c>
      <c r="B53" s="89"/>
      <c r="C53" s="85" t="s">
        <v>220</v>
      </c>
      <c r="D53" s="90" t="s">
        <v>221</v>
      </c>
      <c r="I53" s="40"/>
      <c r="AMJ53" s="0"/>
    </row>
    <row r="54" customFormat="false" ht="12.8" hidden="false" customHeight="false" outlineLevel="0" collapsed="false">
      <c r="A54" s="49" t="s">
        <v>13</v>
      </c>
      <c r="B54" s="89"/>
      <c r="C54" s="85" t="s">
        <v>222</v>
      </c>
      <c r="D54" s="85" t="s">
        <v>223</v>
      </c>
      <c r="E54" s="0"/>
      <c r="F54" s="0"/>
      <c r="G54" s="0"/>
      <c r="H54" s="0"/>
      <c r="I54" s="0"/>
      <c r="J54" s="0"/>
      <c r="K54" s="0"/>
      <c r="L54" s="0"/>
      <c r="M54" s="0"/>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row>
    <row r="55" customFormat="false" ht="12.8" hidden="false" customHeight="false" outlineLevel="0" collapsed="false">
      <c r="A55" s="0"/>
      <c r="B55" s="89"/>
      <c r="C55" s="0"/>
      <c r="D55" s="0"/>
      <c r="E55" s="0"/>
      <c r="F55" s="0"/>
      <c r="G55" s="0"/>
      <c r="H55" s="0"/>
      <c r="I55" s="0"/>
      <c r="J55" s="0"/>
      <c r="K55" s="0"/>
      <c r="L55" s="0"/>
      <c r="M55" s="0"/>
      <c r="N55" s="0"/>
      <c r="O55" s="0"/>
      <c r="P55" s="0"/>
      <c r="Q55" s="0"/>
      <c r="R55" s="0"/>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row>
    <row r="56" s="24" customFormat="true" ht="12.8" hidden="false" customHeight="false" outlineLevel="0" collapsed="false">
      <c r="A56" s="40"/>
      <c r="C56" s="85"/>
      <c r="I56" s="40"/>
      <c r="AMJ56" s="0"/>
    </row>
    <row r="57" s="24" customFormat="true" ht="12.8" hidden="false" customHeight="false" outlineLevel="0" collapsed="false">
      <c r="A57" s="40"/>
      <c r="C57" s="85"/>
      <c r="I57" s="40"/>
      <c r="AMJ57" s="0"/>
    </row>
    <row r="58" s="24" customFormat="true" ht="12.8" hidden="false" customHeight="false" outlineLevel="0" collapsed="false">
      <c r="A58" s="40"/>
      <c r="C58" s="85"/>
      <c r="I58" s="40"/>
      <c r="AMJ58" s="0"/>
    </row>
    <row r="59" s="24" customFormat="true" ht="12.8" hidden="false" customHeight="false" outlineLevel="0" collapsed="false">
      <c r="A59" s="40"/>
      <c r="C59" s="85"/>
      <c r="I59" s="40"/>
      <c r="AMJ59" s="0"/>
    </row>
    <row r="60" s="24" customFormat="true" ht="12.8" hidden="false" customHeight="false" outlineLevel="0" collapsed="false">
      <c r="A60" s="40"/>
      <c r="C60" s="85"/>
      <c r="I60" s="40"/>
      <c r="AMJ60" s="0"/>
    </row>
    <row r="61" s="24" customFormat="true" ht="12.8" hidden="false" customHeight="false" outlineLevel="0" collapsed="false">
      <c r="A61" s="40"/>
      <c r="C61" s="85"/>
      <c r="I61" s="40"/>
      <c r="AMJ61" s="0"/>
    </row>
    <row r="62" s="24" customFormat="true" ht="12.8" hidden="false" customHeight="false" outlineLevel="0" collapsed="false">
      <c r="A62" s="40"/>
      <c r="C62" s="85"/>
      <c r="I62" s="40"/>
      <c r="AMJ62" s="0"/>
    </row>
    <row r="63" s="24" customFormat="true" ht="12.8" hidden="false" customHeight="false" outlineLevel="0" collapsed="false">
      <c r="A63" s="40"/>
      <c r="C63" s="85"/>
      <c r="I63" s="40"/>
      <c r="AMJ63" s="0"/>
    </row>
    <row r="64" s="24" customFormat="true" ht="12.8" hidden="false" customHeight="false" outlineLevel="0" collapsed="false">
      <c r="A64" s="40"/>
      <c r="C64" s="85"/>
      <c r="I64" s="40"/>
      <c r="AMJ64" s="0"/>
    </row>
    <row r="65" s="24" customFormat="true" ht="12.8" hidden="false" customHeight="false" outlineLevel="0" collapsed="false">
      <c r="A65" s="40"/>
      <c r="C65" s="85"/>
      <c r="I65" s="40"/>
      <c r="AMJ65" s="0"/>
    </row>
    <row r="66" s="24" customFormat="true" ht="12.8" hidden="false" customHeight="false" outlineLevel="0" collapsed="false">
      <c r="A66" s="40"/>
      <c r="C66" s="85"/>
      <c r="I66" s="40"/>
      <c r="AMJ66" s="0"/>
    </row>
    <row r="67" s="24" customFormat="true" ht="12.8" hidden="false" customHeight="false" outlineLevel="0" collapsed="false">
      <c r="A67" s="40"/>
      <c r="C67" s="85"/>
      <c r="I67" s="40"/>
      <c r="AMJ67" s="0"/>
    </row>
    <row r="68" s="24" customFormat="true" ht="12.8" hidden="false" customHeight="false" outlineLevel="0" collapsed="false">
      <c r="A68" s="40"/>
      <c r="C68" s="85"/>
      <c r="I68" s="40"/>
      <c r="AMJ68" s="0"/>
    </row>
    <row r="69" s="24" customFormat="true" ht="12.8" hidden="false" customHeight="false" outlineLevel="0" collapsed="false">
      <c r="A69" s="40"/>
      <c r="C69" s="85"/>
      <c r="I69" s="40"/>
      <c r="AMJ69" s="0"/>
    </row>
    <row r="70" s="24" customFormat="true" ht="12.8" hidden="false" customHeight="false" outlineLevel="0" collapsed="false">
      <c r="A70" s="40"/>
      <c r="C70" s="85"/>
      <c r="I70" s="40"/>
      <c r="AMJ70" s="0"/>
    </row>
    <row r="71" s="24" customFormat="true" ht="12.8" hidden="false" customHeight="false" outlineLevel="0" collapsed="false">
      <c r="A71" s="40"/>
      <c r="C71" s="85"/>
      <c r="I71" s="40"/>
      <c r="AMJ71" s="0"/>
    </row>
    <row r="72" s="24" customFormat="true" ht="12.8" hidden="false" customHeight="false" outlineLevel="0" collapsed="false">
      <c r="A72" s="40"/>
      <c r="C72" s="85"/>
      <c r="I72" s="40"/>
      <c r="AMJ72" s="0"/>
    </row>
    <row r="73" s="24" customFormat="true" ht="12.8" hidden="false" customHeight="false" outlineLevel="0" collapsed="false">
      <c r="A73" s="40"/>
      <c r="C73" s="85"/>
      <c r="I73" s="40"/>
      <c r="AMJ73" s="0"/>
    </row>
    <row r="74" s="24" customFormat="true" ht="12.8" hidden="false" customHeight="false" outlineLevel="0" collapsed="false">
      <c r="A74" s="40"/>
      <c r="C74" s="85"/>
      <c r="I74" s="40"/>
      <c r="AMJ74" s="0"/>
    </row>
    <row r="75" s="24" customFormat="true" ht="12.8" hidden="false" customHeight="false" outlineLevel="0" collapsed="false">
      <c r="A75" s="40"/>
      <c r="C75" s="85"/>
      <c r="I75" s="40"/>
      <c r="AMJ75" s="0"/>
    </row>
    <row r="76" s="24" customFormat="true" ht="12.8" hidden="false" customHeight="false" outlineLevel="0" collapsed="false">
      <c r="A76" s="40"/>
      <c r="C76" s="85"/>
      <c r="I76" s="40"/>
      <c r="AMJ76" s="0"/>
    </row>
    <row r="77" s="24" customFormat="true" ht="12.8" hidden="false" customHeight="false" outlineLevel="0" collapsed="false">
      <c r="A77" s="40"/>
      <c r="C77" s="85"/>
      <c r="I77" s="40"/>
      <c r="AMJ77" s="0"/>
    </row>
    <row r="78" s="24" customFormat="true" ht="12.8" hidden="false" customHeight="false" outlineLevel="0" collapsed="false">
      <c r="A78" s="40"/>
      <c r="C78" s="85"/>
      <c r="I78" s="40"/>
      <c r="AMJ78" s="0"/>
    </row>
    <row r="79" s="24" customFormat="true" ht="12.8" hidden="false" customHeight="false" outlineLevel="0" collapsed="false">
      <c r="A79" s="40"/>
      <c r="C79" s="85"/>
      <c r="I79" s="40"/>
      <c r="AMJ79" s="0"/>
    </row>
    <row r="80" s="24" customFormat="true" ht="12.8" hidden="false" customHeight="false" outlineLevel="0" collapsed="false">
      <c r="A80" s="40"/>
      <c r="C80" s="85"/>
      <c r="I80" s="40"/>
      <c r="AMJ80" s="0"/>
    </row>
    <row r="81" s="24" customFormat="true" ht="12.8" hidden="false" customHeight="false" outlineLevel="0" collapsed="false">
      <c r="A81" s="40"/>
      <c r="C81" s="85"/>
      <c r="I81" s="40"/>
      <c r="AMJ81" s="0"/>
    </row>
    <row r="82" s="24" customFormat="true" ht="12.8" hidden="false" customHeight="false" outlineLevel="0" collapsed="false">
      <c r="A82" s="40"/>
      <c r="C82" s="85"/>
      <c r="I82" s="40"/>
      <c r="AMJ82" s="0"/>
    </row>
    <row r="83" s="24" customFormat="true" ht="12.8" hidden="false" customHeight="false" outlineLevel="0" collapsed="false">
      <c r="A83" s="40"/>
      <c r="C83" s="85"/>
      <c r="I83" s="40"/>
      <c r="AMJ83" s="0"/>
    </row>
    <row r="84" s="24" customFormat="true" ht="12.8" hidden="false" customHeight="false" outlineLevel="0" collapsed="false">
      <c r="A84" s="40"/>
      <c r="C84" s="85"/>
      <c r="I84" s="40"/>
      <c r="AMJ84" s="0"/>
    </row>
    <row r="85" s="24" customFormat="true" ht="12.8" hidden="false" customHeight="false" outlineLevel="0" collapsed="false">
      <c r="A85" s="40"/>
      <c r="C85" s="85"/>
      <c r="I85" s="40"/>
      <c r="AMJ85" s="0"/>
    </row>
    <row r="86" s="24" customFormat="true" ht="12.8" hidden="false" customHeight="false" outlineLevel="0" collapsed="false">
      <c r="A86" s="40"/>
      <c r="C86" s="85"/>
      <c r="I86" s="40"/>
      <c r="AMJ86" s="0"/>
    </row>
    <row r="87" s="24" customFormat="true" ht="12.8" hidden="false" customHeight="false" outlineLevel="0" collapsed="false">
      <c r="A87" s="40"/>
      <c r="C87" s="85"/>
      <c r="I87" s="40"/>
      <c r="AMJ87" s="0"/>
    </row>
    <row r="88" s="24" customFormat="true" ht="12.8" hidden="false" customHeight="false" outlineLevel="0" collapsed="false">
      <c r="A88" s="40"/>
      <c r="C88" s="85"/>
      <c r="I88" s="40"/>
      <c r="AMJ88" s="0"/>
    </row>
    <row r="89" s="24" customFormat="true" ht="12.8" hidden="false" customHeight="false" outlineLevel="0" collapsed="false">
      <c r="A89" s="40"/>
      <c r="C89" s="85"/>
      <c r="I89" s="40"/>
      <c r="AMJ89" s="0"/>
    </row>
    <row r="90" s="24" customFormat="true" ht="12.8" hidden="false" customHeight="false" outlineLevel="0" collapsed="false">
      <c r="A90" s="40"/>
      <c r="C90" s="85"/>
      <c r="I90" s="40"/>
      <c r="AMJ90" s="0"/>
    </row>
    <row r="91" s="24" customFormat="true" ht="12.8" hidden="false" customHeight="false" outlineLevel="0" collapsed="false">
      <c r="A91" s="40"/>
      <c r="C91" s="85"/>
      <c r="I91" s="40"/>
      <c r="AMJ91" s="0"/>
    </row>
    <row r="92" s="24" customFormat="true" ht="12.8" hidden="false" customHeight="false" outlineLevel="0" collapsed="false">
      <c r="A92" s="40"/>
      <c r="C92" s="85"/>
      <c r="I92" s="40"/>
      <c r="AMJ92" s="0"/>
    </row>
    <row r="93" s="24" customFormat="true" ht="12.8" hidden="false" customHeight="false" outlineLevel="0" collapsed="false">
      <c r="A93" s="40"/>
      <c r="C93" s="85"/>
      <c r="I93" s="40"/>
      <c r="AMJ93" s="0"/>
    </row>
    <row r="94" s="24" customFormat="true" ht="12.8" hidden="false" customHeight="false" outlineLevel="0" collapsed="false">
      <c r="A94" s="40"/>
      <c r="C94" s="85"/>
      <c r="I94" s="40"/>
      <c r="AMJ94" s="0"/>
    </row>
    <row r="95" s="24" customFormat="true" ht="12.8" hidden="false" customHeight="false" outlineLevel="0" collapsed="false">
      <c r="A95" s="40"/>
      <c r="C95" s="85"/>
      <c r="I95" s="40"/>
      <c r="AMJ95" s="0"/>
    </row>
    <row r="96" s="24" customFormat="true" ht="12.8" hidden="false" customHeight="false" outlineLevel="0" collapsed="false">
      <c r="A96" s="40"/>
      <c r="C96" s="85"/>
      <c r="I96" s="40"/>
      <c r="AMJ96" s="0"/>
    </row>
    <row r="97" s="24" customFormat="true" ht="12.8" hidden="false" customHeight="false" outlineLevel="0" collapsed="false">
      <c r="A97" s="40"/>
      <c r="C97" s="85"/>
      <c r="I97" s="40"/>
      <c r="AMJ97" s="0"/>
    </row>
    <row r="98" s="24" customFormat="true" ht="12.8" hidden="false" customHeight="false" outlineLevel="0" collapsed="false">
      <c r="A98" s="40"/>
      <c r="C98" s="85"/>
      <c r="I98" s="40"/>
      <c r="AMJ98" s="0"/>
    </row>
    <row r="99" s="24" customFormat="true" ht="12.8" hidden="false" customHeight="false" outlineLevel="0" collapsed="false">
      <c r="A99" s="40"/>
      <c r="C99" s="85"/>
      <c r="I99" s="40"/>
      <c r="AMJ99" s="0"/>
    </row>
    <row r="100" s="24" customFormat="true" ht="12.8" hidden="false" customHeight="false" outlineLevel="0" collapsed="false">
      <c r="A100" s="40"/>
      <c r="C100" s="85"/>
      <c r="I100" s="40"/>
      <c r="AMJ100" s="0"/>
    </row>
    <row r="101" s="24" customFormat="true" ht="12.8" hidden="false" customHeight="false" outlineLevel="0" collapsed="false">
      <c r="A101" s="40"/>
      <c r="C101" s="43"/>
      <c r="I101" s="40"/>
      <c r="AMJ101" s="0"/>
    </row>
    <row r="102" s="24" customFormat="true" ht="12.8" hidden="false" customHeight="false" outlineLevel="0" collapsed="false">
      <c r="A102" s="40"/>
      <c r="C102" s="43"/>
      <c r="I102" s="40"/>
      <c r="AMJ102" s="0"/>
    </row>
    <row r="103" s="24" customFormat="true" ht="12.8" hidden="false" customHeight="false" outlineLevel="0" collapsed="false">
      <c r="A103" s="40"/>
      <c r="C103" s="43"/>
      <c r="I103" s="40"/>
      <c r="AMJ103" s="0"/>
    </row>
    <row r="104" s="24" customFormat="true" ht="12.8" hidden="false" customHeight="false" outlineLevel="0" collapsed="false">
      <c r="A104" s="40"/>
      <c r="C104" s="43"/>
      <c r="I104" s="40"/>
      <c r="AMJ104" s="0"/>
    </row>
    <row r="105" s="24" customFormat="true" ht="12.8" hidden="false" customHeight="false" outlineLevel="0" collapsed="false">
      <c r="A105" s="40"/>
      <c r="C105" s="43"/>
      <c r="I105" s="40"/>
      <c r="AMJ105" s="0"/>
    </row>
    <row r="106" s="24" customFormat="true" ht="12" hidden="false" customHeight="true" outlineLevel="0" collapsed="false">
      <c r="A106" s="40"/>
      <c r="C106" s="43"/>
      <c r="I106" s="40"/>
      <c r="AMJ106" s="0"/>
    </row>
    <row r="107" s="24" customFormat="true" ht="12" hidden="false" customHeight="true" outlineLevel="0" collapsed="false">
      <c r="A107" s="40"/>
      <c r="C107" s="43"/>
      <c r="I107" s="40"/>
      <c r="AMJ107" s="0"/>
    </row>
    <row r="108" s="24" customFormat="true" ht="12" hidden="false" customHeight="true" outlineLevel="0" collapsed="false">
      <c r="A108" s="40"/>
      <c r="C108" s="43"/>
      <c r="I108" s="40"/>
      <c r="AMJ108" s="0"/>
    </row>
    <row r="109" s="24" customFormat="true" ht="12" hidden="false" customHeight="true" outlineLevel="0" collapsed="false">
      <c r="A109" s="40"/>
      <c r="C109" s="43"/>
      <c r="I109" s="40"/>
      <c r="AMJ109" s="0"/>
    </row>
    <row r="110" s="24" customFormat="true" ht="12" hidden="false" customHeight="true" outlineLevel="0" collapsed="false">
      <c r="A110" s="40"/>
      <c r="C110" s="43"/>
      <c r="I110" s="40"/>
      <c r="AMJ110" s="0"/>
    </row>
    <row r="111" s="24" customFormat="true" ht="12" hidden="false" customHeight="true" outlineLevel="0" collapsed="false">
      <c r="A111" s="40"/>
      <c r="C111" s="43"/>
      <c r="I111" s="40"/>
      <c r="AMJ111" s="0"/>
    </row>
    <row r="112" s="24" customFormat="true" ht="12" hidden="false" customHeight="true" outlineLevel="0" collapsed="false">
      <c r="A112" s="40"/>
      <c r="C112" s="43"/>
      <c r="I112" s="40"/>
      <c r="AMJ112" s="0"/>
    </row>
    <row r="113" s="24" customFormat="true" ht="12" hidden="false" customHeight="true" outlineLevel="0" collapsed="false">
      <c r="A113" s="40"/>
      <c r="C113" s="43"/>
      <c r="I113" s="40"/>
      <c r="AMJ113" s="0"/>
    </row>
    <row r="114" s="24" customFormat="true" ht="12" hidden="false" customHeight="true" outlineLevel="0" collapsed="false">
      <c r="A114" s="40"/>
      <c r="C114" s="43"/>
      <c r="I114" s="40"/>
      <c r="AMJ114" s="0"/>
    </row>
    <row r="115" s="24" customFormat="true" ht="12" hidden="false" customHeight="true" outlineLevel="0" collapsed="false">
      <c r="A115" s="40"/>
      <c r="C115" s="43"/>
      <c r="I115" s="40"/>
      <c r="AMJ115" s="0"/>
    </row>
    <row r="116" s="24" customFormat="true" ht="12" hidden="false" customHeight="true" outlineLevel="0" collapsed="false">
      <c r="A116" s="40"/>
      <c r="C116" s="43"/>
      <c r="I116" s="40"/>
      <c r="AMJ116" s="0"/>
    </row>
    <row r="117" s="24" customFormat="true" ht="12" hidden="false" customHeight="true" outlineLevel="0" collapsed="false">
      <c r="A117" s="40"/>
      <c r="C117" s="43"/>
      <c r="I117" s="40"/>
      <c r="AMJ117" s="0"/>
    </row>
    <row r="118" s="24" customFormat="true" ht="12" hidden="false" customHeight="true" outlineLevel="0" collapsed="false">
      <c r="A118" s="40"/>
      <c r="C118" s="43"/>
      <c r="I118" s="40"/>
      <c r="AMJ118" s="0"/>
    </row>
    <row r="119" s="24" customFormat="true" ht="12" hidden="false" customHeight="true" outlineLevel="0" collapsed="false">
      <c r="A119" s="40"/>
      <c r="C119" s="43"/>
      <c r="I119" s="40"/>
      <c r="AMJ119" s="0"/>
    </row>
    <row r="120" s="24" customFormat="true" ht="12" hidden="false" customHeight="true" outlineLevel="0" collapsed="false">
      <c r="A120" s="40"/>
      <c r="C120" s="43"/>
      <c r="I120" s="40"/>
      <c r="AMJ120" s="0"/>
    </row>
    <row r="121" s="24" customFormat="true" ht="12" hidden="false" customHeight="true" outlineLevel="0" collapsed="false">
      <c r="A121" s="40"/>
      <c r="C121" s="43"/>
      <c r="I121" s="40"/>
      <c r="AMJ121" s="0"/>
    </row>
    <row r="122" s="24" customFormat="true" ht="12" hidden="false" customHeight="true" outlineLevel="0" collapsed="false">
      <c r="A122" s="40"/>
      <c r="C122" s="43"/>
      <c r="I122" s="40"/>
      <c r="AMJ122" s="0"/>
    </row>
    <row r="123" s="24" customFormat="true" ht="12" hidden="false" customHeight="true" outlineLevel="0" collapsed="false">
      <c r="A123" s="40"/>
      <c r="C123" s="43"/>
      <c r="I123" s="40"/>
      <c r="AMJ123" s="0"/>
    </row>
    <row r="124" s="24" customFormat="true" ht="12" hidden="false" customHeight="true" outlineLevel="0" collapsed="false">
      <c r="A124" s="40"/>
      <c r="C124" s="43"/>
      <c r="I124" s="40"/>
      <c r="AMJ124" s="0"/>
    </row>
    <row r="125" s="24" customFormat="true" ht="12" hidden="false" customHeight="true" outlineLevel="0" collapsed="false">
      <c r="A125" s="40"/>
      <c r="C125" s="43"/>
      <c r="I125" s="40"/>
      <c r="AMJ125" s="0"/>
    </row>
    <row r="126" s="24" customFormat="true" ht="12" hidden="false" customHeight="true" outlineLevel="0" collapsed="false">
      <c r="A126" s="40"/>
      <c r="C126" s="43"/>
      <c r="I126" s="40"/>
      <c r="AMJ126" s="0"/>
    </row>
    <row r="127" s="24" customFormat="true" ht="12" hidden="false" customHeight="true" outlineLevel="0" collapsed="false">
      <c r="A127" s="40"/>
      <c r="C127" s="43"/>
      <c r="I127" s="40"/>
      <c r="AMJ127" s="0"/>
    </row>
    <row r="128" s="24" customFormat="true" ht="12" hidden="false" customHeight="true" outlineLevel="0" collapsed="false">
      <c r="A128" s="40"/>
      <c r="C128" s="43"/>
      <c r="I128" s="40"/>
      <c r="AMJ128" s="0"/>
    </row>
    <row r="129" s="24" customFormat="true" ht="12" hidden="false" customHeight="true" outlineLevel="0" collapsed="false">
      <c r="A129" s="40"/>
      <c r="C129" s="43"/>
      <c r="I129" s="40"/>
      <c r="AMJ129" s="0"/>
    </row>
    <row r="130" s="24" customFormat="true" ht="12" hidden="false" customHeight="true" outlineLevel="0" collapsed="false">
      <c r="A130" s="40"/>
      <c r="C130" s="43"/>
      <c r="I130" s="40"/>
      <c r="AMJ130" s="0"/>
    </row>
    <row r="131" s="24" customFormat="true" ht="12" hidden="false" customHeight="true" outlineLevel="0" collapsed="false">
      <c r="A131" s="40"/>
      <c r="C131" s="43"/>
      <c r="I131" s="40"/>
      <c r="AMJ131" s="0"/>
    </row>
    <row r="132" s="24" customFormat="true" ht="12" hidden="false" customHeight="true" outlineLevel="0" collapsed="false">
      <c r="A132" s="40"/>
      <c r="C132" s="43"/>
      <c r="I132" s="40"/>
      <c r="AMJ132" s="0"/>
    </row>
    <row r="133" s="24" customFormat="true" ht="12" hidden="false" customHeight="true" outlineLevel="0" collapsed="false">
      <c r="A133" s="40"/>
      <c r="C133" s="43"/>
      <c r="I133" s="40"/>
      <c r="AMJ133" s="0"/>
    </row>
    <row r="134" s="24" customFormat="true" ht="12" hidden="false" customHeight="true" outlineLevel="0" collapsed="false">
      <c r="A134" s="40"/>
      <c r="C134" s="43"/>
      <c r="I134" s="40"/>
      <c r="AMJ134" s="0"/>
    </row>
    <row r="135" s="24" customFormat="true" ht="12" hidden="false" customHeight="true" outlineLevel="0" collapsed="false">
      <c r="A135" s="40"/>
      <c r="C135" s="43"/>
      <c r="I135" s="40"/>
      <c r="AMJ135" s="0"/>
    </row>
    <row r="136" s="24" customFormat="true" ht="12" hidden="false" customHeight="true" outlineLevel="0" collapsed="false">
      <c r="A136" s="40"/>
      <c r="C136" s="43"/>
      <c r="I136" s="40"/>
      <c r="AMJ136" s="0"/>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38">
    <mergeCell ref="A1:B8"/>
    <mergeCell ref="C1:C8"/>
    <mergeCell ref="E1:H1"/>
    <mergeCell ref="E2:H2"/>
    <mergeCell ref="E3:H3"/>
    <mergeCell ref="E4:H4"/>
    <mergeCell ref="E5:H5"/>
    <mergeCell ref="E6:H6"/>
    <mergeCell ref="E7:H7"/>
    <mergeCell ref="E8:H8"/>
    <mergeCell ref="A9:B20"/>
    <mergeCell ref="C9:C20"/>
    <mergeCell ref="E9:F9"/>
    <mergeCell ref="G9:H9"/>
    <mergeCell ref="E10:F10"/>
    <mergeCell ref="G10:H10"/>
    <mergeCell ref="E11:F11"/>
    <mergeCell ref="G11:H11"/>
    <mergeCell ref="E12:F12"/>
    <mergeCell ref="G12:H12"/>
    <mergeCell ref="E13:F13"/>
    <mergeCell ref="G13:H13"/>
    <mergeCell ref="E14:F14"/>
    <mergeCell ref="G14:H14"/>
    <mergeCell ref="E15:F15"/>
    <mergeCell ref="G15:H15"/>
    <mergeCell ref="E16:F16"/>
    <mergeCell ref="G16:H16"/>
    <mergeCell ref="E17:F17"/>
    <mergeCell ref="G17:H17"/>
    <mergeCell ref="E18:F18"/>
    <mergeCell ref="G18:H18"/>
    <mergeCell ref="E19:F19"/>
    <mergeCell ref="G19:H19"/>
    <mergeCell ref="E20:F20"/>
    <mergeCell ref="G20:H20"/>
    <mergeCell ref="B23:B32"/>
    <mergeCell ref="B36:B55"/>
  </mergeCells>
  <conditionalFormatting sqref="D2:O9 D20:O22 D29:D32 F23:O32 E15:O19 G10:O14 D35:O35 D23:D27">
    <cfRule type="cellIs" priority="2" operator="equal" aboveAverage="0" equalAverage="0" bottom="0" percent="0" rank="0" text="" dxfId="17">
      <formula>"not available"</formula>
    </cfRule>
    <cfRule type="cellIs" priority="3" operator="equal" aboveAverage="0" equalAverage="0" bottom="0" percent="0" rank="0" text="" dxfId="18">
      <formula>"not tested"</formula>
    </cfRule>
    <cfRule type="cellIs" priority="4" operator="equal" aboveAverage="0" equalAverage="0" bottom="0" percent="0" rank="0" text="" dxfId="19">
      <formula>"not implemented"</formula>
    </cfRule>
    <cfRule type="cellIs" priority="5" operator="equal" aboveAverage="0" equalAverage="0" bottom="0" percent="0" rank="0" text="" dxfId="20">
      <formula>"failed"</formula>
    </cfRule>
    <cfRule type="cellIs" priority="6" operator="equal" aboveAverage="0" equalAverage="0" bottom="0" percent="0" rank="0" text="" dxfId="21">
      <formula>"passed"</formula>
    </cfRule>
    <cfRule type="cellIs" priority="7" operator="equal" aboveAverage="0" equalAverage="0" bottom="0" percent="0" rank="0" text="" dxfId="22">
      <formula>"not available"</formula>
    </cfRule>
    <cfRule type="cellIs" priority="8" operator="equal" aboveAverage="0" equalAverage="0" bottom="0" percent="0" rank="0" text="" dxfId="23">
      <formula>"not tested"</formula>
    </cfRule>
    <cfRule type="cellIs" priority="9" operator="equal" aboveAverage="0" equalAverage="0" bottom="0" percent="0" rank="0" text="" dxfId="24">
      <formula>"not implemented"</formula>
    </cfRule>
    <cfRule type="cellIs" priority="10" operator="equal" aboveAverage="0" equalAverage="0" bottom="0" percent="0" rank="0" text="" dxfId="25">
      <formula>"failed"</formula>
    </cfRule>
    <cfRule type="cellIs" priority="11" operator="equal" aboveAverage="0" equalAverage="0" bottom="0" percent="0" rank="0" text="" dxfId="26">
      <formula>"passed"</formula>
    </cfRule>
  </conditionalFormatting>
  <conditionalFormatting sqref="E10:F10">
    <cfRule type="cellIs" priority="12" operator="equal" aboveAverage="0" equalAverage="0" bottom="0" percent="0" rank="0" text="" dxfId="27">
      <formula>"not available"</formula>
    </cfRule>
    <cfRule type="cellIs" priority="13" operator="equal" aboveAverage="0" equalAverage="0" bottom="0" percent="0" rank="0" text="" dxfId="28">
      <formula>"not tested"</formula>
    </cfRule>
    <cfRule type="cellIs" priority="14" operator="equal" aboveAverage="0" equalAverage="0" bottom="0" percent="0" rank="0" text="" dxfId="29">
      <formula>"not implemented"</formula>
    </cfRule>
    <cfRule type="cellIs" priority="15" operator="equal" aboveAverage="0" equalAverage="0" bottom="0" percent="0" rank="0" text="" dxfId="30">
      <formula>"failed"</formula>
    </cfRule>
    <cfRule type="cellIs" priority="16" operator="equal" aboveAverage="0" equalAverage="0" bottom="0" percent="0" rank="0" text="" dxfId="31">
      <formula>"passed"</formula>
    </cfRule>
    <cfRule type="cellIs" priority="17" operator="equal" aboveAverage="0" equalAverage="0" bottom="0" percent="0" rank="0" text="" dxfId="32">
      <formula>"not available"</formula>
    </cfRule>
    <cfRule type="cellIs" priority="18" operator="equal" aboveAverage="0" equalAverage="0" bottom="0" percent="0" rank="0" text="" dxfId="33">
      <formula>"not tested"</formula>
    </cfRule>
    <cfRule type="cellIs" priority="19" operator="equal" aboveAverage="0" equalAverage="0" bottom="0" percent="0" rank="0" text="" dxfId="34">
      <formula>"not implemented"</formula>
    </cfRule>
    <cfRule type="cellIs" priority="20" operator="equal" aboveAverage="0" equalAverage="0" bottom="0" percent="0" rank="0" text="" dxfId="35">
      <formula>"failed"</formula>
    </cfRule>
    <cfRule type="cellIs" priority="21" operator="equal" aboveAverage="0" equalAverage="0" bottom="0" percent="0" rank="0" text="" dxfId="36">
      <formula>"passed"</formula>
    </cfRule>
  </conditionalFormatting>
  <conditionalFormatting sqref="E11:F11">
    <cfRule type="cellIs" priority="22" operator="equal" aboveAverage="0" equalAverage="0" bottom="0" percent="0" rank="0" text="" dxfId="37">
      <formula>"not available"</formula>
    </cfRule>
    <cfRule type="cellIs" priority="23" operator="equal" aboveAverage="0" equalAverage="0" bottom="0" percent="0" rank="0" text="" dxfId="38">
      <formula>"not tested"</formula>
    </cfRule>
    <cfRule type="cellIs" priority="24" operator="equal" aboveAverage="0" equalAverage="0" bottom="0" percent="0" rank="0" text="" dxfId="39">
      <formula>"not implemented"</formula>
    </cfRule>
    <cfRule type="cellIs" priority="25" operator="equal" aboveAverage="0" equalAverage="0" bottom="0" percent="0" rank="0" text="" dxfId="40">
      <formula>"failed"</formula>
    </cfRule>
    <cfRule type="cellIs" priority="26" operator="equal" aboveAverage="0" equalAverage="0" bottom="0" percent="0" rank="0" text="" dxfId="41">
      <formula>"passed"</formula>
    </cfRule>
    <cfRule type="cellIs" priority="27" operator="equal" aboveAverage="0" equalAverage="0" bottom="0" percent="0" rank="0" text="" dxfId="42">
      <formula>"not available"</formula>
    </cfRule>
    <cfRule type="cellIs" priority="28" operator="equal" aboveAverage="0" equalAverage="0" bottom="0" percent="0" rank="0" text="" dxfId="43">
      <formula>"not tested"</formula>
    </cfRule>
    <cfRule type="cellIs" priority="29" operator="equal" aboveAverage="0" equalAverage="0" bottom="0" percent="0" rank="0" text="" dxfId="44">
      <formula>"not implemented"</formula>
    </cfRule>
    <cfRule type="cellIs" priority="30" operator="equal" aboveAverage="0" equalAverage="0" bottom="0" percent="0" rank="0" text="" dxfId="45">
      <formula>"failed"</formula>
    </cfRule>
    <cfRule type="cellIs" priority="31" operator="equal" aboveAverage="0" equalAverage="0" bottom="0" percent="0" rank="0" text="" dxfId="46">
      <formula>"passed"</formula>
    </cfRule>
  </conditionalFormatting>
  <conditionalFormatting sqref="E12:F12">
    <cfRule type="cellIs" priority="32" operator="equal" aboveAverage="0" equalAverage="0" bottom="0" percent="0" rank="0" text="" dxfId="47">
      <formula>"not available"</formula>
    </cfRule>
    <cfRule type="cellIs" priority="33" operator="equal" aboveAverage="0" equalAverage="0" bottom="0" percent="0" rank="0" text="" dxfId="48">
      <formula>"not tested"</formula>
    </cfRule>
    <cfRule type="cellIs" priority="34" operator="equal" aboveAverage="0" equalAverage="0" bottom="0" percent="0" rank="0" text="" dxfId="49">
      <formula>"not implemented"</formula>
    </cfRule>
    <cfRule type="cellIs" priority="35" operator="equal" aboveAverage="0" equalAverage="0" bottom="0" percent="0" rank="0" text="" dxfId="50">
      <formula>"failed"</formula>
    </cfRule>
    <cfRule type="cellIs" priority="36" operator="equal" aboveAverage="0" equalAverage="0" bottom="0" percent="0" rank="0" text="" dxfId="51">
      <formula>"passed"</formula>
    </cfRule>
    <cfRule type="cellIs" priority="37" operator="equal" aboveAverage="0" equalAverage="0" bottom="0" percent="0" rank="0" text="" dxfId="52">
      <formula>"not available"</formula>
    </cfRule>
    <cfRule type="cellIs" priority="38" operator="equal" aboveAverage="0" equalAverage="0" bottom="0" percent="0" rank="0" text="" dxfId="53">
      <formula>"not tested"</formula>
    </cfRule>
    <cfRule type="cellIs" priority="39" operator="equal" aboveAverage="0" equalAverage="0" bottom="0" percent="0" rank="0" text="" dxfId="54">
      <formula>"not implemented"</formula>
    </cfRule>
    <cfRule type="cellIs" priority="40" operator="equal" aboveAverage="0" equalAverage="0" bottom="0" percent="0" rank="0" text="" dxfId="55">
      <formula>"failed"</formula>
    </cfRule>
    <cfRule type="cellIs" priority="41" operator="equal" aboveAverage="0" equalAverage="0" bottom="0" percent="0" rank="0" text="" dxfId="56">
      <formula>"passed"</formula>
    </cfRule>
  </conditionalFormatting>
  <conditionalFormatting sqref="E13:F13">
    <cfRule type="cellIs" priority="42" operator="equal" aboveAverage="0" equalAverage="0" bottom="0" percent="0" rank="0" text="" dxfId="57">
      <formula>"not available"</formula>
    </cfRule>
    <cfRule type="cellIs" priority="43" operator="equal" aboveAverage="0" equalAverage="0" bottom="0" percent="0" rank="0" text="" dxfId="58">
      <formula>"not tested"</formula>
    </cfRule>
    <cfRule type="cellIs" priority="44" operator="equal" aboveAverage="0" equalAverage="0" bottom="0" percent="0" rank="0" text="" dxfId="59">
      <formula>"not implemented"</formula>
    </cfRule>
    <cfRule type="cellIs" priority="45" operator="equal" aboveAverage="0" equalAverage="0" bottom="0" percent="0" rank="0" text="" dxfId="60">
      <formula>"failed"</formula>
    </cfRule>
    <cfRule type="cellIs" priority="46" operator="equal" aboveAverage="0" equalAverage="0" bottom="0" percent="0" rank="0" text="" dxfId="61">
      <formula>"passed"</formula>
    </cfRule>
    <cfRule type="cellIs" priority="47" operator="equal" aboveAverage="0" equalAverage="0" bottom="0" percent="0" rank="0" text="" dxfId="62">
      <formula>"not available"</formula>
    </cfRule>
    <cfRule type="cellIs" priority="48" operator="equal" aboveAverage="0" equalAverage="0" bottom="0" percent="0" rank="0" text="" dxfId="63">
      <formula>"not tested"</formula>
    </cfRule>
    <cfRule type="cellIs" priority="49" operator="equal" aboveAverage="0" equalAverage="0" bottom="0" percent="0" rank="0" text="" dxfId="64">
      <formula>"not implemented"</formula>
    </cfRule>
    <cfRule type="cellIs" priority="50" operator="equal" aboveAverage="0" equalAverage="0" bottom="0" percent="0" rank="0" text="" dxfId="65">
      <formula>"failed"</formula>
    </cfRule>
    <cfRule type="cellIs" priority="51" operator="equal" aboveAverage="0" equalAverage="0" bottom="0" percent="0" rank="0" text="" dxfId="66">
      <formula>"passed"</formula>
    </cfRule>
  </conditionalFormatting>
  <conditionalFormatting sqref="E14:F14">
    <cfRule type="cellIs" priority="52" operator="equal" aboveAverage="0" equalAverage="0" bottom="0" percent="0" rank="0" text="" dxfId="67">
      <formula>"not available"</formula>
    </cfRule>
    <cfRule type="cellIs" priority="53" operator="equal" aboveAverage="0" equalAverage="0" bottom="0" percent="0" rank="0" text="" dxfId="68">
      <formula>"not tested"</formula>
    </cfRule>
    <cfRule type="cellIs" priority="54" operator="equal" aboveAverage="0" equalAverage="0" bottom="0" percent="0" rank="0" text="" dxfId="69">
      <formula>"not implemented"</formula>
    </cfRule>
    <cfRule type="cellIs" priority="55" operator="equal" aboveAverage="0" equalAverage="0" bottom="0" percent="0" rank="0" text="" dxfId="70">
      <formula>"failed"</formula>
    </cfRule>
    <cfRule type="cellIs" priority="56" operator="equal" aboveAverage="0" equalAverage="0" bottom="0" percent="0" rank="0" text="" dxfId="71">
      <formula>"passed"</formula>
    </cfRule>
    <cfRule type="cellIs" priority="57" operator="equal" aboveAverage="0" equalAverage="0" bottom="0" percent="0" rank="0" text="" dxfId="72">
      <formula>"not available"</formula>
    </cfRule>
    <cfRule type="cellIs" priority="58" operator="equal" aboveAverage="0" equalAverage="0" bottom="0" percent="0" rank="0" text="" dxfId="73">
      <formula>"not tested"</formula>
    </cfRule>
    <cfRule type="cellIs" priority="59" operator="equal" aboveAverage="0" equalAverage="0" bottom="0" percent="0" rank="0" text="" dxfId="74">
      <formula>"not implemented"</formula>
    </cfRule>
    <cfRule type="cellIs" priority="60" operator="equal" aboveAverage="0" equalAverage="0" bottom="0" percent="0" rank="0" text="" dxfId="75">
      <formula>"failed"</formula>
    </cfRule>
    <cfRule type="cellIs" priority="61" operator="equal" aboveAverage="0" equalAverage="0" bottom="0" percent="0" rank="0" text="" dxfId="76">
      <formula>"passed"</formula>
    </cfRule>
  </conditionalFormatting>
  <conditionalFormatting sqref="D10:D19">
    <cfRule type="cellIs" priority="62" operator="equal" aboveAverage="0" equalAverage="0" bottom="0" percent="0" rank="0" text="" dxfId="77">
      <formula>"Minor"</formula>
    </cfRule>
    <cfRule type="cellIs" priority="63" operator="equal" aboveAverage="0" equalAverage="0" bottom="0" percent="0" rank="0" text="" dxfId="78">
      <formula>"Not implemented"</formula>
    </cfRule>
    <cfRule type="cellIs" priority="64" operator="equal" aboveAverage="0" equalAverage="0" bottom="0" percent="0" rank="0" text="" dxfId="79">
      <formula>"Not tested"</formula>
    </cfRule>
    <cfRule type="cellIs" priority="65" operator="equal" aboveAverage="0" equalAverage="0" bottom="0" percent="0" rank="0" text="" dxfId="80">
      <formula>"Not available"</formula>
    </cfRule>
    <cfRule type="cellIs" priority="66" operator="equal" aboveAverage="0" equalAverage="0" bottom="0" percent="0" rank="0" text="" dxfId="81">
      <formula>"Critical"</formula>
    </cfRule>
    <cfRule type="cellIs" priority="67" operator="equal" aboveAverage="0" equalAverage="0" bottom="0" percent="0" rank="0" text="" dxfId="82">
      <formula>"Major"</formula>
    </cfRule>
    <cfRule type="cellIs" priority="68" operator="equal" aboveAverage="0" equalAverage="0" bottom="0" percent="0" rank="0" text="" dxfId="83">
      <formula>"Average"</formula>
    </cfRule>
    <cfRule type="cellIs" priority="69" operator="equal" aboveAverage="0" equalAverage="0" bottom="0" percent="0" rank="0" text="" dxfId="84">
      <formula>"OK"</formula>
    </cfRule>
    <cfRule type="cellIs" priority="70" operator="equal" aboveAverage="0" equalAverage="0" bottom="0" percent="0" rank="0" text="" dxfId="85">
      <formula>"Enhancement"</formula>
    </cfRule>
    <cfRule type="cellIs" priority="71" operator="equal" aboveAverage="0" equalAverage="0" bottom="0" percent="0" rank="0" text="" dxfId="86">
      <formula>"Partially tested"</formula>
    </cfRule>
  </conditionalFormatting>
  <conditionalFormatting sqref="E23:E32">
    <cfRule type="cellIs" priority="72" operator="equal" aboveAverage="0" equalAverage="0" bottom="0" percent="0" rank="0" text="" dxfId="87">
      <formula>"Minor"</formula>
    </cfRule>
    <cfRule type="cellIs" priority="73" operator="equal" aboveAverage="0" equalAverage="0" bottom="0" percent="0" rank="0" text="" dxfId="88">
      <formula>"Not implemented"</formula>
    </cfRule>
    <cfRule type="cellIs" priority="74" operator="equal" aboveAverage="0" equalAverage="0" bottom="0" percent="0" rank="0" text="" dxfId="89">
      <formula>"Not tested"</formula>
    </cfRule>
    <cfRule type="cellIs" priority="75" operator="equal" aboveAverage="0" equalAverage="0" bottom="0" percent="0" rank="0" text="" dxfId="90">
      <formula>"Not available"</formula>
    </cfRule>
    <cfRule type="cellIs" priority="76" operator="equal" aboveAverage="0" equalAverage="0" bottom="0" percent="0" rank="0" text="" dxfId="91">
      <formula>"Critical"</formula>
    </cfRule>
    <cfRule type="cellIs" priority="77" operator="equal" aboveAverage="0" equalAverage="0" bottom="0" percent="0" rank="0" text="" dxfId="92">
      <formula>"Major"</formula>
    </cfRule>
    <cfRule type="cellIs" priority="78" operator="equal" aboveAverage="0" equalAverage="0" bottom="0" percent="0" rank="0" text="" dxfId="93">
      <formula>"Average"</formula>
    </cfRule>
    <cfRule type="cellIs" priority="79" operator="equal" aboveAverage="0" equalAverage="0" bottom="0" percent="0" rank="0" text="" dxfId="94">
      <formula>"OK"</formula>
    </cfRule>
    <cfRule type="cellIs" priority="80" operator="equal" aboveAverage="0" equalAverage="0" bottom="0" percent="0" rank="0" text="" dxfId="95">
      <formula>"Enhancement"</formula>
    </cfRule>
    <cfRule type="cellIs" priority="81" operator="equal" aboveAverage="0" equalAverage="0" bottom="0" percent="0" rank="0" text="" dxfId="96">
      <formula>"Partially tested"</formula>
    </cfRule>
  </conditionalFormatting>
  <dataValidations count="7">
    <dataValidation allowBlank="true" operator="between" showDropDown="false" showErrorMessage="true" showInputMessage="true" sqref="E2:H2" type="list">
      <formula1>Test_types</formula1>
      <formula2>0</formula2>
    </dataValidation>
    <dataValidation allowBlank="true" operator="between" showDropDown="false" showErrorMessage="true" showInputMessage="true" sqref="E7:H7" type="list">
      <formula1>Browser_list</formula1>
      <formula2>0</formula2>
    </dataValidation>
    <dataValidation allowBlank="true" operator="between" showDropDown="false" showErrorMessage="true" showInputMessage="true" sqref="A23:A32 A36:A54" type="list">
      <formula1>Test_coverage</formula1>
      <formula2>0</formula2>
    </dataValidation>
    <dataValidation allowBlank="true" operator="between" showDropDown="false" showErrorMessage="true" showInputMessage="true" sqref="E4:H4" type="list">
      <formula1>Test_Team</formula1>
      <formula2>0</formula2>
    </dataValidation>
    <dataValidation allowBlank="true" operator="between" showDropDown="false" showErrorMessage="true" showInputMessage="true" sqref="E5:H5" type="list">
      <formula1>Project_URL</formula1>
      <formula2>0</formula2>
    </dataValidation>
    <dataValidation allowBlank="true" operator="between" showDropDown="false" showErrorMessage="true" showInputMessage="true" sqref="E6:H6" type="list">
      <formula1>Environment_OS</formula1>
      <formula2>0</formula2>
    </dataValidation>
    <dataValidation allowBlank="true" operator="between" showDropDown="false" showErrorMessage="true" showInputMessage="true" sqref="E23:E32" type="list">
      <formula1>$D$11:$D$20</formula1>
      <formula2>0</formula2>
    </dataValidation>
  </dataValidations>
  <hyperlinks>
    <hyperlink ref="C24" r:id="rId2" display="www.page2.com"/>
    <hyperlink ref="D24" r:id="rId3" display="www.page2.com"/>
    <hyperlink ref="C25" r:id="rId4" display="www.page2.com"/>
    <hyperlink ref="C26" r:id="rId5" display="www.page2.com"/>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6"/>
</worksheet>
</file>

<file path=xl/worksheets/sheet4.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B12" activeCellId="0" sqref="B12"/>
    </sheetView>
  </sheetViews>
  <sheetFormatPr defaultRowHeight="12" zeroHeight="false" outlineLevelRow="0" outlineLevelCol="0"/>
  <cols>
    <col collapsed="false" customWidth="true" hidden="false" outlineLevel="0" max="1" min="1" style="24" width="16.71"/>
    <col collapsed="false" customWidth="true" hidden="false" outlineLevel="0" max="2" min="2" style="24" width="19.85"/>
    <col collapsed="false" customWidth="true" hidden="false" outlineLevel="0" max="3" min="3" style="24" width="15.71"/>
    <col collapsed="false" customWidth="true" hidden="false" outlineLevel="0" max="5" min="4" style="24" width="20.71"/>
    <col collapsed="false" customWidth="true" hidden="false" outlineLevel="0" max="6" min="6" style="24" width="15.71"/>
    <col collapsed="false" customWidth="true" hidden="false" outlineLevel="0" max="7" min="7" style="24" width="9.13"/>
    <col collapsed="false" customWidth="true" hidden="false" outlineLevel="0" max="8" min="8" style="24" width="19.14"/>
    <col collapsed="false" customWidth="true" hidden="false" outlineLevel="0" max="9" min="9" style="24" width="10.13"/>
    <col collapsed="false" customWidth="true" hidden="false" outlineLevel="0" max="10" min="10" style="24" width="20.86"/>
    <col collapsed="false" customWidth="true" hidden="false" outlineLevel="0" max="11" min="11" style="24" width="27"/>
    <col collapsed="false" customWidth="true" hidden="false" outlineLevel="0" max="1025" min="12" style="24" width="9.13"/>
  </cols>
  <sheetData>
    <row r="1" s="4" customFormat="true" ht="49.05" hidden="false" customHeight="true" outlineLevel="0" collapsed="false">
      <c r="A1" s="2" t="s">
        <v>0</v>
      </c>
      <c r="B1" s="3"/>
      <c r="C1" s="3"/>
      <c r="D1" s="3"/>
      <c r="E1" s="3"/>
      <c r="F1" s="3"/>
      <c r="J1" s="5"/>
    </row>
    <row r="2" s="82" customFormat="true" ht="12" hidden="false" customHeight="true" outlineLevel="0" collapsed="false">
      <c r="A2" s="91" t="s">
        <v>224</v>
      </c>
      <c r="B2" s="92" t="s">
        <v>225</v>
      </c>
      <c r="C2" s="92" t="s">
        <v>42</v>
      </c>
      <c r="D2" s="92"/>
      <c r="E2" s="92"/>
      <c r="F2" s="92"/>
      <c r="H2" s="93" t="s">
        <v>226</v>
      </c>
      <c r="J2" s="93" t="s">
        <v>159</v>
      </c>
      <c r="K2" s="93" t="s">
        <v>227</v>
      </c>
    </row>
    <row r="3" customFormat="false" ht="12" hidden="false" customHeight="true" outlineLevel="0" collapsed="false">
      <c r="A3" s="94" t="s">
        <v>228</v>
      </c>
      <c r="B3" s="95" t="s">
        <v>141</v>
      </c>
      <c r="C3" s="96"/>
      <c r="D3" s="96"/>
      <c r="E3" s="96"/>
      <c r="F3" s="96"/>
      <c r="H3" s="97" t="s">
        <v>140</v>
      </c>
      <c r="J3" s="97" t="s">
        <v>229</v>
      </c>
      <c r="K3" s="98" t="s">
        <v>160</v>
      </c>
    </row>
    <row r="4" customFormat="false" ht="12" hidden="false" customHeight="true" outlineLevel="0" collapsed="false">
      <c r="A4" s="94"/>
      <c r="B4" s="99" t="s">
        <v>142</v>
      </c>
      <c r="C4" s="96"/>
      <c r="D4" s="96"/>
      <c r="E4" s="96" t="s">
        <v>230</v>
      </c>
      <c r="F4" s="96"/>
      <c r="H4" s="100"/>
      <c r="J4" s="100" t="s">
        <v>231</v>
      </c>
      <c r="K4" s="101" t="s">
        <v>232</v>
      </c>
    </row>
    <row r="5" customFormat="false" ht="12" hidden="false" customHeight="true" outlineLevel="0" collapsed="false">
      <c r="A5" s="94"/>
      <c r="B5" s="102" t="s">
        <v>233</v>
      </c>
      <c r="C5" s="96"/>
      <c r="D5" s="96"/>
      <c r="E5" s="96"/>
      <c r="F5" s="96"/>
      <c r="H5" s="100"/>
      <c r="J5" s="100" t="s">
        <v>234</v>
      </c>
      <c r="K5" s="101" t="s">
        <v>235</v>
      </c>
    </row>
    <row r="6" customFormat="false" ht="12" hidden="false" customHeight="true" outlineLevel="0" collapsed="false">
      <c r="A6" s="94"/>
      <c r="B6" s="102" t="s">
        <v>162</v>
      </c>
      <c r="C6" s="96"/>
      <c r="D6" s="96"/>
      <c r="E6" s="96"/>
      <c r="F6" s="96"/>
      <c r="H6" s="100"/>
      <c r="J6" s="100" t="s">
        <v>236</v>
      </c>
      <c r="K6" s="101" t="s">
        <v>237</v>
      </c>
    </row>
    <row r="7" customFormat="false" ht="12" hidden="false" customHeight="true" outlineLevel="0" collapsed="false">
      <c r="A7" s="94"/>
      <c r="B7" s="102" t="s">
        <v>238</v>
      </c>
      <c r="C7" s="96"/>
      <c r="D7" s="96"/>
      <c r="E7" s="96"/>
      <c r="F7" s="96"/>
      <c r="H7" s="100"/>
      <c r="J7" s="100"/>
      <c r="K7" s="100"/>
    </row>
    <row r="8" customFormat="false" ht="12" hidden="false" customHeight="true" outlineLevel="0" collapsed="false">
      <c r="A8" s="94"/>
      <c r="B8" s="102" t="s">
        <v>239</v>
      </c>
      <c r="C8" s="96"/>
      <c r="D8" s="96"/>
      <c r="E8" s="96"/>
      <c r="F8" s="96"/>
      <c r="H8" s="100"/>
      <c r="J8" s="100"/>
      <c r="K8" s="100"/>
    </row>
    <row r="9" customFormat="false" ht="12" hidden="false" customHeight="true" outlineLevel="0" collapsed="false">
      <c r="A9" s="94"/>
      <c r="B9" s="102" t="s">
        <v>143</v>
      </c>
      <c r="C9" s="96"/>
      <c r="D9" s="96"/>
      <c r="E9" s="96"/>
      <c r="F9" s="96"/>
      <c r="H9" s="100"/>
      <c r="J9" s="100"/>
      <c r="K9" s="100"/>
    </row>
    <row r="10" customFormat="false" ht="12" hidden="false" customHeight="true" outlineLevel="0" collapsed="false">
      <c r="A10" s="94"/>
      <c r="B10" s="99"/>
      <c r="C10" s="96" t="s">
        <v>240</v>
      </c>
      <c r="D10" s="96"/>
      <c r="E10" s="96"/>
      <c r="F10" s="96"/>
      <c r="H10" s="100"/>
      <c r="J10" s="100"/>
      <c r="K10" s="100"/>
    </row>
    <row r="11" customFormat="false" ht="12" hidden="false" customHeight="true" outlineLevel="0" collapsed="false">
      <c r="A11" s="94"/>
      <c r="B11" s="99"/>
      <c r="C11" s="96" t="s">
        <v>240</v>
      </c>
      <c r="D11" s="96"/>
      <c r="E11" s="96"/>
      <c r="F11" s="96"/>
      <c r="H11" s="100"/>
      <c r="J11" s="100"/>
      <c r="K11" s="100"/>
    </row>
    <row r="12" customFormat="false" ht="12" hidden="false" customHeight="true" outlineLevel="0" collapsed="false">
      <c r="A12" s="103" t="s">
        <v>30</v>
      </c>
      <c r="B12" s="104" t="s">
        <v>147</v>
      </c>
      <c r="C12" s="105" t="s">
        <v>241</v>
      </c>
      <c r="D12" s="105"/>
      <c r="E12" s="105"/>
      <c r="F12" s="105"/>
      <c r="H12" s="106"/>
      <c r="J12" s="106"/>
      <c r="K12" s="106"/>
    </row>
    <row r="13" customFormat="false" ht="12" hidden="false" customHeight="true" outlineLevel="0" collapsed="false">
      <c r="A13" s="103"/>
      <c r="B13" s="102" t="s">
        <v>144</v>
      </c>
      <c r="C13" s="107"/>
      <c r="D13" s="107"/>
      <c r="E13" s="107"/>
      <c r="F13" s="107"/>
      <c r="H13" s="106"/>
      <c r="J13" s="106"/>
      <c r="K13" s="106"/>
    </row>
    <row r="14" customFormat="false" ht="12" hidden="false" customHeight="true" outlineLevel="0" collapsed="false">
      <c r="A14" s="103"/>
      <c r="B14" s="102" t="s">
        <v>242</v>
      </c>
      <c r="C14" s="108"/>
      <c r="D14" s="108"/>
      <c r="E14" s="108" t="s">
        <v>230</v>
      </c>
      <c r="F14" s="108"/>
      <c r="H14" s="106"/>
      <c r="J14" s="106"/>
      <c r="K14" s="106"/>
    </row>
    <row r="15" customFormat="false" ht="12" hidden="false" customHeight="true" outlineLevel="0" collapsed="false">
      <c r="A15" s="103"/>
      <c r="B15" s="102" t="s">
        <v>243</v>
      </c>
      <c r="C15" s="108"/>
      <c r="D15" s="108"/>
      <c r="E15" s="108"/>
      <c r="F15" s="108"/>
      <c r="H15" s="106"/>
      <c r="J15" s="106"/>
      <c r="K15" s="106"/>
    </row>
    <row r="16" customFormat="false" ht="12" hidden="false" customHeight="true" outlineLevel="0" collapsed="false">
      <c r="A16" s="103"/>
      <c r="B16" s="102" t="s">
        <v>146</v>
      </c>
      <c r="C16" s="108"/>
      <c r="D16" s="108"/>
      <c r="E16" s="108"/>
      <c r="F16" s="108"/>
      <c r="H16" s="106"/>
      <c r="J16" s="106"/>
      <c r="K16" s="106"/>
    </row>
    <row r="17" customFormat="false" ht="12" hidden="false" customHeight="true" outlineLevel="0" collapsed="false">
      <c r="A17" s="103"/>
      <c r="B17" s="102" t="s">
        <v>244</v>
      </c>
      <c r="C17" s="108"/>
      <c r="D17" s="108"/>
      <c r="E17" s="108"/>
      <c r="F17" s="108"/>
      <c r="H17" s="100"/>
      <c r="J17" s="100"/>
      <c r="K17" s="100"/>
    </row>
    <row r="18" customFormat="false" ht="12" hidden="false" customHeight="true" outlineLevel="0" collapsed="false">
      <c r="A18" s="103"/>
      <c r="B18" s="102" t="s">
        <v>145</v>
      </c>
      <c r="C18" s="108"/>
      <c r="D18" s="108"/>
      <c r="E18" s="108"/>
      <c r="F18" s="108"/>
      <c r="H18" s="100"/>
      <c r="J18" s="100"/>
      <c r="K18" s="100"/>
    </row>
    <row r="19" customFormat="false" ht="12" hidden="false" customHeight="true" outlineLevel="0" collapsed="false">
      <c r="A19" s="103"/>
      <c r="B19" s="102" t="s">
        <v>245</v>
      </c>
      <c r="C19" s="108"/>
      <c r="D19" s="108"/>
      <c r="E19" s="108"/>
      <c r="F19" s="108"/>
      <c r="H19" s="100"/>
      <c r="J19" s="100"/>
      <c r="K19" s="100"/>
    </row>
    <row r="20" customFormat="false" ht="12" hidden="false" customHeight="true" outlineLevel="0" collapsed="false">
      <c r="A20" s="103"/>
      <c r="B20" s="102" t="s">
        <v>246</v>
      </c>
      <c r="C20" s="108"/>
      <c r="D20" s="108"/>
      <c r="E20" s="108"/>
      <c r="F20" s="108"/>
      <c r="H20" s="100"/>
      <c r="J20" s="100"/>
      <c r="K20" s="100"/>
    </row>
    <row r="21" customFormat="false" ht="12" hidden="false" customHeight="true" outlineLevel="0" collapsed="false">
      <c r="A21" s="103"/>
      <c r="B21" s="99"/>
      <c r="C21" s="108" t="s">
        <v>247</v>
      </c>
      <c r="D21" s="108"/>
      <c r="E21" s="108"/>
      <c r="F21" s="108"/>
      <c r="H21" s="100"/>
      <c r="J21" s="100"/>
      <c r="K21" s="100"/>
    </row>
    <row r="22" customFormat="false" ht="12" hidden="false" customHeight="true" outlineLevel="0" collapsed="false">
      <c r="A22" s="103"/>
      <c r="B22" s="109"/>
      <c r="C22" s="110" t="s">
        <v>247</v>
      </c>
      <c r="D22" s="110"/>
      <c r="E22" s="110"/>
      <c r="F22" s="110"/>
      <c r="H22" s="100"/>
      <c r="J22" s="100"/>
      <c r="K22" s="100"/>
    </row>
    <row r="23" customFormat="false" ht="12" hidden="false" customHeight="true" outlineLevel="0" collapsed="false">
      <c r="A23" s="111" t="s">
        <v>248</v>
      </c>
      <c r="B23" s="111"/>
      <c r="C23" s="111"/>
      <c r="D23" s="111"/>
      <c r="E23" s="111"/>
      <c r="F23" s="111"/>
      <c r="H23" s="100"/>
      <c r="J23" s="100"/>
      <c r="K23" s="100"/>
    </row>
    <row r="24" customFormat="false" ht="12" hidden="false" customHeight="true" outlineLevel="0" collapsed="false">
      <c r="A24" s="112"/>
      <c r="B24" s="112"/>
      <c r="C24" s="112"/>
      <c r="D24" s="112"/>
      <c r="E24" s="112"/>
      <c r="F24" s="112"/>
      <c r="H24" s="113"/>
      <c r="J24" s="113"/>
      <c r="K24" s="113"/>
    </row>
    <row r="25" customFormat="false" ht="12" hidden="false" customHeight="true" outlineLevel="0" collapsed="false">
      <c r="A25" s="114"/>
      <c r="B25" s="114"/>
      <c r="C25" s="114"/>
      <c r="D25" s="114"/>
      <c r="E25" s="114" t="s">
        <v>249</v>
      </c>
      <c r="F25" s="114"/>
    </row>
    <row r="26" customFormat="false" ht="12" hidden="false" customHeight="true" outlineLevel="0" collapsed="false">
      <c r="A26" s="114"/>
      <c r="B26" s="114"/>
      <c r="C26" s="114"/>
      <c r="D26" s="114"/>
      <c r="E26" s="114"/>
      <c r="F26" s="114"/>
    </row>
    <row r="27" customFormat="false" ht="12" hidden="false" customHeight="true" outlineLevel="0" collapsed="false">
      <c r="A27" s="115" t="s">
        <v>250</v>
      </c>
      <c r="B27" s="115"/>
      <c r="C27" s="116"/>
      <c r="D27" s="116"/>
      <c r="E27" s="116"/>
      <c r="F27" s="117"/>
    </row>
    <row r="28" customFormat="false" ht="12" hidden="false" customHeight="true" outlineLevel="0" collapsed="false">
      <c r="A28" s="118" t="s">
        <v>251</v>
      </c>
      <c r="B28" s="119" t="s">
        <v>141</v>
      </c>
      <c r="C28" s="119"/>
      <c r="D28" s="119"/>
      <c r="E28" s="119"/>
      <c r="F28" s="120"/>
    </row>
    <row r="29" customFormat="false" ht="12" hidden="false" customHeight="true" outlineLevel="0" collapsed="false">
      <c r="A29" s="118" t="s">
        <v>30</v>
      </c>
      <c r="B29" s="119" t="s">
        <v>144</v>
      </c>
      <c r="C29" s="119"/>
      <c r="D29" s="119"/>
      <c r="E29" s="119"/>
      <c r="F29" s="120"/>
    </row>
    <row r="30" customFormat="false" ht="12" hidden="false" customHeight="true" outlineLevel="0" collapsed="false">
      <c r="A30" s="121" t="s">
        <v>252</v>
      </c>
      <c r="B30" s="121"/>
      <c r="C30" s="122"/>
      <c r="D30" s="122"/>
      <c r="E30" s="122"/>
      <c r="F30" s="123"/>
    </row>
    <row r="31" customFormat="false" ht="12" hidden="false" customHeight="true" outlineLevel="0" collapsed="false">
      <c r="A31" s="124" t="s">
        <v>251</v>
      </c>
      <c r="B31" s="125" t="s">
        <v>30</v>
      </c>
      <c r="C31" s="125" t="s">
        <v>6</v>
      </c>
      <c r="D31" s="125" t="s">
        <v>167</v>
      </c>
      <c r="E31" s="125" t="s">
        <v>24</v>
      </c>
      <c r="F31" s="126" t="s">
        <v>34</v>
      </c>
    </row>
    <row r="32" customFormat="false" ht="12" hidden="false" customHeight="true" outlineLevel="0" collapsed="false">
      <c r="A32" s="127" t="s">
        <v>239</v>
      </c>
      <c r="B32" s="128" t="s">
        <v>147</v>
      </c>
      <c r="C32" s="129" t="s">
        <v>253</v>
      </c>
      <c r="D32" s="128" t="s">
        <v>21</v>
      </c>
      <c r="E32" s="128" t="s">
        <v>254</v>
      </c>
      <c r="F32" s="130" t="s">
        <v>118</v>
      </c>
    </row>
    <row r="33" customFormat="false" ht="12" hidden="false" customHeight="true" outlineLevel="0" collapsed="false">
      <c r="A33" s="127" t="s">
        <v>141</v>
      </c>
      <c r="B33" s="128" t="s">
        <v>245</v>
      </c>
      <c r="C33" s="129" t="s">
        <v>253</v>
      </c>
      <c r="D33" s="128" t="s">
        <v>21</v>
      </c>
      <c r="E33" s="128" t="s">
        <v>254</v>
      </c>
      <c r="F33" s="130" t="s">
        <v>120</v>
      </c>
    </row>
    <row r="34" customFormat="false" ht="12" hidden="false" customHeight="true" outlineLevel="0" collapsed="false">
      <c r="A34" s="127" t="s">
        <v>162</v>
      </c>
      <c r="B34" s="128" t="s">
        <v>145</v>
      </c>
      <c r="C34" s="129" t="s">
        <v>253</v>
      </c>
      <c r="D34" s="128" t="s">
        <v>21</v>
      </c>
      <c r="E34" s="128" t="s">
        <v>254</v>
      </c>
      <c r="F34" s="130" t="s">
        <v>108</v>
      </c>
    </row>
    <row r="35" customFormat="false" ht="12" hidden="false" customHeight="true" outlineLevel="0" collapsed="false">
      <c r="A35" s="131" t="s">
        <v>142</v>
      </c>
      <c r="B35" s="132" t="s">
        <v>245</v>
      </c>
      <c r="C35" s="133" t="s">
        <v>253</v>
      </c>
      <c r="D35" s="132" t="s">
        <v>21</v>
      </c>
      <c r="E35" s="133" t="n">
        <v>41249</v>
      </c>
      <c r="F35" s="134" t="s">
        <v>112</v>
      </c>
    </row>
    <row r="36" customFormat="false" ht="12" hidden="false" customHeight="true" outlineLevel="0" collapsed="false">
      <c r="A36" s="135"/>
      <c r="B36" s="135"/>
      <c r="D36" s="135"/>
      <c r="E36" s="135"/>
      <c r="F36" s="135"/>
    </row>
    <row r="37" customFormat="false" ht="12" hidden="false" customHeight="true" outlineLevel="0" collapsed="false">
      <c r="A37" s="135"/>
      <c r="B37" s="135"/>
      <c r="D37" s="135"/>
      <c r="E37" s="135"/>
      <c r="F37" s="135"/>
    </row>
    <row r="38" customFormat="false" ht="12" hidden="false" customHeight="true" outlineLevel="0" collapsed="false">
      <c r="A38" s="135"/>
      <c r="B38" s="135"/>
      <c r="D38" s="135"/>
      <c r="E38" s="135"/>
      <c r="F38" s="135"/>
    </row>
  </sheetData>
  <mergeCells count="27">
    <mergeCell ref="C2:F2"/>
    <mergeCell ref="A3:A11"/>
    <mergeCell ref="C3:F3"/>
    <mergeCell ref="C4:F4"/>
    <mergeCell ref="C5:F5"/>
    <mergeCell ref="C6:F6"/>
    <mergeCell ref="C7:F7"/>
    <mergeCell ref="C8:F8"/>
    <mergeCell ref="C9:F9"/>
    <mergeCell ref="C10:F10"/>
    <mergeCell ref="C11:F11"/>
    <mergeCell ref="A12:A22"/>
    <mergeCell ref="C12:F12"/>
    <mergeCell ref="C13:F13"/>
    <mergeCell ref="C14:F14"/>
    <mergeCell ref="C15:F15"/>
    <mergeCell ref="C16:F16"/>
    <mergeCell ref="C17:F17"/>
    <mergeCell ref="C18:F18"/>
    <mergeCell ref="C19:F19"/>
    <mergeCell ref="C20:F20"/>
    <mergeCell ref="C21:F21"/>
    <mergeCell ref="C22:F22"/>
    <mergeCell ref="A23:F23"/>
    <mergeCell ref="A24:F24"/>
    <mergeCell ref="A27:B27"/>
    <mergeCell ref="A30:B30"/>
  </mergeCells>
  <conditionalFormatting sqref="A2:F43">
    <cfRule type="cellIs" priority="2" operator="equal" aboveAverage="0" equalAverage="0" bottom="0" percent="0" rank="0" text="" dxfId="97">
      <formula>"Not Acceptable"</formula>
    </cfRule>
    <cfRule type="cellIs" priority="3" operator="equal" aboveAverage="0" equalAverage="0" bottom="0" percent="0" rank="0" text="" dxfId="98">
      <formula>"Acceptable"</formula>
    </cfRule>
    <cfRule type="cellIs" priority="4" operator="equal" aboveAverage="0" equalAverage="0" bottom="0" percent="0" rank="0" text="" dxfId="99">
      <formula>"Low"</formula>
    </cfRule>
    <cfRule type="cellIs" priority="5" operator="equal" aboveAverage="0" equalAverage="0" bottom="0" percent="0" rank="0" text="" dxfId="100">
      <formula>"Below Medium"</formula>
    </cfRule>
    <cfRule type="cellIs" priority="6" operator="equal" aboveAverage="0" equalAverage="0" bottom="0" percent="0" rank="0" text="" dxfId="101">
      <formula>"Medium"</formula>
    </cfRule>
    <cfRule type="cellIs" priority="7" operator="equal" aboveAverage="0" equalAverage="0" bottom="0" percent="0" rank="0" text="" dxfId="102">
      <formula>"Above Medium"</formula>
    </cfRule>
    <cfRule type="cellIs" priority="8" operator="equal" aboveAverage="0" equalAverage="0" bottom="0" percent="0" rank="0" text="" dxfId="103">
      <formula>"High"</formula>
    </cfRule>
  </conditionalFormatting>
  <dataValidations count="5">
    <dataValidation allowBlank="true" operator="between" showDropDown="false" showErrorMessage="true" showInputMessage="true" sqref="D32:D35" type="list">
      <formula1>Test_types</formula1>
      <formula2>0</formula2>
    </dataValidation>
    <dataValidation allowBlank="true" operator="between" showDropDown="false" showErrorMessage="true" showInputMessage="true" sqref="F32:F35" type="list">
      <formula1>Quality_range</formula1>
      <formula2>0</formula2>
    </dataValidation>
    <dataValidation allowBlank="true" operator="between" showDropDown="false" showErrorMessage="true" showInputMessage="true" sqref="B28 A32:A35" type="list">
      <formula1>Environment_OS</formula1>
      <formula2>0</formula2>
    </dataValidation>
    <dataValidation allowBlank="true" operator="between" showDropDown="false" showErrorMessage="true" showInputMessage="true" sqref="B29" type="list">
      <formula1>Browser_list</formula1>
      <formula2>0</formula2>
    </dataValidation>
    <dataValidation allowBlank="true" operator="between" showDropDown="false" showErrorMessage="true" showInputMessage="true" sqref="B32:B35" type="list">
      <formula1>$B$12:$B$22</formula1>
      <formula2>0</formula2>
    </dataValidation>
  </dataValidations>
  <hyperlinks>
    <hyperlink ref="K3" r:id="rId1" display="http://projectx_live.com"/>
    <hyperlink ref="K4" r:id="rId2" display="http://projectx_uat.com"/>
    <hyperlink ref="K5" r:id="rId3" display="http://projectx_test.com"/>
    <hyperlink ref="K6" r:id="rId4" display="http://projectx_dev.com"/>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B6A12D64C372449B6AD89A5EA0AC806" ma:contentTypeVersion="4" ma:contentTypeDescription="Create a new document." ma:contentTypeScope="" ma:versionID="7b1b1d3751e6e7cc15e004d6606b663d">
  <xsd:schema xmlns:xsd="http://www.w3.org/2001/XMLSchema" xmlns:p="http://schemas.microsoft.com/office/2006/metadata/properties" xmlns:ns2="2d3bff83-aaf7-4a57-ba7c-ec291736bba5" targetNamespace="http://schemas.microsoft.com/office/2006/metadata/properties" ma:root="true" ma:fieldsID="4a2b408252ac16bb95c7b9f7d0eb2438" ns2:_="">
    <xsd:import namespace="2d3bff83-aaf7-4a57-ba7c-ec291736bba5"/>
    <xsd:element name="properties">
      <xsd:complexType>
        <xsd:sequence>
          <xsd:element name="documentManagement">
            <xsd:complexType>
              <xsd:all>
                <xsd:element ref="ns2:State"/>
              </xsd:all>
            </xsd:complexType>
          </xsd:element>
        </xsd:sequence>
      </xsd:complexType>
    </xsd:element>
  </xsd:schema>
  <xsd:schema xmlns:xsd="http://www.w3.org/2001/XMLSchema" xmlns:dms="http://schemas.microsoft.com/office/2006/documentManagement/types" targetNamespace="2d3bff83-aaf7-4a57-ba7c-ec291736bba5" elementFormDefault="qualified">
    <xsd:import namespace="http://schemas.microsoft.com/office/2006/documentManagement/types"/>
    <xsd:element name="State" ma:index="11" ma:displayName="State" ma:default="Active" ma:description="Project state" ma:format="Dropdown" ma:internalName="State">
      <xsd:simpleType>
        <xsd:union memberTypes="dms:Text">
          <xsd:simpleType>
            <xsd:restriction base="dms:Choice">
              <xsd:enumeration value="Active"/>
              <xsd:enumeration value="Inactive"/>
            </xsd:restriction>
          </xsd:simpleType>
        </xsd:un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LongProperties xmlns="http://schemas.microsoft.com/office/2006/metadata/long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6DF8047-04A1-49D6-B11A-852644CA746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d3bff83-aaf7-4a57-ba7c-ec291736bba5"/>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9C6086F-61BE-4971-BFEB-BACEC1BEF246}">
  <ds:schemaRefs>
    <ds:schemaRef ds:uri="http://schemas.microsoft.com/office/2006/metadata/longProperties"/>
  </ds:schemaRefs>
</ds:datastoreItem>
</file>

<file path=customXml/itemProps3.xml><?xml version="1.0" encoding="utf-8"?>
<ds:datastoreItem xmlns:ds="http://schemas.openxmlformats.org/officeDocument/2006/customXml" ds:itemID="{32790D42-55E9-4C07-8B64-E132836776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TotalTime>91</TotalTime>
  <Application>XLSX_Editor/6.2.8.2$Windows_x86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2007-06-26T08:13:00Z</dcterms:created>
  <dc:creator/>
  <dc:description/>
  <cp:keywords>DailyFitLog Acceptance sheet</cp:keywords>
  <dc:language>en-US</dc:language>
  <cp:lastModifiedBy/>
  <dcterms:modified xsi:type="dcterms:W3CDTF">2025-03-07T09:35:23Z</dcterms:modified>
  <cp:revision>21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
    <vt:lpwstr>Document</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Owner">
    <vt:lpwstr/>
  </property>
  <property fmtid="{D5CDD505-2E9C-101B-9397-08002B2CF9AE}" pid="8" name="SPSDescription">
    <vt:lpwstr/>
  </property>
  <property fmtid="{D5CDD505-2E9C-101B-9397-08002B2CF9AE}" pid="9" name="ScaleCrop">
    <vt:bool>0</vt:bool>
  </property>
  <property fmtid="{D5CDD505-2E9C-101B-9397-08002B2CF9AE}" pid="10" name="ShareDoc">
    <vt:bool>0</vt:bool>
  </property>
  <property fmtid="{D5CDD505-2E9C-101B-9397-08002B2CF9AE}" pid="11" name="State">
    <vt:lpwstr>Active</vt:lpwstr>
  </property>
  <property fmtid="{D5CDD505-2E9C-101B-9397-08002B2CF9AE}" pid="12" name="Status">
    <vt:lpwstr/>
  </property>
</Properties>
</file>