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SI_VST63D\4_Validation_LUTI\_tools_board_offset\"/>
    </mc:Choice>
  </mc:AlternateContent>
  <xr:revisionPtr revIDLastSave="0" documentId="13_ncr:1_{5AC1895A-41A5-4473-8D9B-3C5AFCF5B87B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offs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B4" i="1"/>
  <c r="C18" i="2" l="1"/>
  <c r="F18" i="2" s="1"/>
  <c r="I18" i="2" s="1"/>
  <c r="J18" i="2" s="1"/>
  <c r="K18" i="2" s="1"/>
  <c r="E15" i="2"/>
  <c r="L18" i="2" l="1"/>
  <c r="N18" i="2" s="1"/>
  <c r="O18" i="2" s="1"/>
  <c r="F15" i="2"/>
  <c r="H15" i="2" l="1"/>
  <c r="C15" i="2"/>
  <c r="I15" i="2" s="1"/>
  <c r="J15" i="2" s="1"/>
  <c r="K15" i="2" s="1"/>
  <c r="H14" i="2"/>
  <c r="C14" i="2"/>
  <c r="E14" i="2" s="1"/>
  <c r="F14" i="2" s="1"/>
  <c r="I14" i="2" l="1"/>
  <c r="J14" i="2" s="1"/>
  <c r="K14" i="2" s="1"/>
  <c r="L14" i="2" s="1"/>
  <c r="L15" i="2"/>
  <c r="N15" i="2" s="1"/>
  <c r="O15" i="2" s="1"/>
  <c r="H10" i="2"/>
  <c r="C10" i="2"/>
  <c r="E10" i="2" s="1"/>
  <c r="F10" i="2" s="1"/>
  <c r="I10" i="2" s="1"/>
  <c r="J10" i="2" s="1"/>
  <c r="K10" i="2" s="1"/>
  <c r="L10" i="2" s="1"/>
  <c r="N10" i="2" s="1"/>
  <c r="O10" i="2" s="1"/>
  <c r="N14" i="2" l="1"/>
  <c r="O14" i="2" s="1"/>
  <c r="C2" i="2"/>
  <c r="E2" i="2" s="1"/>
  <c r="G2" i="2" s="1"/>
  <c r="H2" i="2" s="1"/>
  <c r="B8" i="1"/>
  <c r="B6" i="1" l="1"/>
  <c r="H7" i="1" l="1"/>
  <c r="D6" i="1" l="1"/>
  <c r="E6" i="1" s="1"/>
  <c r="D4" i="1" l="1"/>
  <c r="E4" i="1" s="1"/>
  <c r="D5" i="1"/>
  <c r="E5" i="1" s="1"/>
</calcChain>
</file>

<file path=xl/sharedStrings.xml><?xml version="1.0" encoding="utf-8"?>
<sst xmlns="http://schemas.openxmlformats.org/spreadsheetml/2006/main" count="51" uniqueCount="23">
  <si>
    <t>DEPTH OFFSET</t>
    <phoneticPr fontId="1" type="noConversion"/>
  </si>
  <si>
    <t>MODULATION</t>
    <phoneticPr fontId="1" type="noConversion"/>
  </si>
  <si>
    <t>VALUE(HEX)</t>
    <phoneticPr fontId="1" type="noConversion"/>
  </si>
  <si>
    <t>VALUE(DEC)</t>
    <phoneticPr fontId="1" type="noConversion"/>
  </si>
  <si>
    <t>100MHz</t>
    <phoneticPr fontId="1" type="noConversion"/>
  </si>
  <si>
    <t>30MHz</t>
    <phoneticPr fontId="1" type="noConversion"/>
  </si>
  <si>
    <t xml:space="preserve">※ 사용 방법 : 아래 DEPTH OFFSET 항목에 적용할 offset값을 입력하세요. </t>
    <phoneticPr fontId="1" type="noConversion"/>
  </si>
  <si>
    <t>최대 지원 OFFSET값</t>
    <phoneticPr fontId="1" type="noConversion"/>
  </si>
  <si>
    <t>20MHz</t>
    <phoneticPr fontId="1" type="noConversion"/>
  </si>
  <si>
    <t>이전옵셋</t>
    <phoneticPr fontId="1" type="noConversion"/>
  </si>
  <si>
    <t>7c7b</t>
    <phoneticPr fontId="1" type="noConversion"/>
  </si>
  <si>
    <t>기존DEC</t>
    <phoneticPr fontId="1" type="noConversion"/>
  </si>
  <si>
    <t>기존HEX</t>
    <phoneticPr fontId="1" type="noConversion"/>
  </si>
  <si>
    <t>측정mm</t>
    <phoneticPr fontId="1" type="noConversion"/>
  </si>
  <si>
    <t>100Mhz</t>
    <phoneticPr fontId="1" type="noConversion"/>
  </si>
  <si>
    <t>측정값</t>
    <phoneticPr fontId="1" type="noConversion"/>
  </si>
  <si>
    <t>측정값2회</t>
    <phoneticPr fontId="1" type="noConversion"/>
  </si>
  <si>
    <t>옵셋_2회</t>
    <phoneticPr fontId="1" type="noConversion"/>
  </si>
  <si>
    <t>이전VALUE(HEX)</t>
    <phoneticPr fontId="1" type="noConversion"/>
  </si>
  <si>
    <t>이전VALUE(DEC)</t>
    <phoneticPr fontId="1" type="noConversion"/>
  </si>
  <si>
    <t>이전DEPTH OFFSET</t>
    <phoneticPr fontId="1" type="noConversion"/>
  </si>
  <si>
    <t>새로운DEPTH OFFSET</t>
    <phoneticPr fontId="1" type="noConversion"/>
  </si>
  <si>
    <t>20m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</si>
</sst>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Border="1">
      <alignment vertical="center"/>
    </xf>
    <xf numFmtId="1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63598</xdr:colOff>
      <xdr:row>9</xdr:row>
      <xdr:rowOff>19050</xdr:rowOff>
    </xdr:from>
    <xdr:to>
      <xdr:col>16</xdr:col>
      <xdr:colOff>407537</xdr:colOff>
      <xdr:row>68</xdr:row>
      <xdr:rowOff>36109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29F1509-9E86-4769-87BD-F1D3F3D9C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98" y="1905000"/>
          <a:ext cx="12669289" cy="12380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zoomScale="145" zoomScaleNormal="145" workbookViewId="0">
      <selection activeCell="B6" sqref="B6"/>
    </sheetView>
  </sheetViews>
  <sheetFormatPr defaultRowHeight="16.5" x14ac:dyDescent="0.3"/>
  <cols>
    <col min="2" max="2" width="14.75" bestFit="1" customWidth="1"/>
    <col min="3" max="3" width="14.375" bestFit="1" customWidth="1"/>
    <col min="4" max="4" width="12.375" bestFit="1" customWidth="1"/>
    <col min="5" max="5" width="12.25" bestFit="1" customWidth="1"/>
  </cols>
  <sheetData>
    <row r="1" spans="1:8" x14ac:dyDescent="0.3">
      <c r="B1" t="s">
        <v>6</v>
      </c>
    </row>
    <row r="3" spans="1:8" x14ac:dyDescent="0.3">
      <c r="A3" s="1"/>
      <c r="B3" s="3" t="s">
        <v>0</v>
      </c>
      <c r="C3" s="1" t="s">
        <v>1</v>
      </c>
      <c r="D3" s="1" t="s">
        <v>3</v>
      </c>
      <c r="E3" s="1" t="s">
        <v>2</v>
      </c>
      <c r="H3" t="s">
        <v>7</v>
      </c>
    </row>
    <row r="4" spans="1:8" x14ac:dyDescent="0.3">
      <c r="A4" s="1" t="s">
        <v>4</v>
      </c>
      <c r="B4" s="3">
        <f>B8+500-1151</f>
        <v>-651.02749633789063</v>
      </c>
      <c r="C4" s="1">
        <v>1500</v>
      </c>
      <c r="D4" s="1">
        <f>(B4/C4)*32768+32768</f>
        <v>18546.087333333333</v>
      </c>
      <c r="E4" s="2" t="str">
        <f>DEC2HEX(D4)</f>
        <v>4872</v>
      </c>
      <c r="H4">
        <v>1499</v>
      </c>
    </row>
    <row r="5" spans="1:8" hidden="1" x14ac:dyDescent="0.3">
      <c r="A5" s="1" t="s">
        <v>5</v>
      </c>
      <c r="B5" s="3">
        <v>300</v>
      </c>
      <c r="C5" s="1">
        <v>5000</v>
      </c>
      <c r="D5" s="1">
        <f>(B5/C5)*32768+32768</f>
        <v>34734.080000000002</v>
      </c>
      <c r="E5" s="2" t="str">
        <f>DEC2HEX(D5)</f>
        <v>87AE</v>
      </c>
      <c r="H5">
        <v>4999</v>
      </c>
    </row>
    <row r="6" spans="1:8" x14ac:dyDescent="0.3">
      <c r="A6" s="1" t="s">
        <v>8</v>
      </c>
      <c r="B6" s="3">
        <f>-480-84</f>
        <v>-564</v>
      </c>
      <c r="C6" s="1">
        <v>7500</v>
      </c>
      <c r="D6" s="1">
        <f>(B6/C6)*32768+32768</f>
        <v>30303.846399999999</v>
      </c>
      <c r="E6" s="2" t="str">
        <f>DEC2HEX(D6)</f>
        <v>765F</v>
      </c>
    </row>
    <row r="7" spans="1:8" x14ac:dyDescent="0.3">
      <c r="A7" s="1"/>
      <c r="B7" s="3"/>
      <c r="C7" s="1"/>
      <c r="D7" s="1"/>
      <c r="E7" s="2"/>
      <c r="H7">
        <f>500-281</f>
        <v>219</v>
      </c>
    </row>
    <row r="8" spans="1:8" x14ac:dyDescent="0.3">
      <c r="A8" s="4" t="s">
        <v>9</v>
      </c>
      <c r="B8">
        <f>(HEX2DEC(C8) - 32768) / 32768</f>
        <v>-2.7496337890625E-2</v>
      </c>
      <c r="C8" t="s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tabSelected="1" workbookViewId="0">
      <selection activeCell="O18" sqref="O18"/>
    </sheetView>
  </sheetViews>
  <sheetFormatPr defaultRowHeight="16.5" x14ac:dyDescent="0.3"/>
  <cols>
    <col min="1" max="1" width="7.875" bestFit="1" customWidth="1"/>
    <col min="2" max="2" width="8.75" bestFit="1" customWidth="1"/>
    <col min="3" max="3" width="13.75" bestFit="1" customWidth="1"/>
    <col min="4" max="4" width="13.375" bestFit="1" customWidth="1"/>
    <col min="5" max="5" width="13.75" bestFit="1" customWidth="1"/>
    <col min="6" max="6" width="13.375" bestFit="1" customWidth="1"/>
    <col min="7" max="7" width="12" bestFit="1" customWidth="1"/>
    <col min="8" max="8" width="11.625" bestFit="1" customWidth="1"/>
    <col min="9" max="10" width="16" bestFit="1" customWidth="1"/>
    <col min="11" max="11" width="18.125" bestFit="1" customWidth="1"/>
    <col min="12" max="12" width="20.25" bestFit="1" customWidth="1"/>
    <col min="13" max="13" width="13.375" bestFit="1" customWidth="1"/>
    <col min="14" max="14" width="12" bestFit="1" customWidth="1"/>
    <col min="15" max="15" width="11.625" bestFit="1" customWidth="1"/>
  </cols>
  <sheetData>
    <row r="1" spans="1:15" x14ac:dyDescent="0.3">
      <c r="A1" s="1"/>
      <c r="B1" s="1" t="s">
        <v>12</v>
      </c>
      <c r="C1" s="1" t="s">
        <v>11</v>
      </c>
      <c r="D1" s="1" t="s">
        <v>13</v>
      </c>
      <c r="E1" s="3" t="s">
        <v>0</v>
      </c>
      <c r="F1" s="1" t="s">
        <v>1</v>
      </c>
      <c r="G1" s="1" t="s">
        <v>3</v>
      </c>
      <c r="H1" s="1" t="s">
        <v>2</v>
      </c>
    </row>
    <row r="2" spans="1:15" x14ac:dyDescent="0.3">
      <c r="A2" s="1" t="s">
        <v>14</v>
      </c>
      <c r="B2" s="1">
        <v>8000</v>
      </c>
      <c r="C2" s="1">
        <f>(HEX2DEC(B2) - 32768) / 32768</f>
        <v>0</v>
      </c>
      <c r="D2" s="1">
        <v>83</v>
      </c>
      <c r="E2" s="3">
        <f>C2+500-D2</f>
        <v>417</v>
      </c>
      <c r="F2" s="1">
        <v>1500</v>
      </c>
      <c r="G2" s="1">
        <f>(E2/F2)*32768+32768</f>
        <v>41877.504000000001</v>
      </c>
      <c r="H2" s="2" t="str">
        <f>DEC2HEX(G2)</f>
        <v>A395</v>
      </c>
    </row>
    <row r="3" spans="1:15" x14ac:dyDescent="0.3">
      <c r="A3" s="1"/>
      <c r="B3" s="1"/>
      <c r="C3" s="1"/>
      <c r="D3" s="1"/>
      <c r="E3" s="3"/>
      <c r="F3" s="1"/>
      <c r="G3" s="1"/>
      <c r="H3" s="2"/>
    </row>
    <row r="4" spans="1:15" x14ac:dyDescent="0.3">
      <c r="A4" s="1"/>
      <c r="B4" s="1"/>
      <c r="C4" s="1"/>
      <c r="D4" s="1"/>
      <c r="E4" s="3"/>
      <c r="F4" s="1"/>
      <c r="G4" s="1"/>
      <c r="H4" s="2"/>
    </row>
    <row r="5" spans="1:15" x14ac:dyDescent="0.3">
      <c r="A5" s="1"/>
      <c r="B5" s="1"/>
      <c r="C5" s="1"/>
      <c r="D5" s="1"/>
      <c r="E5" s="3"/>
      <c r="F5" s="1"/>
      <c r="G5" s="1"/>
      <c r="H5" s="2"/>
    </row>
    <row r="6" spans="1:15" x14ac:dyDescent="0.3">
      <c r="A6" s="1"/>
      <c r="B6" s="1"/>
      <c r="C6" s="1"/>
      <c r="D6" s="1"/>
      <c r="E6" s="3"/>
      <c r="F6" s="1"/>
      <c r="G6" s="1"/>
      <c r="H6" s="2"/>
    </row>
    <row r="7" spans="1:15" x14ac:dyDescent="0.3">
      <c r="A7" s="1"/>
      <c r="B7" s="1"/>
      <c r="C7" s="1"/>
      <c r="D7" s="1"/>
      <c r="E7" s="3"/>
      <c r="F7" s="1"/>
      <c r="G7" s="1"/>
      <c r="H7" s="2"/>
    </row>
    <row r="9" spans="1:15" x14ac:dyDescent="0.3">
      <c r="A9" s="1"/>
      <c r="B9" t="s">
        <v>15</v>
      </c>
      <c r="C9" s="3" t="s">
        <v>0</v>
      </c>
      <c r="D9" s="1" t="s">
        <v>1</v>
      </c>
      <c r="E9" s="1" t="s">
        <v>3</v>
      </c>
      <c r="F9" s="1" t="s">
        <v>2</v>
      </c>
      <c r="G9" s="4" t="s">
        <v>16</v>
      </c>
      <c r="H9" s="4" t="s">
        <v>17</v>
      </c>
      <c r="I9" s="4" t="s">
        <v>18</v>
      </c>
      <c r="J9" s="4" t="s">
        <v>19</v>
      </c>
      <c r="K9" s="4" t="s">
        <v>20</v>
      </c>
      <c r="L9" s="4" t="s">
        <v>21</v>
      </c>
      <c r="M9" s="1" t="s">
        <v>1</v>
      </c>
      <c r="N9" s="1" t="s">
        <v>3</v>
      </c>
      <c r="O9" s="1" t="s">
        <v>2</v>
      </c>
    </row>
    <row r="10" spans="1:15" x14ac:dyDescent="0.3">
      <c r="A10" s="1" t="s">
        <v>4</v>
      </c>
      <c r="B10">
        <v>1123</v>
      </c>
      <c r="C10" s="3">
        <f>500-B10</f>
        <v>-623</v>
      </c>
      <c r="D10" s="1">
        <v>1500</v>
      </c>
      <c r="E10" s="1">
        <f>(C10/D10)*32768+32768</f>
        <v>19158.357333333333</v>
      </c>
      <c r="F10" s="2" t="str">
        <f>DEC2HEX(E10)</f>
        <v>4AD6</v>
      </c>
      <c r="G10">
        <v>540</v>
      </c>
      <c r="H10">
        <f>500-G10</f>
        <v>-40</v>
      </c>
      <c r="I10" t="str">
        <f>F10</f>
        <v>4AD6</v>
      </c>
      <c r="J10">
        <f>HEX2DEC(I10)</f>
        <v>19158</v>
      </c>
      <c r="K10">
        <f>((J10-32768)/32768)*1500</f>
        <v>-623.016357421875</v>
      </c>
      <c r="L10">
        <f>K10+H10</f>
        <v>-663.016357421875</v>
      </c>
      <c r="M10" s="1">
        <v>1500</v>
      </c>
      <c r="N10" s="1">
        <f>(L10/M10)*32768+32768</f>
        <v>18284.186666666668</v>
      </c>
      <c r="O10" s="2" t="str">
        <f>DEC2HEX(N10)</f>
        <v>476C</v>
      </c>
    </row>
    <row r="13" spans="1:15" x14ac:dyDescent="0.3">
      <c r="A13" s="1"/>
      <c r="B13" t="s">
        <v>15</v>
      </c>
      <c r="C13" s="3" t="s">
        <v>0</v>
      </c>
      <c r="D13" s="1" t="s">
        <v>1</v>
      </c>
      <c r="E13" s="1" t="s">
        <v>3</v>
      </c>
      <c r="F13" s="1" t="s">
        <v>2</v>
      </c>
      <c r="G13" s="4" t="s">
        <v>16</v>
      </c>
      <c r="H13" s="4" t="s">
        <v>17</v>
      </c>
      <c r="I13" s="4" t="s">
        <v>18</v>
      </c>
      <c r="J13" s="4" t="s">
        <v>19</v>
      </c>
      <c r="K13" s="4" t="s">
        <v>20</v>
      </c>
      <c r="L13" s="4" t="s">
        <v>21</v>
      </c>
      <c r="M13" s="1" t="s">
        <v>1</v>
      </c>
      <c r="N13" s="1" t="s">
        <v>3</v>
      </c>
      <c r="O13" s="1" t="s">
        <v>2</v>
      </c>
    </row>
    <row r="14" spans="1:15" x14ac:dyDescent="0.3">
      <c r="A14" s="1" t="s">
        <v>4</v>
      </c>
      <c r="B14">
        <v>3000</v>
      </c>
      <c r="C14" s="3">
        <f>500-B14</f>
        <v>-2500</v>
      </c>
      <c r="D14" s="1">
        <v>1500</v>
      </c>
      <c r="E14" s="1">
        <f>(C14/D14)*32768+32768</f>
        <v>-21845.333333333336</v>
      </c>
      <c r="F14" s="2" t="str">
        <f>DEC2HEX(E14)</f>
        <v>FFFFFFAAAB</v>
      </c>
      <c r="G14">
        <v>197</v>
      </c>
      <c r="H14">
        <f>500-G14</f>
        <v>303</v>
      </c>
      <c r="I14" t="str">
        <f>F14</f>
        <v>FFFFFFAAAB</v>
      </c>
      <c r="J14">
        <f>HEX2DEC(I14)</f>
        <v>-21845</v>
      </c>
      <c r="K14">
        <f>((J14-32768)/32768)*1500</f>
        <v>-2499.9847412109375</v>
      </c>
      <c r="L14">
        <f>K14+H14</f>
        <v>-2196.9847412109375</v>
      </c>
      <c r="M14" s="1">
        <v>1500</v>
      </c>
      <c r="N14" s="1">
        <f>(L14/M14)*32768+32768</f>
        <v>-15225.864000000001</v>
      </c>
      <c r="O14" s="2" t="str">
        <f>DEC2HEX(N14)</f>
        <v>FFFFFFC487</v>
      </c>
    </row>
    <row r="15" spans="1:15" x14ac:dyDescent="0.3">
      <c r="A15" s="1" t="s">
        <v>8</v>
      </c>
      <c r="B15">
        <v>0</v>
      </c>
      <c r="C15" s="3">
        <f>500-B15</f>
        <v>500</v>
      </c>
      <c r="D15" s="1">
        <v>7500</v>
      </c>
      <c r="E15" s="1">
        <f>(C15/D15)*32768+32768</f>
        <v>34952.533333333333</v>
      </c>
      <c r="F15" s="2" t="str">
        <f>DEC2HEX(E15)</f>
        <v>8888</v>
      </c>
      <c r="G15">
        <v>129</v>
      </c>
      <c r="H15">
        <f>500-G15</f>
        <v>371</v>
      </c>
      <c r="I15" t="str">
        <f>F15</f>
        <v>8888</v>
      </c>
      <c r="J15">
        <f>HEX2DEC(I15)</f>
        <v>34952</v>
      </c>
      <c r="K15">
        <f>((J15-32768)/32768)*7500</f>
        <v>499.8779296875</v>
      </c>
      <c r="L15">
        <f>K15+H15</f>
        <v>870.8779296875</v>
      </c>
      <c r="M15" s="1">
        <v>7500</v>
      </c>
      <c r="N15" s="1">
        <f>(L15/M15)*32768+32768</f>
        <v>36572.923733333337</v>
      </c>
      <c r="O15" s="2" t="str">
        <f>DEC2HEX(N15)</f>
        <v>8EDC</v>
      </c>
    </row>
    <row r="16" spans="1:15" x14ac:dyDescent="0.3">
      <c r="A16" s="5"/>
      <c r="C16" s="6"/>
      <c r="D16" s="5"/>
      <c r="E16" s="5"/>
      <c r="F16" s="7"/>
      <c r="M16" s="5"/>
      <c r="N16" s="5"/>
      <c r="O16" s="7"/>
    </row>
    <row r="17" spans="1:15" x14ac:dyDescent="0.3">
      <c r="B17">
        <v>100</v>
      </c>
    </row>
    <row r="18" spans="1:15" x14ac:dyDescent="0.3">
      <c r="A18" s="1" t="s">
        <v>22</v>
      </c>
      <c r="B18">
        <v>-999</v>
      </c>
      <c r="C18" s="3">
        <f t="shared" ref="C18" si="0">500-B18</f>
        <v>1499</v>
      </c>
      <c r="D18" s="1">
        <v>7500</v>
      </c>
      <c r="E18" s="8">
        <v>32768</v>
      </c>
      <c r="F18" s="2" t="str">
        <f t="shared" ref="F18" si="1">DEC2HEX(E18)</f>
        <v>8000</v>
      </c>
      <c r="G18" s="4">
        <v>6035</v>
      </c>
      <c r="H18">
        <f>G18-500</f>
        <v>5535</v>
      </c>
      <c r="I18" t="str">
        <f t="shared" ref="I18" si="2">F18</f>
        <v>8000</v>
      </c>
      <c r="J18">
        <f t="shared" ref="J18" si="3">HEX2DEC(I18)</f>
        <v>32768</v>
      </c>
      <c r="K18">
        <f t="shared" ref="K18" si="4">((J18-32768)/32768)*1500</f>
        <v>0</v>
      </c>
      <c r="L18">
        <f t="shared" ref="L18" si="5">K18+H18</f>
        <v>5535</v>
      </c>
      <c r="M18" s="1">
        <v>1500</v>
      </c>
      <c r="N18" s="1">
        <f t="shared" ref="N18" si="6">(L18/M18)*32768+32768</f>
        <v>153681.91999999998</v>
      </c>
      <c r="O18" s="2" t="str">
        <f t="shared" ref="O18" si="7">DEC2HEX(N18)</f>
        <v>25851</v>
      </c>
    </row>
    <row r="19" spans="1:15" x14ac:dyDescent="0.3">
      <c r="A19" s="1"/>
      <c r="C19" s="3"/>
      <c r="D19" s="1"/>
      <c r="E19" s="8"/>
      <c r="F19" s="2"/>
      <c r="M19" s="1"/>
      <c r="N19" s="1"/>
      <c r="O19" s="2"/>
    </row>
    <row r="20" spans="1:15" x14ac:dyDescent="0.3">
      <c r="A20" s="1"/>
      <c r="C20" s="3"/>
      <c r="D20" s="1"/>
      <c r="E20" s="8"/>
      <c r="F20" s="2"/>
      <c r="M20" s="1"/>
      <c r="N20" s="1"/>
      <c r="O20" s="2"/>
    </row>
    <row r="21" spans="1:15" x14ac:dyDescent="0.3">
      <c r="A21" s="1"/>
      <c r="C21" s="3"/>
      <c r="D21" s="1"/>
      <c r="E21" s="8"/>
      <c r="F21" s="2"/>
      <c r="M21" s="1"/>
      <c r="N21" s="1"/>
      <c r="O21" s="2"/>
    </row>
    <row r="22" spans="1:15" x14ac:dyDescent="0.3">
      <c r="A22" s="1"/>
      <c r="C22" s="3"/>
      <c r="D22" s="1"/>
      <c r="E22" s="8"/>
      <c r="F22" s="2"/>
      <c r="M22" s="1"/>
      <c r="N22" s="1"/>
      <c r="O22" s="2"/>
    </row>
    <row r="23" spans="1:15" x14ac:dyDescent="0.3">
      <c r="A23" s="1"/>
      <c r="C23" s="3"/>
      <c r="D23" s="1"/>
      <c r="E23" s="8"/>
      <c r="F23" s="2"/>
      <c r="M23" s="1"/>
      <c r="N23" s="1"/>
      <c r="O23" s="2"/>
    </row>
    <row r="24" spans="1:15" x14ac:dyDescent="0.3">
      <c r="A24" s="1"/>
      <c r="C24" s="3"/>
      <c r="D24" s="1"/>
      <c r="E24" s="8"/>
      <c r="F24" s="2"/>
      <c r="M24" s="1"/>
      <c r="N24" s="1"/>
      <c r="O24" s="2"/>
    </row>
    <row r="25" spans="1:15" x14ac:dyDescent="0.3">
      <c r="A25" s="1"/>
      <c r="C25" s="3"/>
      <c r="D25" s="1"/>
      <c r="E25" s="8"/>
      <c r="F25" s="2"/>
      <c r="M25" s="1"/>
      <c r="N25" s="1"/>
      <c r="O25" s="2"/>
    </row>
    <row r="26" spans="1:15" x14ac:dyDescent="0.3">
      <c r="A26" s="1"/>
      <c r="C26" s="3"/>
      <c r="D26" s="1"/>
      <c r="E26" s="8"/>
      <c r="F26" s="2"/>
      <c r="M26" s="1"/>
      <c r="N26" s="1"/>
      <c r="O26" s="2"/>
    </row>
    <row r="27" spans="1:15" x14ac:dyDescent="0.3">
      <c r="A27" s="1"/>
      <c r="C27" s="3"/>
      <c r="D27" s="1"/>
      <c r="E27" s="8"/>
      <c r="F27" s="2"/>
      <c r="M27" s="1"/>
      <c r="N27" s="1"/>
      <c r="O27" s="2"/>
    </row>
    <row r="28" spans="1:15" x14ac:dyDescent="0.3">
      <c r="A28" s="1"/>
      <c r="C28" s="3"/>
      <c r="D28" s="1"/>
      <c r="E28" s="8"/>
      <c r="F28" s="2"/>
      <c r="M28" s="1"/>
      <c r="N28" s="1"/>
      <c r="O28" s="2"/>
    </row>
    <row r="29" spans="1:15" x14ac:dyDescent="0.3">
      <c r="A29" s="1"/>
      <c r="C29" s="3"/>
      <c r="D29" s="1"/>
      <c r="E29" s="8"/>
      <c r="F29" s="2"/>
      <c r="M29" s="1"/>
      <c r="N29" s="1"/>
      <c r="O29" s="2"/>
    </row>
    <row r="30" spans="1:15" x14ac:dyDescent="0.3">
      <c r="A30" s="1"/>
      <c r="C30" s="3"/>
      <c r="D30" s="1"/>
      <c r="E30" s="8"/>
      <c r="F30" s="2"/>
      <c r="M30" s="1"/>
      <c r="N30" s="1"/>
      <c r="O30" s="2"/>
    </row>
    <row r="31" spans="1:15" x14ac:dyDescent="0.3">
      <c r="A31" s="1"/>
      <c r="C31" s="3"/>
      <c r="D31" s="1"/>
      <c r="E31" s="8"/>
      <c r="F31" s="2"/>
      <c r="M31" s="1"/>
      <c r="N31" s="1"/>
      <c r="O31" s="2"/>
    </row>
    <row r="32" spans="1:15" x14ac:dyDescent="0.3">
      <c r="A32" s="1"/>
      <c r="C32" s="3"/>
      <c r="D32" s="1"/>
      <c r="E32" s="8"/>
      <c r="F32" s="2"/>
      <c r="M32" s="1"/>
      <c r="N32" s="1"/>
      <c r="O32" s="2"/>
    </row>
    <row r="33" spans="1:15" x14ac:dyDescent="0.3">
      <c r="A33" s="1"/>
      <c r="C33" s="3"/>
      <c r="D33" s="1"/>
      <c r="E33" s="8"/>
      <c r="F33" s="2"/>
      <c r="M33" s="1"/>
      <c r="N33" s="1"/>
      <c r="O33" s="2"/>
    </row>
    <row r="34" spans="1:15" x14ac:dyDescent="0.3">
      <c r="A34" s="1"/>
      <c r="C34" s="3"/>
      <c r="D34" s="1"/>
      <c r="E34" s="8"/>
      <c r="F34" s="2"/>
      <c r="M34" s="1"/>
      <c r="N34" s="1"/>
      <c r="O34" s="2"/>
    </row>
    <row r="35" spans="1:15" x14ac:dyDescent="0.3">
      <c r="A35" s="1"/>
      <c r="C35" s="3"/>
      <c r="D35" s="1"/>
      <c r="E35" s="8"/>
      <c r="F35" s="2"/>
      <c r="M35" s="1"/>
      <c r="N35" s="1"/>
      <c r="O35" s="2"/>
    </row>
    <row r="36" spans="1:15" x14ac:dyDescent="0.3">
      <c r="A36" s="1"/>
      <c r="C36" s="3"/>
      <c r="D36" s="1"/>
      <c r="E36" s="8"/>
      <c r="F36" s="2"/>
      <c r="M36" s="1"/>
      <c r="N36" s="1"/>
      <c r="O36" s="2"/>
    </row>
    <row r="37" spans="1:15" x14ac:dyDescent="0.3">
      <c r="A37" s="1"/>
      <c r="C37" s="3"/>
      <c r="D37" s="1"/>
      <c r="E37" s="8"/>
      <c r="F37" s="2"/>
      <c r="M37" s="1"/>
      <c r="N37" s="1"/>
      <c r="O37" s="2"/>
    </row>
    <row r="38" spans="1:15" x14ac:dyDescent="0.3">
      <c r="A38" s="1"/>
      <c r="C38" s="3"/>
      <c r="D38" s="1"/>
      <c r="E38" s="8"/>
      <c r="F38" s="2"/>
      <c r="M38" s="1"/>
      <c r="N38" s="1"/>
      <c r="O38" s="2"/>
    </row>
    <row r="39" spans="1:15" x14ac:dyDescent="0.3">
      <c r="A39" s="1"/>
      <c r="C39" s="3"/>
      <c r="D39" s="1"/>
      <c r="E39" s="8"/>
      <c r="F39" s="2"/>
      <c r="M39" s="1"/>
      <c r="N39" s="1"/>
      <c r="O39" s="2"/>
    </row>
    <row r="40" spans="1:15" x14ac:dyDescent="0.3">
      <c r="A40" s="1"/>
      <c r="C40" s="3"/>
      <c r="D40" s="1"/>
      <c r="E40" s="8"/>
      <c r="F40" s="2"/>
      <c r="M40" s="1"/>
      <c r="N40" s="1"/>
      <c r="O40" s="2"/>
    </row>
    <row r="41" spans="1:15" x14ac:dyDescent="0.3">
      <c r="A41" s="1"/>
      <c r="C41" s="3"/>
      <c r="D41" s="1"/>
      <c r="E41" s="8"/>
      <c r="F41" s="2"/>
      <c r="M41" s="1"/>
      <c r="N41" s="1"/>
      <c r="O41" s="2"/>
    </row>
    <row r="42" spans="1:15" x14ac:dyDescent="0.3">
      <c r="A42" s="1"/>
      <c r="C42" s="3"/>
      <c r="D42" s="1"/>
      <c r="E42" s="8"/>
      <c r="F42" s="2"/>
      <c r="M42" s="1"/>
      <c r="N42" s="1"/>
      <c r="O42" s="2"/>
    </row>
    <row r="43" spans="1:15" x14ac:dyDescent="0.3">
      <c r="A43" s="1"/>
      <c r="C43" s="3"/>
      <c r="D43" s="1"/>
      <c r="E43" s="8"/>
      <c r="F43" s="2"/>
      <c r="M43" s="1"/>
      <c r="N43" s="1"/>
      <c r="O43" s="2"/>
    </row>
    <row r="44" spans="1:15" x14ac:dyDescent="0.3">
      <c r="A44" s="1"/>
      <c r="C44" s="3"/>
      <c r="D44" s="1"/>
      <c r="E44" s="8"/>
      <c r="F44" s="2"/>
      <c r="M44" s="1"/>
      <c r="N44" s="1"/>
      <c r="O44" s="2"/>
    </row>
    <row r="45" spans="1:15" x14ac:dyDescent="0.3">
      <c r="A45" s="1"/>
      <c r="C45" s="3"/>
      <c r="D45" s="1"/>
      <c r="E45" s="8"/>
      <c r="F45" s="2"/>
      <c r="M45" s="1"/>
      <c r="N45" s="1"/>
      <c r="O45" s="2"/>
    </row>
    <row r="46" spans="1:15" x14ac:dyDescent="0.3">
      <c r="A46" s="1"/>
      <c r="C46" s="3"/>
      <c r="D46" s="1"/>
      <c r="E46" s="8"/>
      <c r="F46" s="2"/>
      <c r="M46" s="1"/>
      <c r="N46" s="1"/>
      <c r="O46" s="2"/>
    </row>
    <row r="47" spans="1:15" x14ac:dyDescent="0.3">
      <c r="A47" s="1"/>
      <c r="C47" s="3"/>
      <c r="D47" s="1"/>
      <c r="E47" s="8"/>
      <c r="F47" s="2"/>
      <c r="M47" s="1"/>
      <c r="N47" s="1"/>
      <c r="O47" s="2"/>
    </row>
    <row r="48" spans="1:15" x14ac:dyDescent="0.3">
      <c r="A48" s="1"/>
      <c r="C48" s="3"/>
      <c r="D48" s="1"/>
      <c r="E48" s="8"/>
      <c r="F48" s="2"/>
      <c r="M48" s="1"/>
      <c r="N48" s="1"/>
      <c r="O48" s="2"/>
    </row>
    <row r="49" spans="1:15" x14ac:dyDescent="0.3">
      <c r="A49" s="1"/>
      <c r="C49" s="3"/>
      <c r="D49" s="1"/>
      <c r="E49" s="8"/>
      <c r="F49" s="2"/>
      <c r="M49" s="1"/>
      <c r="N49" s="1"/>
      <c r="O49" s="2"/>
    </row>
    <row r="50" spans="1:15" x14ac:dyDescent="0.3">
      <c r="A50" s="1"/>
      <c r="C50" s="3"/>
      <c r="D50" s="1"/>
      <c r="E50" s="8"/>
      <c r="F50" s="2"/>
      <c r="M50" s="1"/>
      <c r="N50" s="1"/>
      <c r="O50" s="2"/>
    </row>
    <row r="51" spans="1:15" x14ac:dyDescent="0.3">
      <c r="A51" s="1"/>
      <c r="C51" s="3"/>
      <c r="D51" s="1"/>
      <c r="E51" s="8"/>
      <c r="F51" s="2"/>
      <c r="M51" s="1"/>
      <c r="N51" s="1"/>
      <c r="O51" s="2"/>
    </row>
    <row r="52" spans="1:15" x14ac:dyDescent="0.3">
      <c r="A52" s="1"/>
      <c r="C52" s="3"/>
      <c r="D52" s="1"/>
      <c r="E52" s="8"/>
      <c r="F52" s="2"/>
      <c r="M52" s="1"/>
      <c r="N52" s="1"/>
      <c r="O52" s="2"/>
    </row>
    <row r="53" spans="1:15" x14ac:dyDescent="0.3">
      <c r="A53" s="1"/>
      <c r="C53" s="3"/>
      <c r="D53" s="1"/>
      <c r="E53" s="8"/>
      <c r="F53" s="2"/>
      <c r="M53" s="1"/>
      <c r="N53" s="1"/>
      <c r="O53" s="2"/>
    </row>
    <row r="54" spans="1:15" x14ac:dyDescent="0.3">
      <c r="A54" s="1"/>
      <c r="C54" s="3"/>
      <c r="D54" s="1"/>
      <c r="E54" s="8"/>
      <c r="F54" s="2"/>
      <c r="M54" s="1"/>
      <c r="N54" s="1"/>
      <c r="O54" s="2"/>
    </row>
    <row r="55" spans="1:15" x14ac:dyDescent="0.3">
      <c r="A55" s="1"/>
      <c r="C55" s="3"/>
      <c r="D55" s="1"/>
      <c r="E55" s="8"/>
      <c r="F55" s="2"/>
      <c r="M55" s="1"/>
      <c r="N55" s="1"/>
      <c r="O55" s="2"/>
    </row>
    <row r="56" spans="1:15" x14ac:dyDescent="0.3">
      <c r="A56" s="1"/>
      <c r="C56" s="3"/>
      <c r="D56" s="1"/>
      <c r="E56" s="8"/>
      <c r="F56" s="2"/>
      <c r="M56" s="1"/>
      <c r="N56" s="1"/>
      <c r="O56" s="2"/>
    </row>
    <row r="57" spans="1:15" x14ac:dyDescent="0.3">
      <c r="A57" s="1"/>
      <c r="C57" s="3"/>
      <c r="D57" s="1"/>
      <c r="E57" s="8"/>
      <c r="F57" s="2"/>
      <c r="M57" s="1"/>
      <c r="N57" s="1"/>
      <c r="O57" s="2"/>
    </row>
    <row r="58" spans="1:15" x14ac:dyDescent="0.3">
      <c r="A58" s="1"/>
      <c r="C58" s="3"/>
      <c r="D58" s="1"/>
      <c r="E58" s="8"/>
      <c r="F58" s="2"/>
      <c r="M58" s="1"/>
      <c r="N58" s="1"/>
      <c r="O58" s="2"/>
    </row>
    <row r="59" spans="1:15" x14ac:dyDescent="0.3">
      <c r="A59" s="1"/>
      <c r="C59" s="3"/>
      <c r="D59" s="1"/>
      <c r="E59" s="8"/>
      <c r="F59" s="2"/>
      <c r="M59" s="1"/>
      <c r="N59" s="1"/>
      <c r="O59" s="2"/>
    </row>
    <row r="60" spans="1:15" x14ac:dyDescent="0.3">
      <c r="A60" s="1"/>
      <c r="C60" s="3"/>
      <c r="D60" s="1"/>
      <c r="E60" s="8"/>
      <c r="F60" s="2"/>
      <c r="M60" s="1"/>
      <c r="N60" s="1"/>
      <c r="O60" s="2"/>
    </row>
    <row r="61" spans="1:15" x14ac:dyDescent="0.3">
      <c r="A61" s="1"/>
      <c r="C61" s="3"/>
      <c r="D61" s="1"/>
      <c r="E61" s="8"/>
      <c r="F61" s="2"/>
      <c r="M61" s="1"/>
      <c r="N61" s="1"/>
      <c r="O61" s="2"/>
    </row>
    <row r="62" spans="1:15" x14ac:dyDescent="0.3">
      <c r="A62" s="1"/>
      <c r="C62" s="3"/>
      <c r="D62" s="1"/>
      <c r="E62" s="8"/>
      <c r="F62" s="2"/>
      <c r="M62" s="1"/>
      <c r="N62" s="1"/>
      <c r="O62" s="2"/>
    </row>
    <row r="63" spans="1:15" x14ac:dyDescent="0.3">
      <c r="A63" s="1"/>
      <c r="C63" s="3"/>
      <c r="D63" s="1"/>
      <c r="E63" s="8"/>
      <c r="F63" s="2"/>
      <c r="M63" s="1"/>
      <c r="N63" s="1"/>
      <c r="O63" s="2"/>
    </row>
    <row r="64" spans="1:15" x14ac:dyDescent="0.3">
      <c r="A64" s="1"/>
      <c r="C64" s="3"/>
      <c r="D64" s="1"/>
      <c r="E64" s="8"/>
      <c r="F64" s="2"/>
      <c r="M64" s="1"/>
      <c r="N64" s="1"/>
      <c r="O64" s="2"/>
    </row>
    <row r="65" spans="1:15" x14ac:dyDescent="0.3">
      <c r="A65" s="1"/>
      <c r="C65" s="3"/>
      <c r="D65" s="1"/>
      <c r="E65" s="8"/>
      <c r="F65" s="2"/>
      <c r="M65" s="1"/>
      <c r="N65" s="1"/>
      <c r="O65" s="2"/>
    </row>
    <row r="66" spans="1:15" x14ac:dyDescent="0.3">
      <c r="A66" s="1"/>
      <c r="C66" s="3"/>
      <c r="D66" s="1"/>
      <c r="E66" s="8"/>
      <c r="F66" s="2"/>
      <c r="M66" s="1"/>
      <c r="N66" s="1"/>
      <c r="O66" s="2"/>
    </row>
    <row r="67" spans="1:15" x14ac:dyDescent="0.3">
      <c r="A67" s="1"/>
      <c r="C67" s="3"/>
      <c r="D67" s="1"/>
      <c r="E67" s="8"/>
      <c r="F67" s="2"/>
      <c r="M67" s="1"/>
      <c r="N67" s="1"/>
      <c r="O67" s="2"/>
    </row>
    <row r="68" spans="1:15" x14ac:dyDescent="0.3">
      <c r="A68" s="1"/>
      <c r="C68" s="3"/>
      <c r="D68" s="1"/>
      <c r="E68" s="8"/>
      <c r="F68" s="2"/>
      <c r="M68" s="1"/>
      <c r="N68" s="1"/>
      <c r="O68" s="2"/>
    </row>
    <row r="69" spans="1:15" x14ac:dyDescent="0.3">
      <c r="A69" s="1"/>
      <c r="C69" s="3"/>
      <c r="D69" s="1"/>
      <c r="E69" s="8"/>
      <c r="F69" s="2"/>
      <c r="M69" s="1"/>
      <c r="N69" s="1"/>
      <c r="O69" s="2"/>
    </row>
    <row r="70" spans="1:15" x14ac:dyDescent="0.3">
      <c r="A70" s="1"/>
      <c r="C70" s="3"/>
      <c r="D70" s="1"/>
      <c r="E70" s="8"/>
      <c r="F70" s="2"/>
      <c r="M70" s="1"/>
      <c r="N70" s="1"/>
      <c r="O70" s="2"/>
    </row>
    <row r="71" spans="1:15" x14ac:dyDescent="0.3">
      <c r="A71" s="1"/>
      <c r="C71" s="3"/>
      <c r="D71" s="1"/>
      <c r="E71" s="8"/>
      <c r="F71" s="2"/>
      <c r="M71" s="1"/>
      <c r="N71" s="1"/>
      <c r="O71" s="2"/>
    </row>
    <row r="72" spans="1:15" x14ac:dyDescent="0.3">
      <c r="A72" s="1"/>
      <c r="C72" s="3"/>
      <c r="D72" s="1"/>
      <c r="E72" s="8"/>
      <c r="F72" s="2"/>
      <c r="M72" s="1"/>
      <c r="N72" s="1"/>
      <c r="O72" s="2"/>
    </row>
    <row r="73" spans="1:15" x14ac:dyDescent="0.3">
      <c r="A73" s="1"/>
      <c r="C73" s="3"/>
      <c r="D73" s="1"/>
      <c r="E73" s="8"/>
      <c r="F73" s="2"/>
      <c r="M73" s="1"/>
      <c r="N73" s="1"/>
      <c r="O73" s="2"/>
    </row>
    <row r="74" spans="1:15" x14ac:dyDescent="0.3">
      <c r="A74" s="1"/>
      <c r="C74" s="3"/>
      <c r="D74" s="1"/>
      <c r="E74" s="8"/>
      <c r="F74" s="2"/>
      <c r="M74" s="1"/>
      <c r="N74" s="1"/>
      <c r="O74" s="2"/>
    </row>
    <row r="75" spans="1:15" x14ac:dyDescent="0.3">
      <c r="A75" s="1"/>
      <c r="C75" s="3"/>
      <c r="D75" s="1"/>
      <c r="E75" s="8"/>
      <c r="F75" s="2"/>
      <c r="M75" s="1"/>
      <c r="N75" s="1"/>
      <c r="O75" s="2"/>
    </row>
    <row r="76" spans="1:15" x14ac:dyDescent="0.3">
      <c r="A76" s="1"/>
      <c r="C76" s="3"/>
      <c r="D76" s="1"/>
      <c r="E76" s="8"/>
      <c r="F76" s="2"/>
      <c r="M76" s="1"/>
      <c r="N76" s="1"/>
      <c r="O76" s="2"/>
    </row>
    <row r="77" spans="1:15" x14ac:dyDescent="0.3">
      <c r="A77" s="1"/>
      <c r="C77" s="3"/>
      <c r="D77" s="1"/>
      <c r="E77" s="8"/>
      <c r="F77" s="2"/>
      <c r="M77" s="1"/>
      <c r="N77" s="1"/>
      <c r="O77" s="2"/>
    </row>
    <row r="78" spans="1:15" x14ac:dyDescent="0.3">
      <c r="A78" s="1"/>
      <c r="C78" s="3"/>
      <c r="D78" s="1"/>
      <c r="E78" s="8"/>
      <c r="F78" s="2"/>
      <c r="M78" s="1"/>
      <c r="N78" s="1"/>
      <c r="O78" s="2"/>
    </row>
    <row r="79" spans="1:15" x14ac:dyDescent="0.3">
      <c r="A79" s="1"/>
      <c r="C79" s="3"/>
      <c r="D79" s="1"/>
      <c r="E79" s="8"/>
      <c r="F79" s="2"/>
      <c r="M79" s="1"/>
      <c r="N79" s="1"/>
      <c r="O79" s="2"/>
    </row>
    <row r="80" spans="1:15" x14ac:dyDescent="0.3">
      <c r="A80" s="1"/>
      <c r="C80" s="3"/>
      <c r="D80" s="1"/>
      <c r="E80" s="8"/>
      <c r="F80" s="2"/>
      <c r="M80" s="1"/>
      <c r="N80" s="1"/>
      <c r="O80" s="2"/>
    </row>
    <row r="81" spans="1:15" x14ac:dyDescent="0.3">
      <c r="A81" s="1"/>
      <c r="C81" s="3"/>
      <c r="D81" s="1"/>
      <c r="E81" s="8"/>
      <c r="F81" s="2"/>
      <c r="M81" s="1"/>
      <c r="N81" s="1"/>
      <c r="O81" s="2"/>
    </row>
    <row r="82" spans="1:15" x14ac:dyDescent="0.3">
      <c r="A82" s="1"/>
      <c r="C82" s="3"/>
      <c r="D82" s="1"/>
      <c r="E82" s="8"/>
      <c r="F82" s="2"/>
      <c r="M82" s="1"/>
      <c r="N82" s="1"/>
      <c r="O82" s="2"/>
    </row>
    <row r="83" spans="1:15" x14ac:dyDescent="0.3">
      <c r="A83" s="1"/>
      <c r="C83" s="3"/>
      <c r="D83" s="1"/>
      <c r="E83" s="8"/>
      <c r="F83" s="2"/>
      <c r="M83" s="1"/>
      <c r="N83" s="1"/>
      <c r="O83" s="2"/>
    </row>
    <row r="84" spans="1:15" x14ac:dyDescent="0.3">
      <c r="A84" s="1"/>
      <c r="C84" s="3"/>
      <c r="D84" s="1"/>
      <c r="E84" s="8"/>
      <c r="F84" s="2"/>
      <c r="M84" s="1"/>
      <c r="N84" s="1"/>
      <c r="O84" s="2"/>
    </row>
    <row r="85" spans="1:15" x14ac:dyDescent="0.3">
      <c r="A85" s="1"/>
      <c r="C85" s="3"/>
      <c r="D85" s="1"/>
      <c r="E85" s="8"/>
      <c r="F85" s="2"/>
      <c r="M85" s="1"/>
      <c r="N85" s="1"/>
      <c r="O85" s="2"/>
    </row>
    <row r="86" spans="1:15" x14ac:dyDescent="0.3">
      <c r="A86" s="1"/>
      <c r="C86" s="3"/>
      <c r="D86" s="1"/>
      <c r="E86" s="8"/>
      <c r="F86" s="2"/>
      <c r="M86" s="1"/>
      <c r="N86" s="1"/>
      <c r="O86" s="2"/>
    </row>
    <row r="87" spans="1:15" x14ac:dyDescent="0.3">
      <c r="A87" s="1"/>
      <c r="C87" s="3"/>
      <c r="D87" s="1"/>
      <c r="E87" s="8"/>
      <c r="F87" s="2"/>
      <c r="M87" s="1"/>
      <c r="N87" s="1"/>
      <c r="O87" s="2"/>
    </row>
    <row r="88" spans="1:15" x14ac:dyDescent="0.3">
      <c r="A88" s="1"/>
      <c r="C88" s="3"/>
      <c r="D88" s="1"/>
      <c r="E88" s="8"/>
      <c r="F88" s="2"/>
      <c r="M88" s="1"/>
      <c r="N88" s="1"/>
      <c r="O88" s="2"/>
    </row>
    <row r="89" spans="1:15" x14ac:dyDescent="0.3">
      <c r="A89" s="1"/>
      <c r="C89" s="3"/>
      <c r="D89" s="1"/>
      <c r="E89" s="8"/>
      <c r="F89" s="2"/>
      <c r="M89" s="1"/>
      <c r="N89" s="1"/>
      <c r="O89" s="2"/>
    </row>
    <row r="90" spans="1:15" x14ac:dyDescent="0.3">
      <c r="A90" s="1"/>
      <c r="C90" s="3"/>
      <c r="D90" s="1"/>
      <c r="E90" s="8"/>
      <c r="F90" s="2"/>
      <c r="M90" s="1"/>
      <c r="N90" s="1"/>
      <c r="O90" s="2"/>
    </row>
    <row r="91" spans="1:15" x14ac:dyDescent="0.3">
      <c r="A91" s="1"/>
      <c r="C91" s="3"/>
      <c r="D91" s="1"/>
      <c r="E91" s="8"/>
      <c r="F91" s="2"/>
      <c r="M91" s="1"/>
      <c r="N91" s="1"/>
      <c r="O91" s="2"/>
    </row>
    <row r="92" spans="1:15" x14ac:dyDescent="0.3">
      <c r="A92" s="1"/>
      <c r="C92" s="3"/>
      <c r="D92" s="1"/>
      <c r="E92" s="8"/>
      <c r="F92" s="2"/>
      <c r="M92" s="1"/>
      <c r="N92" s="1"/>
      <c r="O92" s="2"/>
    </row>
    <row r="93" spans="1:15" x14ac:dyDescent="0.3">
      <c r="A93" s="1"/>
      <c r="C93" s="3"/>
      <c r="D93" s="1"/>
      <c r="E93" s="8"/>
      <c r="F93" s="2"/>
      <c r="M93" s="1"/>
      <c r="N93" s="1"/>
      <c r="O93" s="2"/>
    </row>
    <row r="94" spans="1:15" x14ac:dyDescent="0.3">
      <c r="A94" s="1"/>
      <c r="C94" s="3"/>
      <c r="D94" s="1"/>
      <c r="E94" s="8"/>
      <c r="F94" s="2"/>
      <c r="M94" s="1"/>
      <c r="N94" s="1"/>
      <c r="O94" s="2"/>
    </row>
    <row r="95" spans="1:15" x14ac:dyDescent="0.3">
      <c r="A95" s="1"/>
      <c r="C95" s="3"/>
      <c r="D95" s="1"/>
      <c r="E95" s="8"/>
      <c r="F95" s="2"/>
      <c r="M95" s="1"/>
      <c r="N95" s="1"/>
      <c r="O95" s="2"/>
    </row>
    <row r="96" spans="1:15" x14ac:dyDescent="0.3">
      <c r="A96" s="1"/>
      <c r="C96" s="3"/>
      <c r="D96" s="1"/>
      <c r="E96" s="8"/>
      <c r="F96" s="2"/>
      <c r="M96" s="1"/>
      <c r="N96" s="1"/>
      <c r="O96" s="2"/>
    </row>
    <row r="97" spans="1:15" x14ac:dyDescent="0.3">
      <c r="A97" s="1"/>
      <c r="C97" s="3"/>
      <c r="D97" s="1"/>
      <c r="E97" s="8"/>
      <c r="F97" s="2"/>
      <c r="M97" s="1"/>
      <c r="N97" s="1"/>
      <c r="O97" s="2"/>
    </row>
    <row r="98" spans="1:15" x14ac:dyDescent="0.3">
      <c r="A98" s="1"/>
      <c r="C98" s="3"/>
      <c r="D98" s="1"/>
      <c r="E98" s="8"/>
      <c r="F98" s="2"/>
      <c r="M98" s="1"/>
      <c r="N98" s="1"/>
      <c r="O98" s="2"/>
    </row>
    <row r="99" spans="1:15" x14ac:dyDescent="0.3">
      <c r="A99" s="1"/>
      <c r="C99" s="3"/>
      <c r="D99" s="1"/>
      <c r="E99" s="8"/>
      <c r="F99" s="2"/>
      <c r="M99" s="1"/>
      <c r="N99" s="1"/>
      <c r="O99" s="2"/>
    </row>
    <row r="100" spans="1:15" x14ac:dyDescent="0.3">
      <c r="A100" s="1"/>
      <c r="C100" s="3"/>
      <c r="D100" s="1"/>
      <c r="E100" s="8"/>
      <c r="F100" s="2"/>
      <c r="M100" s="1"/>
      <c r="N100" s="1"/>
      <c r="O100" s="2"/>
    </row>
    <row r="101" spans="1:15" x14ac:dyDescent="0.3">
      <c r="A101" s="1"/>
      <c r="C101" s="3"/>
      <c r="D101" s="1"/>
      <c r="E101" s="8"/>
      <c r="F101" s="2"/>
      <c r="M101" s="1"/>
      <c r="N101" s="1"/>
      <c r="O101" s="2"/>
    </row>
    <row r="102" spans="1:15" x14ac:dyDescent="0.3">
      <c r="A102" s="1"/>
      <c r="C102" s="3"/>
      <c r="D102" s="1"/>
      <c r="E102" s="8"/>
      <c r="F102" s="2"/>
      <c r="M102" s="1"/>
      <c r="N102" s="1"/>
      <c r="O102" s="2"/>
    </row>
    <row r="103" spans="1:15" x14ac:dyDescent="0.3">
      <c r="A103" s="1"/>
      <c r="C103" s="3"/>
      <c r="D103" s="1"/>
      <c r="E103" s="8"/>
      <c r="F103" s="2"/>
      <c r="M103" s="1"/>
      <c r="N103" s="1"/>
      <c r="O103" s="2"/>
    </row>
    <row r="104" spans="1:15" x14ac:dyDescent="0.3">
      <c r="A104" s="1"/>
      <c r="C104" s="3"/>
      <c r="D104" s="1"/>
      <c r="E104" s="8"/>
      <c r="F104" s="2"/>
      <c r="M104" s="1"/>
      <c r="N104" s="1"/>
      <c r="O104" s="2"/>
    </row>
    <row r="105" spans="1:15" x14ac:dyDescent="0.3">
      <c r="A105" s="1"/>
      <c r="C105" s="3"/>
      <c r="D105" s="1"/>
      <c r="E105" s="8"/>
      <c r="F105" s="2"/>
      <c r="M105" s="1"/>
      <c r="N105" s="1"/>
      <c r="O105" s="2"/>
    </row>
    <row r="106" spans="1:15" x14ac:dyDescent="0.3">
      <c r="A106" s="1"/>
      <c r="C106" s="3"/>
      <c r="D106" s="1"/>
      <c r="E106" s="8"/>
      <c r="F106" s="2"/>
      <c r="M106" s="1"/>
      <c r="N106" s="1"/>
      <c r="O106" s="2"/>
    </row>
    <row r="107" spans="1:15" x14ac:dyDescent="0.3">
      <c r="A107" s="1"/>
      <c r="C107" s="3"/>
      <c r="D107" s="1"/>
      <c r="E107" s="8"/>
      <c r="F107" s="2"/>
      <c r="M107" s="1"/>
      <c r="N107" s="1"/>
      <c r="O107" s="2"/>
    </row>
    <row r="108" spans="1:15" x14ac:dyDescent="0.3">
      <c r="A108" s="1"/>
      <c r="C108" s="3"/>
      <c r="D108" s="1"/>
      <c r="E108" s="8"/>
      <c r="F108" s="2"/>
      <c r="M108" s="1"/>
      <c r="N108" s="1"/>
      <c r="O108" s="2"/>
    </row>
    <row r="109" spans="1:15" x14ac:dyDescent="0.3">
      <c r="A109" s="1"/>
      <c r="C109" s="3"/>
      <c r="D109" s="1"/>
      <c r="E109" s="8"/>
      <c r="F109" s="2"/>
      <c r="M109" s="1"/>
      <c r="N109" s="1"/>
      <c r="O109" s="2"/>
    </row>
    <row r="110" spans="1:15" x14ac:dyDescent="0.3">
      <c r="A110" s="1"/>
      <c r="C110" s="3"/>
      <c r="D110" s="1"/>
      <c r="E110" s="8"/>
      <c r="F110" s="2"/>
      <c r="M110" s="1"/>
      <c r="N110" s="1"/>
      <c r="O110" s="2"/>
    </row>
    <row r="111" spans="1:15" x14ac:dyDescent="0.3">
      <c r="A111" s="1"/>
      <c r="C111" s="3"/>
      <c r="D111" s="1"/>
      <c r="E111" s="8"/>
      <c r="F111" s="2"/>
      <c r="M111" s="1"/>
      <c r="N111" s="1"/>
      <c r="O111" s="2"/>
    </row>
    <row r="112" spans="1:15" x14ac:dyDescent="0.3">
      <c r="A112" s="1"/>
      <c r="C112" s="3"/>
      <c r="D112" s="1"/>
      <c r="E112" s="8"/>
      <c r="F112" s="2"/>
      <c r="M112" s="1"/>
      <c r="N112" s="1"/>
      <c r="O112" s="2"/>
    </row>
    <row r="113" spans="1:15" x14ac:dyDescent="0.3">
      <c r="A113" s="1"/>
      <c r="C113" s="3"/>
      <c r="D113" s="1"/>
      <c r="E113" s="8"/>
      <c r="F113" s="2"/>
      <c r="M113" s="1"/>
      <c r="N113" s="1"/>
      <c r="O113" s="2"/>
    </row>
    <row r="114" spans="1:15" x14ac:dyDescent="0.3">
      <c r="A114" s="1"/>
      <c r="C114" s="3"/>
      <c r="D114" s="1"/>
      <c r="E114" s="8"/>
      <c r="F114" s="2"/>
      <c r="M114" s="1"/>
      <c r="N114" s="1"/>
      <c r="O114" s="2"/>
    </row>
    <row r="115" spans="1:15" x14ac:dyDescent="0.3">
      <c r="A115" s="1"/>
      <c r="C115" s="3"/>
      <c r="D115" s="1"/>
      <c r="E115" s="8"/>
      <c r="F115" s="2"/>
      <c r="M115" s="1"/>
      <c r="N115" s="1"/>
      <c r="O115" s="2"/>
    </row>
    <row r="116" spans="1:15" x14ac:dyDescent="0.3">
      <c r="A116" s="1"/>
      <c r="C116" s="3"/>
      <c r="D116" s="1"/>
      <c r="E116" s="8"/>
      <c r="F116" s="2"/>
      <c r="M116" s="1"/>
      <c r="N116" s="1"/>
      <c r="O116" s="2"/>
    </row>
    <row r="117" spans="1:15" x14ac:dyDescent="0.3">
      <c r="A117" s="1"/>
      <c r="C117" s="3"/>
      <c r="D117" s="1"/>
      <c r="E117" s="8"/>
      <c r="F117" s="2"/>
      <c r="M117" s="1"/>
      <c r="N117" s="1"/>
      <c r="O117" s="2"/>
    </row>
    <row r="118" spans="1:15" x14ac:dyDescent="0.3">
      <c r="A118" s="1"/>
      <c r="C118" s="3"/>
      <c r="D118" s="1"/>
      <c r="E118" s="8"/>
      <c r="F118" s="2"/>
      <c r="M118" s="1"/>
      <c r="N118" s="1"/>
      <c r="O118" s="2"/>
    </row>
    <row r="119" spans="1:15" x14ac:dyDescent="0.3">
      <c r="A119" s="1"/>
      <c r="C119" s="3"/>
      <c r="D119" s="1"/>
      <c r="E119" s="8"/>
      <c r="F119" s="2"/>
      <c r="M119" s="1"/>
      <c r="N119" s="1"/>
      <c r="O119" s="2"/>
    </row>
    <row r="120" spans="1:15" x14ac:dyDescent="0.3">
      <c r="A120" s="1"/>
      <c r="C120" s="3"/>
      <c r="D120" s="1"/>
      <c r="E120" s="8"/>
      <c r="F120" s="2"/>
      <c r="M120" s="1"/>
      <c r="N120" s="1"/>
      <c r="O120" s="2"/>
    </row>
    <row r="121" spans="1:15" x14ac:dyDescent="0.3">
      <c r="A121" s="1"/>
      <c r="C121" s="3"/>
      <c r="D121" s="1"/>
      <c r="E121" s="8"/>
      <c r="F121" s="2"/>
      <c r="M121" s="1"/>
      <c r="N121" s="1"/>
      <c r="O121" s="2"/>
    </row>
    <row r="122" spans="1:15" x14ac:dyDescent="0.3">
      <c r="A122" s="1"/>
      <c r="C122" s="3"/>
      <c r="D122" s="1"/>
      <c r="E122" s="8"/>
      <c r="F122" s="2"/>
      <c r="M122" s="1"/>
      <c r="N122" s="1"/>
      <c r="O122" s="2"/>
    </row>
    <row r="123" spans="1:15" x14ac:dyDescent="0.3">
      <c r="A123" s="1"/>
      <c r="C123" s="3"/>
      <c r="D123" s="1"/>
      <c r="E123" s="8"/>
      <c r="F123" s="2"/>
      <c r="M123" s="1"/>
      <c r="N123" s="1"/>
      <c r="O123" s="2"/>
    </row>
    <row r="124" spans="1:15" x14ac:dyDescent="0.3">
      <c r="A124" s="1"/>
      <c r="C124" s="3"/>
      <c r="D124" s="1"/>
      <c r="E124" s="8"/>
      <c r="F124" s="2"/>
      <c r="M124" s="1"/>
      <c r="N124" s="1"/>
      <c r="O124" s="2"/>
    </row>
    <row r="125" spans="1:15" x14ac:dyDescent="0.3">
      <c r="A125" s="1"/>
      <c r="C125" s="3"/>
      <c r="D125" s="1"/>
      <c r="E125" s="8"/>
      <c r="F125" s="2"/>
      <c r="M125" s="1"/>
      <c r="N125" s="1"/>
      <c r="O125" s="2"/>
    </row>
    <row r="126" spans="1:15" x14ac:dyDescent="0.3">
      <c r="A126" s="1"/>
      <c r="C126" s="3"/>
      <c r="D126" s="1"/>
      <c r="E126" s="8"/>
      <c r="F126" s="2"/>
      <c r="M126" s="1"/>
      <c r="N126" s="1"/>
      <c r="O126" s="2"/>
    </row>
    <row r="127" spans="1:15" x14ac:dyDescent="0.3">
      <c r="A127" s="1"/>
      <c r="C127" s="3"/>
      <c r="D127" s="1"/>
      <c r="E127" s="8"/>
      <c r="F127" s="2"/>
      <c r="M127" s="1"/>
      <c r="N127" s="1"/>
      <c r="O127" s="2"/>
    </row>
    <row r="128" spans="1:15" x14ac:dyDescent="0.3">
      <c r="A128" s="1"/>
      <c r="C128" s="3"/>
      <c r="D128" s="1"/>
      <c r="E128" s="8"/>
      <c r="F128" s="2"/>
      <c r="M128" s="1"/>
      <c r="N128" s="1"/>
      <c r="O128" s="2"/>
    </row>
    <row r="129" spans="1:15" x14ac:dyDescent="0.3">
      <c r="A129" s="1"/>
      <c r="C129" s="3"/>
      <c r="D129" s="1"/>
      <c r="E129" s="8"/>
      <c r="F129" s="2"/>
      <c r="M129" s="1"/>
      <c r="N129" s="1"/>
      <c r="O129" s="2"/>
    </row>
    <row r="130" spans="1:15" x14ac:dyDescent="0.3">
      <c r="A130" s="1"/>
      <c r="C130" s="3"/>
      <c r="D130" s="1"/>
      <c r="E130" s="8"/>
      <c r="F130" s="2"/>
      <c r="M130" s="1"/>
      <c r="N130" s="1"/>
      <c r="O130" s="2"/>
    </row>
    <row r="131" spans="1:15" x14ac:dyDescent="0.3">
      <c r="A131" s="1"/>
      <c r="C131" s="3"/>
      <c r="D131" s="1"/>
      <c r="E131" s="8"/>
      <c r="F131" s="2"/>
      <c r="M131" s="1"/>
      <c r="N131" s="1"/>
      <c r="O131" s="2"/>
    </row>
    <row r="132" spans="1:15" x14ac:dyDescent="0.3">
      <c r="A132" s="1"/>
      <c r="C132" s="3"/>
      <c r="D132" s="1"/>
      <c r="E132" s="8"/>
      <c r="F132" s="2"/>
      <c r="M132" s="1"/>
      <c r="N132" s="1"/>
      <c r="O132" s="2"/>
    </row>
    <row r="133" spans="1:15" x14ac:dyDescent="0.3">
      <c r="A133" s="1"/>
      <c r="C133" s="3"/>
      <c r="D133" s="1"/>
      <c r="E133" s="8"/>
      <c r="F133" s="2"/>
      <c r="M133" s="1"/>
      <c r="N133" s="1"/>
      <c r="O133" s="2"/>
    </row>
    <row r="134" spans="1:15" x14ac:dyDescent="0.3">
      <c r="A134" s="1"/>
      <c r="C134" s="3"/>
      <c r="D134" s="1"/>
      <c r="E134" s="8"/>
      <c r="F134" s="2"/>
      <c r="M134" s="1"/>
      <c r="N134" s="1"/>
      <c r="O134" s="2"/>
    </row>
    <row r="135" spans="1:15" x14ac:dyDescent="0.3">
      <c r="A135" s="1"/>
      <c r="C135" s="3"/>
      <c r="D135" s="1"/>
      <c r="E135" s="8"/>
      <c r="F135" s="2"/>
      <c r="M135" s="1"/>
      <c r="N135" s="1"/>
      <c r="O135" s="2"/>
    </row>
    <row r="136" spans="1:15" x14ac:dyDescent="0.3">
      <c r="A136" s="1"/>
      <c r="C136" s="3"/>
      <c r="D136" s="1"/>
      <c r="E136" s="8"/>
      <c r="F136" s="2"/>
      <c r="M136" s="1"/>
      <c r="N136" s="1"/>
      <c r="O136" s="2"/>
    </row>
    <row r="137" spans="1:15" x14ac:dyDescent="0.3">
      <c r="A137" s="1"/>
      <c r="C137" s="3"/>
      <c r="D137" s="1"/>
      <c r="E137" s="8"/>
      <c r="F137" s="2"/>
      <c r="M137" s="1"/>
      <c r="N137" s="1"/>
      <c r="O137" s="2"/>
    </row>
    <row r="138" spans="1:15" x14ac:dyDescent="0.3">
      <c r="A138" s="1"/>
      <c r="C138" s="3"/>
      <c r="D138" s="1"/>
      <c r="E138" s="8"/>
      <c r="F138" s="2"/>
      <c r="M138" s="1"/>
      <c r="N138" s="1"/>
      <c r="O138" s="2"/>
    </row>
    <row r="139" spans="1:15" x14ac:dyDescent="0.3">
      <c r="A139" s="1"/>
      <c r="C139" s="3"/>
      <c r="D139" s="1"/>
      <c r="E139" s="8"/>
      <c r="F139" s="2"/>
      <c r="M139" s="1"/>
      <c r="N139" s="1"/>
      <c r="O139" s="2"/>
    </row>
    <row r="140" spans="1:15" x14ac:dyDescent="0.3">
      <c r="A140" s="1"/>
      <c r="C140" s="3"/>
      <c r="D140" s="1"/>
      <c r="E140" s="8"/>
      <c r="F140" s="2"/>
      <c r="M140" s="1"/>
      <c r="N140" s="1"/>
      <c r="O140" s="2"/>
    </row>
    <row r="141" spans="1:15" x14ac:dyDescent="0.3">
      <c r="A141" s="1"/>
      <c r="C141" s="3"/>
      <c r="D141" s="1"/>
      <c r="E141" s="8"/>
      <c r="F141" s="2"/>
      <c r="M141" s="1"/>
      <c r="N141" s="1"/>
      <c r="O141" s="2"/>
    </row>
    <row r="142" spans="1:15" x14ac:dyDescent="0.3">
      <c r="A142" s="1"/>
      <c r="C142" s="3"/>
      <c r="D142" s="1"/>
      <c r="E142" s="8"/>
      <c r="F142" s="2"/>
      <c r="M142" s="1"/>
      <c r="N142" s="1"/>
      <c r="O142" s="2"/>
    </row>
    <row r="143" spans="1:15" x14ac:dyDescent="0.3">
      <c r="A143" s="1"/>
      <c r="C143" s="3"/>
      <c r="D143" s="1"/>
      <c r="E143" s="8"/>
      <c r="F143" s="2"/>
      <c r="M143" s="1"/>
      <c r="N143" s="1"/>
      <c r="O143" s="2"/>
    </row>
    <row r="144" spans="1:15" x14ac:dyDescent="0.3">
      <c r="A144" s="1"/>
      <c r="C144" s="3"/>
      <c r="D144" s="1"/>
      <c r="E144" s="8"/>
      <c r="F144" s="2"/>
      <c r="M144" s="1"/>
      <c r="N144" s="1"/>
      <c r="O14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offset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2022-05-11T11:03:01Z</dcterms:created>
  <dcterms:modified xsi:type="dcterms:W3CDTF">2023-08-24T03:00:50Z</dcterms:modified>
</cp:coreProperties>
</file>