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fred Schindler\Documents\FH Technikum Wien\F&amp;E\ZQ2.0 Pilzgasse\Plusenergieexcel\Github\"/>
    </mc:Choice>
  </mc:AlternateContent>
  <bookViews>
    <workbookView xWindow="0" yWindow="0" windowWidth="30720" windowHeight="13524"/>
  </bookViews>
  <sheets>
    <sheet name="Tabelle1" sheetId="1" r:id="rId1"/>
  </sheets>
  <externalReferences>
    <externalReference r:id="rId2"/>
  </externalReferences>
  <definedNames>
    <definedName name="sim_NGF">[1]SIM!$G$6</definedName>
    <definedName name="Userinput_Bezugsgroessen_Gebaeude_VerhaeltnisNGFBGF_">[1]Input!$P$32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30" i="1" l="1"/>
  <c r="O130" i="1"/>
  <c r="N130" i="1"/>
  <c r="M130" i="1"/>
  <c r="P129" i="1"/>
  <c r="O129" i="1"/>
  <c r="N129" i="1"/>
  <c r="M129" i="1"/>
  <c r="P128" i="1"/>
  <c r="O128" i="1"/>
  <c r="N128" i="1"/>
  <c r="M128" i="1"/>
  <c r="P127" i="1"/>
  <c r="O127" i="1"/>
  <c r="N127" i="1"/>
  <c r="M127" i="1"/>
  <c r="P125" i="1"/>
  <c r="O125" i="1"/>
  <c r="N125" i="1"/>
  <c r="M125" i="1"/>
  <c r="P124" i="1"/>
  <c r="O124" i="1"/>
  <c r="N124" i="1"/>
  <c r="M124" i="1"/>
  <c r="P123" i="1"/>
  <c r="O123" i="1"/>
  <c r="N123" i="1"/>
  <c r="M123" i="1"/>
  <c r="P122" i="1"/>
  <c r="O122" i="1"/>
  <c r="N122" i="1"/>
  <c r="M122" i="1"/>
  <c r="P121" i="1"/>
  <c r="O121" i="1"/>
  <c r="N121" i="1"/>
  <c r="M121" i="1"/>
  <c r="P118" i="1"/>
  <c r="O118" i="1"/>
  <c r="N118" i="1"/>
  <c r="M118" i="1"/>
  <c r="P117" i="1"/>
  <c r="O117" i="1"/>
  <c r="N117" i="1"/>
  <c r="M117" i="1"/>
  <c r="P116" i="1"/>
  <c r="O116" i="1"/>
  <c r="N116" i="1"/>
  <c r="M116" i="1"/>
  <c r="P115" i="1"/>
  <c r="O115" i="1"/>
  <c r="N115" i="1"/>
  <c r="M115" i="1"/>
  <c r="P114" i="1"/>
  <c r="O114" i="1"/>
  <c r="N114" i="1"/>
  <c r="M114" i="1"/>
  <c r="P113" i="1"/>
  <c r="O113" i="1"/>
  <c r="N113" i="1"/>
  <c r="M113" i="1"/>
  <c r="P112" i="1"/>
  <c r="O112" i="1"/>
  <c r="N112" i="1"/>
  <c r="M112" i="1"/>
  <c r="P111" i="1"/>
  <c r="O111" i="1"/>
  <c r="N111" i="1"/>
  <c r="M111" i="1"/>
  <c r="P110" i="1"/>
  <c r="O110" i="1"/>
  <c r="N110" i="1"/>
  <c r="M110" i="1"/>
  <c r="P109" i="1"/>
  <c r="O109" i="1"/>
  <c r="N109" i="1"/>
  <c r="M109" i="1"/>
  <c r="P108" i="1"/>
  <c r="O108" i="1"/>
  <c r="N108" i="1"/>
  <c r="M108" i="1"/>
  <c r="P106" i="1"/>
  <c r="O106" i="1"/>
  <c r="N106" i="1"/>
  <c r="M106" i="1"/>
  <c r="P105" i="1"/>
  <c r="O105" i="1"/>
  <c r="N105" i="1"/>
  <c r="M105" i="1"/>
  <c r="P104" i="1"/>
  <c r="O104" i="1"/>
  <c r="N104" i="1"/>
  <c r="M104" i="1"/>
  <c r="P103" i="1"/>
  <c r="O103" i="1"/>
  <c r="N103" i="1"/>
  <c r="M103" i="1"/>
  <c r="T100" i="1"/>
  <c r="S100" i="1"/>
  <c r="R100" i="1"/>
  <c r="Q100" i="1"/>
  <c r="P100" i="1"/>
  <c r="O100" i="1"/>
  <c r="N100" i="1"/>
  <c r="M100" i="1"/>
  <c r="T99" i="1"/>
  <c r="S99" i="1"/>
  <c r="R99" i="1"/>
  <c r="Q99" i="1"/>
  <c r="P99" i="1"/>
  <c r="O99" i="1"/>
  <c r="N99" i="1"/>
  <c r="M99" i="1"/>
  <c r="T98" i="1"/>
  <c r="S98" i="1"/>
  <c r="R98" i="1"/>
  <c r="Q98" i="1"/>
  <c r="P98" i="1"/>
  <c r="O98" i="1"/>
  <c r="N98" i="1"/>
  <c r="M98" i="1"/>
  <c r="T97" i="1"/>
  <c r="S97" i="1"/>
  <c r="R97" i="1"/>
  <c r="Q97" i="1"/>
  <c r="P97" i="1"/>
  <c r="O97" i="1"/>
  <c r="N97" i="1"/>
  <c r="M97" i="1"/>
  <c r="T96" i="1"/>
  <c r="S96" i="1"/>
  <c r="R96" i="1"/>
  <c r="Q96" i="1"/>
  <c r="P96" i="1"/>
  <c r="O96" i="1"/>
  <c r="N96" i="1"/>
  <c r="M96" i="1"/>
  <c r="T95" i="1"/>
  <c r="S95" i="1"/>
  <c r="R95" i="1"/>
  <c r="Q95" i="1"/>
  <c r="P95" i="1"/>
  <c r="O95" i="1"/>
  <c r="N95" i="1"/>
  <c r="M95" i="1"/>
  <c r="T94" i="1"/>
  <c r="S94" i="1"/>
  <c r="R94" i="1"/>
  <c r="Q94" i="1"/>
  <c r="P94" i="1"/>
  <c r="O94" i="1"/>
  <c r="N94" i="1"/>
  <c r="M94" i="1"/>
  <c r="T93" i="1"/>
  <c r="S93" i="1"/>
  <c r="R93" i="1"/>
  <c r="Q93" i="1"/>
  <c r="P93" i="1"/>
  <c r="O93" i="1"/>
  <c r="N93" i="1"/>
  <c r="M93" i="1"/>
  <c r="T92" i="1"/>
  <c r="S92" i="1"/>
  <c r="R92" i="1"/>
  <c r="Q92" i="1"/>
  <c r="P92" i="1"/>
  <c r="O92" i="1"/>
  <c r="N92" i="1"/>
  <c r="M92" i="1"/>
  <c r="T91" i="1"/>
  <c r="S91" i="1"/>
  <c r="R91" i="1"/>
  <c r="Q91" i="1"/>
  <c r="P91" i="1"/>
  <c r="O91" i="1"/>
  <c r="N91" i="1"/>
  <c r="M91" i="1"/>
  <c r="T88" i="1"/>
  <c r="S88" i="1"/>
  <c r="R88" i="1"/>
  <c r="Q88" i="1"/>
  <c r="P88" i="1"/>
  <c r="O88" i="1"/>
  <c r="N88" i="1"/>
  <c r="M88" i="1"/>
  <c r="T87" i="1"/>
  <c r="S87" i="1"/>
  <c r="R87" i="1"/>
  <c r="Q87" i="1"/>
  <c r="P87" i="1"/>
  <c r="O87" i="1"/>
  <c r="N87" i="1"/>
  <c r="M87" i="1"/>
  <c r="T84" i="1"/>
  <c r="S84" i="1"/>
  <c r="R84" i="1"/>
  <c r="Q84" i="1"/>
  <c r="P84" i="1"/>
  <c r="O84" i="1"/>
  <c r="N84" i="1"/>
  <c r="M84" i="1"/>
  <c r="T83" i="1"/>
  <c r="S83" i="1"/>
  <c r="R83" i="1"/>
  <c r="Q83" i="1"/>
  <c r="P83" i="1"/>
  <c r="O83" i="1"/>
  <c r="N83" i="1"/>
  <c r="M83" i="1"/>
  <c r="T82" i="1"/>
  <c r="S82" i="1"/>
  <c r="R82" i="1"/>
  <c r="Q82" i="1"/>
  <c r="P82" i="1"/>
  <c r="O82" i="1"/>
  <c r="N82" i="1"/>
  <c r="M82" i="1"/>
  <c r="T81" i="1"/>
  <c r="S81" i="1"/>
  <c r="R81" i="1"/>
  <c r="Q81" i="1"/>
  <c r="P81" i="1"/>
  <c r="O81" i="1"/>
  <c r="N81" i="1"/>
  <c r="M81" i="1"/>
  <c r="T80" i="1"/>
  <c r="S80" i="1"/>
  <c r="R80" i="1"/>
  <c r="Q80" i="1"/>
  <c r="P80" i="1"/>
  <c r="O80" i="1"/>
  <c r="N80" i="1"/>
  <c r="M80" i="1"/>
  <c r="T79" i="1"/>
  <c r="S79" i="1"/>
  <c r="R79" i="1"/>
  <c r="Q79" i="1"/>
  <c r="P79" i="1"/>
  <c r="O79" i="1"/>
  <c r="N79" i="1"/>
  <c r="M79" i="1"/>
  <c r="T78" i="1"/>
  <c r="S78" i="1"/>
  <c r="R78" i="1"/>
  <c r="Q78" i="1"/>
  <c r="P78" i="1"/>
  <c r="O78" i="1"/>
  <c r="N78" i="1"/>
  <c r="M78" i="1"/>
  <c r="T77" i="1"/>
  <c r="S77" i="1"/>
  <c r="R77" i="1"/>
  <c r="Q77" i="1"/>
  <c r="P77" i="1"/>
  <c r="O77" i="1"/>
  <c r="N77" i="1"/>
  <c r="M77" i="1"/>
  <c r="T76" i="1"/>
  <c r="S76" i="1"/>
  <c r="R76" i="1"/>
  <c r="Q76" i="1"/>
  <c r="P76" i="1"/>
  <c r="O76" i="1"/>
  <c r="N76" i="1"/>
  <c r="M76" i="1"/>
  <c r="T75" i="1"/>
  <c r="S75" i="1"/>
  <c r="R75" i="1"/>
  <c r="Q75" i="1"/>
  <c r="P75" i="1"/>
  <c r="O75" i="1"/>
  <c r="N75" i="1"/>
  <c r="M75" i="1"/>
  <c r="T73" i="1"/>
  <c r="S73" i="1"/>
  <c r="R73" i="1"/>
  <c r="Q73" i="1"/>
  <c r="P73" i="1"/>
  <c r="O73" i="1"/>
  <c r="N73" i="1"/>
  <c r="M73" i="1"/>
  <c r="T72" i="1"/>
  <c r="S72" i="1"/>
  <c r="R72" i="1"/>
  <c r="Q72" i="1"/>
  <c r="P72" i="1"/>
  <c r="O72" i="1"/>
  <c r="N72" i="1"/>
  <c r="M72" i="1"/>
  <c r="P68" i="1"/>
  <c r="O68" i="1"/>
  <c r="N68" i="1"/>
  <c r="M68" i="1"/>
  <c r="P67" i="1"/>
  <c r="O67" i="1"/>
  <c r="N67" i="1"/>
  <c r="M67" i="1"/>
  <c r="P66" i="1"/>
  <c r="O66" i="1"/>
  <c r="N66" i="1"/>
  <c r="M66" i="1"/>
  <c r="P63" i="1"/>
  <c r="O63" i="1"/>
  <c r="N63" i="1"/>
  <c r="M63" i="1"/>
  <c r="P62" i="1"/>
  <c r="O62" i="1"/>
  <c r="N62" i="1"/>
  <c r="M62" i="1"/>
  <c r="P60" i="1"/>
  <c r="O60" i="1"/>
  <c r="N60" i="1"/>
  <c r="M60" i="1"/>
  <c r="P59" i="1"/>
  <c r="O59" i="1"/>
  <c r="N59" i="1"/>
  <c r="M59" i="1"/>
  <c r="P58" i="1"/>
  <c r="O58" i="1"/>
  <c r="N58" i="1"/>
  <c r="M58" i="1"/>
  <c r="P57" i="1"/>
  <c r="O57" i="1"/>
  <c r="N57" i="1"/>
  <c r="M57" i="1"/>
  <c r="P56" i="1"/>
  <c r="O56" i="1"/>
  <c r="N56" i="1"/>
  <c r="M56" i="1"/>
  <c r="P55" i="1"/>
  <c r="O55" i="1"/>
  <c r="N55" i="1"/>
  <c r="M55" i="1"/>
  <c r="P54" i="1"/>
  <c r="O54" i="1"/>
  <c r="N54" i="1"/>
  <c r="M54" i="1"/>
  <c r="P53" i="1"/>
  <c r="O53" i="1"/>
  <c r="N53" i="1"/>
  <c r="M53" i="1"/>
  <c r="P52" i="1"/>
  <c r="O52" i="1"/>
  <c r="N52" i="1"/>
  <c r="M52" i="1"/>
  <c r="P51" i="1"/>
  <c r="O51" i="1"/>
  <c r="N51" i="1"/>
  <c r="M51" i="1"/>
  <c r="P50" i="1"/>
  <c r="O50" i="1"/>
  <c r="N50" i="1"/>
  <c r="M50" i="1"/>
  <c r="P49" i="1"/>
  <c r="O49" i="1"/>
  <c r="N49" i="1"/>
  <c r="M49" i="1"/>
  <c r="P46" i="1"/>
  <c r="O46" i="1"/>
  <c r="N46" i="1"/>
  <c r="M46" i="1"/>
  <c r="P45" i="1"/>
  <c r="O45" i="1"/>
  <c r="N45" i="1"/>
  <c r="M45" i="1"/>
  <c r="P44" i="1"/>
  <c r="O44" i="1"/>
  <c r="N44" i="1"/>
  <c r="M44" i="1"/>
  <c r="P43" i="1"/>
  <c r="O43" i="1"/>
  <c r="N43" i="1"/>
  <c r="M43" i="1"/>
  <c r="P42" i="1"/>
  <c r="O42" i="1"/>
  <c r="N42" i="1"/>
  <c r="M42" i="1"/>
  <c r="P41" i="1"/>
  <c r="O41" i="1"/>
  <c r="N41" i="1"/>
  <c r="M41" i="1"/>
  <c r="P40" i="1"/>
  <c r="O40" i="1"/>
  <c r="N40" i="1"/>
  <c r="M40" i="1"/>
  <c r="P39" i="1"/>
  <c r="O39" i="1"/>
  <c r="N39" i="1"/>
  <c r="M39" i="1"/>
  <c r="P38" i="1"/>
  <c r="O38" i="1"/>
  <c r="N38" i="1"/>
  <c r="M38" i="1"/>
  <c r="P37" i="1"/>
  <c r="O37" i="1"/>
  <c r="N37" i="1"/>
  <c r="M37" i="1"/>
  <c r="P36" i="1"/>
  <c r="O36" i="1"/>
  <c r="N36" i="1"/>
  <c r="M36" i="1"/>
  <c r="P35" i="1"/>
  <c r="O35" i="1"/>
  <c r="N35" i="1"/>
  <c r="M35" i="1"/>
  <c r="P34" i="1"/>
  <c r="O34" i="1"/>
  <c r="N34" i="1"/>
  <c r="M34" i="1"/>
  <c r="P33" i="1"/>
  <c r="O33" i="1"/>
  <c r="N33" i="1"/>
  <c r="M33" i="1"/>
  <c r="P32" i="1"/>
  <c r="O32" i="1"/>
  <c r="N32" i="1"/>
  <c r="M32" i="1"/>
  <c r="P31" i="1"/>
  <c r="O31" i="1"/>
  <c r="N31" i="1"/>
  <c r="M31" i="1"/>
  <c r="P30" i="1"/>
  <c r="O30" i="1"/>
  <c r="N30" i="1"/>
  <c r="M30" i="1"/>
  <c r="P29" i="1"/>
  <c r="O29" i="1"/>
  <c r="N29" i="1"/>
  <c r="M29" i="1"/>
  <c r="P28" i="1"/>
  <c r="O28" i="1"/>
  <c r="N28" i="1"/>
  <c r="M28" i="1"/>
  <c r="P27" i="1"/>
  <c r="O27" i="1"/>
  <c r="N27" i="1"/>
  <c r="M27" i="1"/>
  <c r="P26" i="1"/>
  <c r="O26" i="1"/>
  <c r="N26" i="1"/>
  <c r="M26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</calcChain>
</file>

<file path=xl/comments1.xml><?xml version="1.0" encoding="utf-8"?>
<comments xmlns="http://schemas.openxmlformats.org/spreadsheetml/2006/main">
  <authors>
    <author>Manfred Schindler</author>
  </authors>
  <commentList>
    <comment ref="G84" authorId="0" shapeId="0">
      <text>
        <r>
          <rPr>
            <b/>
            <sz val="9"/>
            <color indexed="81"/>
            <rFont val="Segoe UI"/>
            <family val="2"/>
          </rPr>
          <t>Manfred Schindler:</t>
        </r>
        <r>
          <rPr>
            <sz val="9"/>
            <color indexed="81"/>
            <rFont val="Segoe UI"/>
            <family val="2"/>
          </rPr>
          <t xml:space="preserve">
Hier ohne Wirkungsgrade für Entladung oder Beladung</t>
        </r>
      </text>
    </comment>
    <comment ref="G100" authorId="0" shapeId="0">
      <text>
        <r>
          <rPr>
            <b/>
            <sz val="9"/>
            <color indexed="81"/>
            <rFont val="Segoe UI"/>
            <family val="2"/>
          </rPr>
          <t>Manfred Schindler:</t>
        </r>
        <r>
          <rPr>
            <sz val="9"/>
            <color indexed="81"/>
            <rFont val="Segoe UI"/>
            <family val="2"/>
          </rPr>
          <t xml:space="preserve">
Hier ohne Wirkungsgrade für Entladung oder Beladung</t>
        </r>
      </text>
    </comment>
  </commentList>
</comments>
</file>

<file path=xl/sharedStrings.xml><?xml version="1.0" encoding="utf-8"?>
<sst xmlns="http://schemas.openxmlformats.org/spreadsheetml/2006/main" count="1403" uniqueCount="291">
  <si>
    <r>
      <t>Nutzenergiebedarf/Wärmebilanzen [kWh/m²</t>
    </r>
    <r>
      <rPr>
        <b/>
        <vertAlign val="subscript"/>
        <sz val="16"/>
        <color theme="3"/>
        <rFont val="Calibri"/>
        <family val="2"/>
        <scheme val="minor"/>
      </rPr>
      <t>NGF</t>
    </r>
    <r>
      <rPr>
        <b/>
        <sz val="16"/>
        <color theme="3"/>
        <rFont val="Calibri"/>
        <family val="2"/>
        <scheme val="minor"/>
      </rPr>
      <t>a]</t>
    </r>
  </si>
  <si>
    <t>Konventionell (Erdgas/Fernwärme/WP ohne DSM)</t>
  </si>
  <si>
    <t>WP mit DSM</t>
  </si>
  <si>
    <t>Warmwasserwärmebedarf</t>
  </si>
  <si>
    <r>
      <t>Endenergiebedarf [kWh/m²</t>
    </r>
    <r>
      <rPr>
        <b/>
        <vertAlign val="subscript"/>
        <sz val="16"/>
        <color theme="3"/>
        <rFont val="Calibri"/>
        <family val="2"/>
        <scheme val="minor"/>
      </rPr>
      <t>NGF</t>
    </r>
    <r>
      <rPr>
        <b/>
        <sz val="16"/>
        <color theme="3"/>
        <rFont val="Calibri"/>
        <family val="2"/>
        <scheme val="minor"/>
      </rPr>
      <t>a]</t>
    </r>
  </si>
  <si>
    <t>Erdgas</t>
  </si>
  <si>
    <t>Fernwärme</t>
  </si>
  <si>
    <t>WP ohne DSM</t>
  </si>
  <si>
    <t>Heizen ohne Hilfsstrom</t>
  </si>
  <si>
    <t>Kühlen ohne Hilfsstrom</t>
  </si>
  <si>
    <t>WW ohne Hilfsstrom</t>
  </si>
  <si>
    <t>WW
E-Stab</t>
  </si>
  <si>
    <t>Hilfsstrom Heizen</t>
  </si>
  <si>
    <t>Hilfsstrom Kühlen</t>
  </si>
  <si>
    <t>Hilfsstrom WW</t>
  </si>
  <si>
    <t>Summe Hilfsstrom ohne Lüftung</t>
  </si>
  <si>
    <t>Hilfsstrom Lüften</t>
  </si>
  <si>
    <t>Summe Haustechnik thermisch</t>
  </si>
  <si>
    <t>Summe Haustechnik elektrisch</t>
  </si>
  <si>
    <t>Summe Haustechnik</t>
  </si>
  <si>
    <t>Allgmeinstrom</t>
  </si>
  <si>
    <t>Beleuchtung</t>
  </si>
  <si>
    <t>Haushaltsstrom</t>
  </si>
  <si>
    <t>Gebäudetechnikstrom inkl. Allgemeinstrom</t>
  </si>
  <si>
    <t>Nutzerstrom inkl. Beleuchtung</t>
  </si>
  <si>
    <t>Elektrische Energie ohne ecars gesamt</t>
  </si>
  <si>
    <t>e-cars</t>
  </si>
  <si>
    <t>fossil-cars</t>
  </si>
  <si>
    <t>Elektrische Energie mit ecars gesamt</t>
  </si>
  <si>
    <r>
      <t>Endenergiedeckung und Überschüsse [kWh/m²</t>
    </r>
    <r>
      <rPr>
        <b/>
        <vertAlign val="subscript"/>
        <sz val="16"/>
        <color theme="3"/>
        <rFont val="Calibri"/>
        <family val="2"/>
        <scheme val="minor"/>
      </rPr>
      <t>NGF</t>
    </r>
    <r>
      <rPr>
        <b/>
        <sz val="16"/>
        <color theme="3"/>
        <rFont val="Calibri"/>
        <family val="2"/>
        <scheme val="minor"/>
      </rPr>
      <t>a]</t>
    </r>
  </si>
  <si>
    <t>PV Direktdeckung</t>
  </si>
  <si>
    <t>PV Überdeckung (ohne E-Batterie)</t>
  </si>
  <si>
    <t>PV</t>
  </si>
  <si>
    <t>E-Batterie PV</t>
  </si>
  <si>
    <t>E-Batterie Windkraft</t>
  </si>
  <si>
    <t>E-Batterie</t>
  </si>
  <si>
    <t>Windkraft Direkt- und Überdeckung (ohne E-Batterie)</t>
  </si>
  <si>
    <t>Netzstrom</t>
  </si>
  <si>
    <t>Abwärme</t>
  </si>
  <si>
    <t>Endenergiebedarf gesamt</t>
  </si>
  <si>
    <t>PV-Produktion</t>
  </si>
  <si>
    <t>PV-Überschüsse</t>
  </si>
  <si>
    <t>Energiekennzahlen</t>
  </si>
  <si>
    <t>Energieautonomie</t>
  </si>
  <si>
    <t>Eigenverbrauchsanteil</t>
  </si>
  <si>
    <t>Energieautarkie</t>
  </si>
  <si>
    <r>
      <t>Nutzenergiebedarf und Endenergiebedarf und -deckung nach Nutzung [kWh/m²</t>
    </r>
    <r>
      <rPr>
        <b/>
        <vertAlign val="subscript"/>
        <sz val="16"/>
        <color theme="3"/>
        <rFont val="Calibri"/>
        <family val="2"/>
        <scheme val="minor"/>
      </rPr>
      <t>NGF</t>
    </r>
    <r>
      <rPr>
        <b/>
        <sz val="16"/>
        <color theme="3"/>
        <rFont val="Calibri"/>
        <family val="2"/>
        <scheme val="minor"/>
      </rPr>
      <t>a]</t>
    </r>
  </si>
  <si>
    <t>Haushalts-
strom</t>
  </si>
  <si>
    <t>Heizen</t>
  </si>
  <si>
    <t>Kühlen</t>
  </si>
  <si>
    <t>Warmwasser (WP Strom)</t>
  </si>
  <si>
    <t>e-Speicher Beladung</t>
  </si>
  <si>
    <t>E-Car Ladung</t>
  </si>
  <si>
    <t>Summe</t>
  </si>
  <si>
    <t>Summe ohne e-Speicher</t>
  </si>
  <si>
    <t>Nutzenergiebedarf</t>
  </si>
  <si>
    <t>Endenergiebedarf</t>
  </si>
  <si>
    <t>Deckung Endenergie</t>
  </si>
  <si>
    <t>PV Überdeckung (ohne e-Batterie)</t>
  </si>
  <si>
    <t>Primärenergie, Plusenergie (ZQ)</t>
  </si>
  <si>
    <t>Primärenergiebedarf</t>
  </si>
  <si>
    <t>Primärenergieexport</t>
  </si>
  <si>
    <t>Primärenergiesaldo ohne Dichteausgleich</t>
  </si>
  <si>
    <t>Primärenergiesaldo mit Dichteausgleich</t>
  </si>
  <si>
    <t>PEQ Zukunftsquartiere</t>
  </si>
  <si>
    <t>GFZ</t>
  </si>
  <si>
    <t>-</t>
  </si>
  <si>
    <t>PE-Faktor Strom</t>
  </si>
  <si>
    <t>Skalierungsfaktor</t>
  </si>
  <si>
    <t>Erneuerbare Erzeugung</t>
  </si>
  <si>
    <r>
      <t>kWh/m²</t>
    </r>
    <r>
      <rPr>
        <b/>
        <vertAlign val="subscript"/>
        <sz val="11"/>
        <color theme="1"/>
        <rFont val="Calibri"/>
        <family val="2"/>
        <scheme val="minor"/>
      </rPr>
      <t>NGF</t>
    </r>
    <r>
      <rPr>
        <b/>
        <sz val="11"/>
        <color theme="1"/>
        <rFont val="Calibri"/>
        <family val="2"/>
        <scheme val="minor"/>
      </rPr>
      <t>a</t>
    </r>
  </si>
  <si>
    <t>PE-Saldo Ziel NGF</t>
  </si>
  <si>
    <t>PE-Anforderung erreicht? Werte inkl. Dichtebonus</t>
  </si>
  <si>
    <t>ja wenn &gt;= 0</t>
  </si>
  <si>
    <t>PE-Saldo Ziel BGF default (NGF/BGF=0,8)</t>
  </si>
  <si>
    <t>PE-Saldo Ziel BGF real</t>
  </si>
  <si>
    <r>
      <t>Treibhauspotential [kg CO</t>
    </r>
    <r>
      <rPr>
        <b/>
        <vertAlign val="subscript"/>
        <sz val="16"/>
        <color theme="3"/>
        <rFont val="Calibri"/>
        <family val="2"/>
        <scheme val="minor"/>
      </rPr>
      <t>2</t>
    </r>
    <r>
      <rPr>
        <b/>
        <sz val="16"/>
        <color theme="3"/>
        <rFont val="Calibri"/>
        <family val="2"/>
        <scheme val="minor"/>
      </rPr>
      <t>-eq/m²NGFa]</t>
    </r>
  </si>
  <si>
    <t>CO2 Baulich</t>
  </si>
  <si>
    <t>CO2 Haustechnik</t>
  </si>
  <si>
    <t>CO2 Mobilität</t>
  </si>
  <si>
    <t>CO2 Betrieb</t>
  </si>
  <si>
    <t>Wohnen</t>
  </si>
  <si>
    <t>Büro</t>
  </si>
  <si>
    <t>Ausbildung</t>
  </si>
  <si>
    <t>Handel</t>
  </si>
  <si>
    <t>Übergabe LCC</t>
  </si>
  <si>
    <t>Bezugsfläche</t>
  </si>
  <si>
    <t>Referenz</t>
  </si>
  <si>
    <t>Optimiert</t>
  </si>
  <si>
    <t>kWh/m²a</t>
  </si>
  <si>
    <t>Kälte</t>
  </si>
  <si>
    <t>PV WP Strom</t>
  </si>
  <si>
    <t>PV Betriebsstrom</t>
  </si>
  <si>
    <t>Windkraft WP Strom</t>
  </si>
  <si>
    <t>Windkraft Betriebsstrom</t>
  </si>
  <si>
    <t>Netzstrom WP Strom</t>
  </si>
  <si>
    <t>Netzstrom Betriebsstrom</t>
  </si>
  <si>
    <t>PV Überschuss ins Netz</t>
  </si>
  <si>
    <t>Wärme</t>
  </si>
  <si>
    <t>Strom Bedarf</t>
  </si>
  <si>
    <t>Strom Überschuss</t>
  </si>
  <si>
    <t>Strom Bedarf WP, HKLS</t>
  </si>
  <si>
    <t>Strom Bedarf Betriebsstrom</t>
  </si>
  <si>
    <t>Leistungen</t>
  </si>
  <si>
    <t>W/m²</t>
  </si>
  <si>
    <t>Zähler Gebäudetechnik zentral</t>
  </si>
  <si>
    <t xml:space="preserve">HKLS, WP </t>
  </si>
  <si>
    <t>WW</t>
  </si>
  <si>
    <t>Auslegung Heizen</t>
  </si>
  <si>
    <t>Summe elektrisch</t>
  </si>
  <si>
    <t>Checken</t>
  </si>
  <si>
    <t>Hilfsstrom Pumpen</t>
  </si>
  <si>
    <t>Lüfter</t>
  </si>
  <si>
    <t>anpassen</t>
  </si>
  <si>
    <t>Server zentral gekühlt</t>
  </si>
  <si>
    <t>nochanpassen</t>
  </si>
  <si>
    <t>Allgmeinstrom sonstig (Aufzug, Regelung, etc,)</t>
  </si>
  <si>
    <t>Vollaststunden</t>
  </si>
  <si>
    <t>Gesamt thermisch</t>
  </si>
  <si>
    <t>Gesamt elektrisch</t>
  </si>
  <si>
    <t>Zähler Betriebsstrom dezentral</t>
  </si>
  <si>
    <t>Betriebsstrom</t>
  </si>
  <si>
    <t>aus PHPP ergänzen</t>
  </si>
  <si>
    <t>Arbeitshilfen</t>
  </si>
  <si>
    <t>Teeküchen etc.</t>
  </si>
  <si>
    <t>Server dezentral gekühlt</t>
  </si>
  <si>
    <t>PHPP</t>
  </si>
  <si>
    <t>Einzähler für alle</t>
  </si>
  <si>
    <t>ges</t>
  </si>
  <si>
    <t>Ref</t>
  </si>
  <si>
    <t>opt</t>
  </si>
  <si>
    <t xml:space="preserve">opt </t>
  </si>
  <si>
    <t>PV Strom nicht mitzählen</t>
  </si>
  <si>
    <r>
      <t>kWh/m²</t>
    </r>
    <r>
      <rPr>
        <vertAlign val="subscript"/>
        <sz val="11"/>
        <color theme="1"/>
        <rFont val="Calibri"/>
        <family val="2"/>
        <scheme val="minor"/>
      </rPr>
      <t>NGF</t>
    </r>
    <r>
      <rPr>
        <sz val="11"/>
        <color theme="1"/>
        <rFont val="Calibri"/>
        <family val="2"/>
        <scheme val="minor"/>
      </rPr>
      <t>a</t>
    </r>
  </si>
  <si>
    <r>
      <t>kWh/m²</t>
    </r>
    <r>
      <rPr>
        <vertAlign val="subscript"/>
        <sz val="11"/>
        <color theme="1"/>
        <rFont val="Calibri"/>
        <family val="2"/>
        <scheme val="minor"/>
      </rPr>
      <t>BGF</t>
    </r>
    <r>
      <rPr>
        <sz val="11"/>
        <color theme="1"/>
        <rFont val="Calibri"/>
        <family val="2"/>
        <scheme val="minor"/>
      </rPr>
      <t>a</t>
    </r>
  </si>
  <si>
    <r>
      <t>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-eq/m²</t>
    </r>
    <r>
      <rPr>
        <vertAlign val="subscript"/>
        <sz val="11"/>
        <color theme="1"/>
        <rFont val="Calibri"/>
        <family val="2"/>
        <scheme val="minor"/>
      </rPr>
      <t>NGF</t>
    </r>
  </si>
  <si>
    <r>
      <t>t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-eq/Person</t>
    </r>
  </si>
  <si>
    <t>Heizwärmebedarf (Okt-Apr)</t>
  </si>
  <si>
    <t>Transmissionswärmeverluste Winter (Okt-Apr)</t>
  </si>
  <si>
    <t>Lüftungswärmeverluste Winter (Okt-Apr)</t>
  </si>
  <si>
    <t>Solare Gewinne Winter (Okt-Apr)</t>
  </si>
  <si>
    <t>Innere Wärmen Winter (Okt-Apr)</t>
  </si>
  <si>
    <t>Transmissionswärmeverluste Sommer (Mai-Sept)</t>
  </si>
  <si>
    <t>Lüftungswärmeverluste Sommer (Mai-Sept)</t>
  </si>
  <si>
    <t>Solare Gewinne Sommer (Mai-Sept)</t>
  </si>
  <si>
    <t>Innere Wärmen Sommer (Mai-Sept)</t>
  </si>
  <si>
    <t>Kühlbedarf (Mai-Sept)</t>
  </si>
  <si>
    <t>DÜRFEN SOLCHE ZWISCHERÄUME SEIN ODER IST DAS NICHT MIT PYTHON KOMPATIBEL?</t>
  </si>
  <si>
    <t>Transmissionswaermeverluste</t>
  </si>
  <si>
    <t>Lueftungswaermeverluste</t>
  </si>
  <si>
    <t>SolareGewinneWinter</t>
  </si>
  <si>
    <t xml:space="preserve">InnereWaermenWinter </t>
  </si>
  <si>
    <t>Heizwaermebedarf</t>
  </si>
  <si>
    <t>TransmissionswaermeverlusteSommer</t>
  </si>
  <si>
    <t>LueftungswaermeverlusteSommer</t>
  </si>
  <si>
    <t>SolareGewinneSommer</t>
  </si>
  <si>
    <t>InnereWaermenSommer</t>
  </si>
  <si>
    <t>Kuehlbedarf</t>
  </si>
  <si>
    <t>Warmwasserwaermebedarf</t>
  </si>
  <si>
    <t>Konventionell</t>
  </si>
  <si>
    <t>WPmitDSM</t>
  </si>
  <si>
    <t>HeizenohneHilfsstrom</t>
  </si>
  <si>
    <t>WWohneHilfsstrom</t>
  </si>
  <si>
    <t>HilfsstromHeizen</t>
  </si>
  <si>
    <t>HilfsstromWW</t>
  </si>
  <si>
    <t>SummeHaustechnikthermisch</t>
  </si>
  <si>
    <t>SummeHaustechnikelektrisch</t>
  </si>
  <si>
    <t>SummeHaustechnik</t>
  </si>
  <si>
    <t>ElektrischeEnergieohneecarsgesamt</t>
  </si>
  <si>
    <t>ElektrischeEnergiemitecarsgesamt</t>
  </si>
  <si>
    <t>WWeStab</t>
  </si>
  <si>
    <t>HilfsstromKuehlen</t>
  </si>
  <si>
    <t>KuehlenohneHilfsstrom</t>
  </si>
  <si>
    <t>SummeHilfsstromohneLueftung</t>
  </si>
  <si>
    <t>HilfsstromLueften</t>
  </si>
  <si>
    <t>GebaeudetechnikstrominklAllgemeinstrom</t>
  </si>
  <si>
    <t>NutzerstrominklBeleuchtung</t>
  </si>
  <si>
    <t>ecars</t>
  </si>
  <si>
    <t>fossilcars</t>
  </si>
  <si>
    <t>WPohneDSM</t>
  </si>
  <si>
    <t>FW</t>
  </si>
  <si>
    <t>Endenergiedeckung</t>
  </si>
  <si>
    <t>PVDirektdeckung</t>
  </si>
  <si>
    <t>PVUeberdeckungohneBatterie</t>
  </si>
  <si>
    <t>BatteriePV</t>
  </si>
  <si>
    <t>BatterieWindkraft</t>
  </si>
  <si>
    <t>BatterieGesamt</t>
  </si>
  <si>
    <t>PVGesamtohneBatterie</t>
  </si>
  <si>
    <t>WindkraftgesamtohneBatterie</t>
  </si>
  <si>
    <t>Abwaerme</t>
  </si>
  <si>
    <t>EndenergiebedarfGesamt</t>
  </si>
  <si>
    <t>PVProduktion</t>
  </si>
  <si>
    <t>PVUeberschuss</t>
  </si>
  <si>
    <t>Zuordnung</t>
  </si>
  <si>
    <t>Kuehlen</t>
  </si>
  <si>
    <t>HHSB</t>
  </si>
  <si>
    <t>eSpeicherBeladung</t>
  </si>
  <si>
    <t>ECarLadung</t>
  </si>
  <si>
    <t>SummeohneESpeicher</t>
  </si>
  <si>
    <t>Verbundene Zellen zulässig oder eher in jeder Zelle selben Wert?</t>
  </si>
  <si>
    <t>Primärenergie</t>
  </si>
  <si>
    <t>Bedarf</t>
  </si>
  <si>
    <t>Export</t>
  </si>
  <si>
    <t>SaldoohneDichteausgleich</t>
  </si>
  <si>
    <t>SaldomitDichteausgleich</t>
  </si>
  <si>
    <t>PEQ</t>
  </si>
  <si>
    <t>Primärenergiebedarf minimal erzielbar (SoA)</t>
  </si>
  <si>
    <t>PEFaktorStrom</t>
  </si>
  <si>
    <t>PEB</t>
  </si>
  <si>
    <t>ErneuerbareErzeugung</t>
  </si>
  <si>
    <t>PrimaerenergiebedarfMin</t>
  </si>
  <si>
    <t>PrimaerenergiesaldoZiel</t>
  </si>
  <si>
    <t>PrimaerenergiesaldoohneDichteausgleich</t>
  </si>
  <si>
    <t>PrimaerenergiesaldoDelta</t>
  </si>
  <si>
    <t>PrimaerenergiesaldoZielBGFdefault</t>
  </si>
  <si>
    <t>PrimaerenergiesaldoZielBGFreal</t>
  </si>
  <si>
    <t>Treibhauspotential</t>
  </si>
  <si>
    <t>CO2Baulich</t>
  </si>
  <si>
    <t>CO2Haustechnik</t>
  </si>
  <si>
    <t>CO2Mobilität</t>
  </si>
  <si>
    <t>CO2Betrieb</t>
  </si>
  <si>
    <t>Gesamt</t>
  </si>
  <si>
    <t>kWh_m2NGFa</t>
  </si>
  <si>
    <t>kWh_m2BGFa</t>
  </si>
  <si>
    <t>kgCO2eq_m2NGF</t>
  </si>
  <si>
    <t>tCO2eq_Person</t>
  </si>
  <si>
    <t>CO2WohnenPerson</t>
  </si>
  <si>
    <t>CO2BueroPerson</t>
  </si>
  <si>
    <t>CO2AusbildungPerson</t>
  </si>
  <si>
    <t>CO2HandelPerson</t>
  </si>
  <si>
    <t>Variante</t>
  </si>
  <si>
    <t>Einheit</t>
  </si>
  <si>
    <t>Bedarf/Deckung/CO2/…</t>
  </si>
  <si>
    <t>Nutzung</t>
  </si>
  <si>
    <t>BEREICHNAMEN</t>
  </si>
  <si>
    <t>ab hier ZELLENNAMEN</t>
  </si>
  <si>
    <t>Endenergiebedarf_Varianten</t>
  </si>
  <si>
    <t>Nutzenergiebedarf_Varianten</t>
  </si>
  <si>
    <t>Endenergiedeckung_Varianten</t>
  </si>
  <si>
    <t>Energiekennzahlen_Varianten</t>
  </si>
  <si>
    <t>Umgang mit Zweit-Überschriften?
Evtl. diese Tabelle in 2 Tabellen teilen (Nutzenergiebedarf und Endenergiebedarf). So fälle Zweitüberschrift weg</t>
  </si>
  <si>
    <t>Endenergiebedarf_Varianten_Nutzungen</t>
  </si>
  <si>
    <t>Endenergiedeckung_Varianten_Nutzungen</t>
  </si>
  <si>
    <t>PrimärenergiePlusenergie_Varianten</t>
  </si>
  <si>
    <t>Treibhauspotential_Varianten</t>
  </si>
  <si>
    <t>UebergabeLCC</t>
  </si>
  <si>
    <t>NEB</t>
  </si>
  <si>
    <t>EEB</t>
  </si>
  <si>
    <t>EED</t>
  </si>
  <si>
    <t>EKZ</t>
  </si>
  <si>
    <t>Abkürzungen:</t>
  </si>
  <si>
    <t>Energiekennzahl</t>
  </si>
  <si>
    <t>PE</t>
  </si>
  <si>
    <t>Plusenergiequartier ZQ1 Ansatz</t>
  </si>
  <si>
    <t>THP</t>
  </si>
  <si>
    <t>Ergebnis</t>
  </si>
  <si>
    <t>Heizleistung (thermisch)</t>
  </si>
  <si>
    <t>Heizleistung (elektrisch)</t>
  </si>
  <si>
    <t>Kühlleistung (thermisch)</t>
  </si>
  <si>
    <t>Warmwasser thermisch (exkl. Heizpatrone)</t>
  </si>
  <si>
    <t>Warmwasser elektrisch (inkl. Heizpatrone)</t>
  </si>
  <si>
    <t>E-Cars</t>
  </si>
  <si>
    <t>Batterie (Laden)</t>
  </si>
  <si>
    <t>WW Heizpatrone</t>
  </si>
  <si>
    <t>Deckung durch PV</t>
  </si>
  <si>
    <t>Deckung durch Batterie (Entladen)</t>
  </si>
  <si>
    <t>Deckung durch Netzdienlichkeit</t>
  </si>
  <si>
    <t>Deckung durch konv. Netzstrom</t>
  </si>
  <si>
    <t>Deckung durch Netzstrom gesamt (konv.+Netzdienlichkeit)</t>
  </si>
  <si>
    <t>PV-Überschuss</t>
  </si>
  <si>
    <t>Leistungsbedarf [W/m²NGF]</t>
  </si>
  <si>
    <t>Bedarfsleistungen</t>
  </si>
  <si>
    <t>Deckungsleistungen</t>
  </si>
  <si>
    <r>
      <t>W/m²</t>
    </r>
    <r>
      <rPr>
        <vertAlign val="subscript"/>
        <sz val="11"/>
        <color theme="1"/>
        <rFont val="Calibri"/>
        <family val="2"/>
        <scheme val="minor"/>
      </rPr>
      <t>NGF</t>
    </r>
    <r>
      <rPr>
        <sz val="11"/>
        <color theme="1"/>
        <rFont val="Arial"/>
        <family val="2"/>
      </rPr>
      <t>a</t>
    </r>
  </si>
  <si>
    <t>Leistung</t>
  </si>
  <si>
    <t>W_m2NGF</t>
  </si>
  <si>
    <t>PVProduktionmax</t>
  </si>
  <si>
    <t>PVUeberschussmax</t>
  </si>
  <si>
    <t>DeckungPVmax</t>
  </si>
  <si>
    <t>DeckungBatteriemax</t>
  </si>
  <si>
    <t>DeckungNetzdienlichkeitmax</t>
  </si>
  <si>
    <t>DeckungNetzkonvmax</t>
  </si>
  <si>
    <t>HeizenNEmax</t>
  </si>
  <si>
    <t>HeizenEEmax</t>
  </si>
  <si>
    <t>KuehlenNEmax</t>
  </si>
  <si>
    <t>KuehlenEEmax</t>
  </si>
  <si>
    <t>WWNEmax</t>
  </si>
  <si>
    <t>WWEEePatronemax</t>
  </si>
  <si>
    <t>WWEEwpmax</t>
  </si>
  <si>
    <t>eCarsmax</t>
  </si>
  <si>
    <t>BatterieLadenmax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</si>
</sst>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\ _€_-;\-* #,##0.00\ _€_-;_-* &quot;-&quot;??\ _€_-;_-@_-"/>
    <numFmt numFmtId="164" formatCode="0.0"/>
    <numFmt numFmtId="165" formatCode="_(* #,##0.0_);_(* \(#,##0.0\);_(* &quot;-&quot;??_);_(@_)"/>
    <numFmt numFmtId="166" formatCode="0.0%"/>
    <numFmt numFmtId="167" formatCode="_-* #,##0.0_-;\-* #,##0.0_-;_-* &quot;-&quot;??_-;_-@_-"/>
    <numFmt numFmtId="168" formatCode="_-* #,##0.00_-;\-* #,##0.00_-;_-* &quot;-&quot;??_-;_-@_-"/>
    <numFmt numFmtId="169" formatCode="#,##0.0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b/>
      <vertAlign val="subscript"/>
      <sz val="16"/>
      <color theme="3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theme="4" tint="0.39997558519241921"/>
      </bottom>
      <diagonal/>
    </border>
    <border>
      <left/>
      <right style="medium">
        <color indexed="64"/>
      </right>
      <top/>
      <bottom style="medium">
        <color theme="4" tint="0.3999755851924192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0" fillId="0" borderId="3" applyNumberFormat="0" applyFill="0" applyAlignment="0" applyProtection="0"/>
    <xf numFmtId="0" fontId="14" fillId="0" borderId="0"/>
  </cellStyleXfs>
  <cellXfs count="155">
    <xf numFmtId="0" fontId="0" fillId="0" borderId="0" xfId="0"/>
    <xf numFmtId="0" fontId="5" fillId="0" borderId="0" xfId="0" applyFont="1"/>
    <xf numFmtId="0" fontId="6" fillId="0" borderId="0" xfId="0" applyFont="1"/>
    <xf numFmtId="164" fontId="8" fillId="0" borderId="0" xfId="0" applyNumberFormat="1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vertical="top" wrapText="1"/>
    </xf>
    <xf numFmtId="165" fontId="6" fillId="0" borderId="4" xfId="1" applyNumberFormat="1" applyFont="1" applyBorder="1" applyAlignment="1">
      <alignment horizontal="right"/>
    </xf>
    <xf numFmtId="164" fontId="6" fillId="0" borderId="0" xfId="0" applyNumberFormat="1" applyFont="1"/>
    <xf numFmtId="0" fontId="6" fillId="0" borderId="0" xfId="0" applyFont="1" applyBorder="1"/>
    <xf numFmtId="169" fontId="6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6" fillId="0" borderId="4" xfId="0" applyFont="1" applyBorder="1" applyAlignment="1">
      <alignment horizontal="right"/>
    </xf>
    <xf numFmtId="0" fontId="6" fillId="0" borderId="0" xfId="0" applyFont="1" applyAlignment="1">
      <alignment vertical="top"/>
    </xf>
    <xf numFmtId="0" fontId="6" fillId="0" borderId="0" xfId="0" applyFont="1" applyFill="1" applyAlignment="1">
      <alignment vertical="top" wrapText="1"/>
    </xf>
    <xf numFmtId="1" fontId="6" fillId="0" borderId="0" xfId="0" applyNumberFormat="1" applyFont="1"/>
    <xf numFmtId="164" fontId="6" fillId="0" borderId="0" xfId="0" applyNumberFormat="1" applyFont="1" applyFill="1"/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wrapText="1"/>
    </xf>
    <xf numFmtId="2" fontId="6" fillId="0" borderId="0" xfId="0" applyNumberFormat="1" applyFont="1"/>
    <xf numFmtId="169" fontId="6" fillId="0" borderId="0" xfId="0" applyNumberFormat="1" applyFont="1"/>
    <xf numFmtId="0" fontId="9" fillId="0" borderId="0" xfId="0" applyFont="1"/>
    <xf numFmtId="0" fontId="9" fillId="0" borderId="0" xfId="0" applyFont="1" applyFill="1"/>
    <xf numFmtId="164" fontId="9" fillId="0" borderId="0" xfId="0" applyNumberFormat="1" applyFont="1"/>
    <xf numFmtId="0" fontId="9" fillId="2" borderId="0" xfId="0" applyFont="1" applyFill="1"/>
    <xf numFmtId="0" fontId="9" fillId="0" borderId="0" xfId="0" applyFont="1" applyAlignment="1">
      <alignment wrapText="1"/>
    </xf>
    <xf numFmtId="2" fontId="9" fillId="0" borderId="0" xfId="0" applyNumberFormat="1" applyFont="1"/>
    <xf numFmtId="0" fontId="9" fillId="0" borderId="0" xfId="0" applyFont="1" applyFill="1" applyBorder="1"/>
    <xf numFmtId="168" fontId="9" fillId="0" borderId="4" xfId="1" applyNumberFormat="1" applyFont="1" applyBorder="1"/>
    <xf numFmtId="0" fontId="9" fillId="0" borderId="0" xfId="0" applyFont="1" applyBorder="1"/>
    <xf numFmtId="169" fontId="9" fillId="0" borderId="0" xfId="0" applyNumberFormat="1" applyFont="1" applyFill="1" applyBorder="1"/>
    <xf numFmtId="169" fontId="9" fillId="3" borderId="0" xfId="0" applyNumberFormat="1" applyFont="1" applyFill="1" applyBorder="1"/>
    <xf numFmtId="169" fontId="9" fillId="2" borderId="0" xfId="0" applyNumberFormat="1" applyFont="1" applyFill="1" applyBorder="1"/>
    <xf numFmtId="169" fontId="9" fillId="0" borderId="0" xfId="0" applyNumberFormat="1" applyFont="1" applyBorder="1"/>
    <xf numFmtId="0" fontId="9" fillId="0" borderId="0" xfId="0" applyFont="1" applyBorder="1" applyAlignment="1">
      <alignment horizontal="right"/>
    </xf>
    <xf numFmtId="0" fontId="9" fillId="0" borderId="4" xfId="0" applyFont="1" applyBorder="1"/>
    <xf numFmtId="164" fontId="9" fillId="0" borderId="4" xfId="0" applyNumberFormat="1" applyFont="1" applyFill="1" applyBorder="1"/>
    <xf numFmtId="169" fontId="20" fillId="0" borderId="0" xfId="5" applyNumberFormat="1" applyFont="1" applyFill="1" applyAlignment="1">
      <alignment horizontal="center"/>
    </xf>
    <xf numFmtId="169" fontId="9" fillId="0" borderId="0" xfId="0" applyNumberFormat="1" applyFont="1"/>
    <xf numFmtId="0" fontId="9" fillId="0" borderId="0" xfId="0" applyFont="1" applyAlignment="1">
      <alignment vertical="top" wrapText="1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wrapText="1"/>
    </xf>
    <xf numFmtId="164" fontId="9" fillId="0" borderId="0" xfId="0" applyNumberFormat="1" applyFont="1" applyFill="1"/>
    <xf numFmtId="164" fontId="9" fillId="0" borderId="0" xfId="0" applyNumberFormat="1" applyFont="1" applyFill="1" applyAlignment="1">
      <alignment horizontal="right"/>
    </xf>
    <xf numFmtId="164" fontId="9" fillId="0" borderId="0" xfId="0" applyNumberFormat="1" applyFont="1" applyAlignment="1">
      <alignment horizontal="center" wrapText="1"/>
    </xf>
    <xf numFmtId="3" fontId="9" fillId="0" borderId="0" xfId="0" applyNumberFormat="1" applyFont="1"/>
    <xf numFmtId="169" fontId="20" fillId="0" borderId="0" xfId="5" applyNumberFormat="1" applyFont="1" applyFill="1" applyBorder="1" applyAlignment="1">
      <alignment horizontal="center"/>
    </xf>
    <xf numFmtId="0" fontId="4" fillId="0" borderId="5" xfId="3" applyFont="1" applyFill="1" applyBorder="1"/>
    <xf numFmtId="0" fontId="7" fillId="0" borderId="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6" fillId="0" borderId="8" xfId="0" applyFont="1" applyBorder="1" applyAlignment="1">
      <alignment horizontal="left"/>
    </xf>
    <xf numFmtId="165" fontId="6" fillId="0" borderId="0" xfId="1" applyNumberFormat="1" applyFont="1" applyBorder="1" applyAlignment="1">
      <alignment horizontal="right"/>
    </xf>
    <xf numFmtId="165" fontId="6" fillId="0" borderId="9" xfId="1" applyNumberFormat="1" applyFont="1" applyBorder="1" applyAlignment="1">
      <alignment horizontal="right"/>
    </xf>
    <xf numFmtId="0" fontId="9" fillId="0" borderId="8" xfId="0" applyFont="1" applyBorder="1" applyAlignment="1">
      <alignment horizontal="left"/>
    </xf>
    <xf numFmtId="165" fontId="9" fillId="0" borderId="0" xfId="1" applyNumberFormat="1" applyFont="1" applyBorder="1" applyAlignment="1">
      <alignment horizontal="right"/>
    </xf>
    <xf numFmtId="165" fontId="9" fillId="0" borderId="9" xfId="1" applyNumberFormat="1" applyFont="1" applyBorder="1" applyAlignment="1">
      <alignment horizontal="right"/>
    </xf>
    <xf numFmtId="0" fontId="7" fillId="0" borderId="8" xfId="0" applyFont="1" applyBorder="1" applyAlignment="1">
      <alignment horizontal="left"/>
    </xf>
    <xf numFmtId="165" fontId="7" fillId="0" borderId="0" xfId="1" applyNumberFormat="1" applyFont="1" applyBorder="1" applyAlignment="1">
      <alignment horizontal="right"/>
    </xf>
    <xf numFmtId="165" fontId="7" fillId="0" borderId="9" xfId="1" applyNumberFormat="1" applyFont="1" applyBorder="1" applyAlignment="1">
      <alignment horizontal="right"/>
    </xf>
    <xf numFmtId="165" fontId="9" fillId="2" borderId="0" xfId="1" applyNumberFormat="1" applyFont="1" applyFill="1" applyBorder="1" applyAlignment="1">
      <alignment horizontal="right"/>
    </xf>
    <xf numFmtId="0" fontId="6" fillId="0" borderId="10" xfId="0" applyFont="1" applyBorder="1" applyAlignment="1">
      <alignment horizontal="left"/>
    </xf>
    <xf numFmtId="165" fontId="6" fillId="0" borderId="11" xfId="1" applyNumberFormat="1" applyFont="1" applyBorder="1" applyAlignment="1">
      <alignment horizontal="right"/>
    </xf>
    <xf numFmtId="165" fontId="6" fillId="0" borderId="12" xfId="1" applyNumberFormat="1" applyFont="1" applyBorder="1" applyAlignment="1">
      <alignment horizontal="right"/>
    </xf>
    <xf numFmtId="0" fontId="6" fillId="0" borderId="8" xfId="0" applyFont="1" applyBorder="1"/>
    <xf numFmtId="0" fontId="9" fillId="0" borderId="8" xfId="0" applyFont="1" applyBorder="1"/>
    <xf numFmtId="164" fontId="9" fillId="0" borderId="9" xfId="0" applyNumberFormat="1" applyFont="1" applyBorder="1" applyAlignment="1">
      <alignment horizontal="right"/>
    </xf>
    <xf numFmtId="0" fontId="9" fillId="0" borderId="9" xfId="0" applyFont="1" applyBorder="1"/>
    <xf numFmtId="0" fontId="6" fillId="0" borderId="10" xfId="0" applyFont="1" applyBorder="1"/>
    <xf numFmtId="165" fontId="9" fillId="0" borderId="0" xfId="1" applyNumberFormat="1" applyFont="1" applyFill="1" applyBorder="1" applyAlignment="1">
      <alignment horizontal="right"/>
    </xf>
    <xf numFmtId="165" fontId="9" fillId="0" borderId="9" xfId="1" applyNumberFormat="1" applyFont="1" applyFill="1" applyBorder="1" applyAlignment="1">
      <alignment horizontal="right"/>
    </xf>
    <xf numFmtId="166" fontId="9" fillId="0" borderId="0" xfId="0" applyNumberFormat="1" applyFont="1" applyFill="1" applyBorder="1"/>
    <xf numFmtId="166" fontId="9" fillId="0" borderId="0" xfId="0" applyNumberFormat="1" applyFont="1" applyBorder="1"/>
    <xf numFmtId="166" fontId="9" fillId="0" borderId="9" xfId="0" applyNumberFormat="1" applyFont="1" applyBorder="1"/>
    <xf numFmtId="0" fontId="9" fillId="0" borderId="10" xfId="0" applyFont="1" applyBorder="1"/>
    <xf numFmtId="166" fontId="9" fillId="0" borderId="11" xfId="0" applyNumberFormat="1" applyFont="1" applyFill="1" applyBorder="1"/>
    <xf numFmtId="166" fontId="9" fillId="0" borderId="11" xfId="0" applyNumberFormat="1" applyFont="1" applyBorder="1"/>
    <xf numFmtId="166" fontId="9" fillId="0" borderId="12" xfId="0" applyNumberFormat="1" applyFont="1" applyBorder="1"/>
    <xf numFmtId="0" fontId="4" fillId="0" borderId="5" xfId="3" applyFont="1" applyFill="1" applyBorder="1" applyAlignment="1">
      <alignment wrapText="1"/>
    </xf>
    <xf numFmtId="0" fontId="7" fillId="0" borderId="6" xfId="0" applyFont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7" xfId="0" applyFont="1" applyBorder="1" applyAlignment="1">
      <alignment horizontal="center" vertical="top" wrapText="1"/>
    </xf>
    <xf numFmtId="0" fontId="10" fillId="0" borderId="13" xfId="4" applyFont="1" applyBorder="1"/>
    <xf numFmtId="0" fontId="9" fillId="0" borderId="8" xfId="0" applyFont="1" applyFill="1" applyBorder="1"/>
    <xf numFmtId="0" fontId="11" fillId="0" borderId="8" xfId="0" applyFont="1" applyFill="1" applyBorder="1" applyAlignment="1">
      <alignment wrapText="1"/>
    </xf>
    <xf numFmtId="0" fontId="11" fillId="0" borderId="8" xfId="0" applyFont="1" applyFill="1" applyBorder="1"/>
    <xf numFmtId="0" fontId="12" fillId="0" borderId="8" xfId="0" applyFont="1" applyFill="1" applyBorder="1"/>
    <xf numFmtId="0" fontId="6" fillId="0" borderId="15" xfId="0" applyFont="1" applyBorder="1" applyAlignment="1">
      <alignment horizontal="left"/>
    </xf>
    <xf numFmtId="165" fontId="6" fillId="0" borderId="16" xfId="1" applyNumberFormat="1" applyFont="1" applyBorder="1" applyAlignment="1">
      <alignment horizontal="right"/>
    </xf>
    <xf numFmtId="0" fontId="6" fillId="0" borderId="10" xfId="0" applyFont="1" applyFill="1" applyBorder="1"/>
    <xf numFmtId="0" fontId="9" fillId="0" borderId="7" xfId="0" applyFont="1" applyBorder="1"/>
    <xf numFmtId="164" fontId="9" fillId="0" borderId="8" xfId="0" applyNumberFormat="1" applyFont="1" applyBorder="1"/>
    <xf numFmtId="167" fontId="9" fillId="0" borderId="0" xfId="1" applyNumberFormat="1" applyFont="1" applyBorder="1"/>
    <xf numFmtId="2" fontId="9" fillId="0" borderId="8" xfId="0" applyNumberFormat="1" applyFont="1" applyBorder="1"/>
    <xf numFmtId="2" fontId="9" fillId="0" borderId="9" xfId="0" applyNumberFormat="1" applyFont="1" applyBorder="1"/>
    <xf numFmtId="164" fontId="6" fillId="0" borderId="8" xfId="0" applyNumberFormat="1" applyFont="1" applyBorder="1"/>
    <xf numFmtId="167" fontId="6" fillId="0" borderId="0" xfId="1" applyNumberFormat="1" applyFont="1" applyBorder="1"/>
    <xf numFmtId="0" fontId="6" fillId="0" borderId="9" xfId="0" applyFont="1" applyBorder="1"/>
    <xf numFmtId="0" fontId="13" fillId="0" borderId="9" xfId="0" applyFont="1" applyBorder="1"/>
    <xf numFmtId="0" fontId="9" fillId="0" borderId="10" xfId="0" applyFont="1" applyBorder="1" applyAlignment="1">
      <alignment horizontal="left"/>
    </xf>
    <xf numFmtId="0" fontId="9" fillId="0" borderId="12" xfId="0" applyFont="1" applyBorder="1"/>
    <xf numFmtId="168" fontId="9" fillId="0" borderId="0" xfId="1" applyNumberFormat="1" applyFont="1" applyBorder="1"/>
    <xf numFmtId="164" fontId="9" fillId="0" borderId="15" xfId="0" applyNumberFormat="1" applyFont="1" applyBorder="1"/>
    <xf numFmtId="168" fontId="6" fillId="0" borderId="0" xfId="1" applyNumberFormat="1" applyFont="1" applyBorder="1"/>
    <xf numFmtId="164" fontId="9" fillId="0" borderId="10" xfId="0" applyNumberFormat="1" applyFont="1" applyBorder="1"/>
    <xf numFmtId="168" fontId="9" fillId="0" borderId="11" xfId="1" applyNumberFormat="1" applyFont="1" applyBorder="1"/>
    <xf numFmtId="0" fontId="9" fillId="0" borderId="6" xfId="0" applyFont="1" applyBorder="1"/>
    <xf numFmtId="3" fontId="9" fillId="0" borderId="6" xfId="0" applyNumberFormat="1" applyFont="1" applyBorder="1"/>
    <xf numFmtId="169" fontId="9" fillId="0" borderId="9" xfId="0" applyNumberFormat="1" applyFont="1" applyBorder="1"/>
    <xf numFmtId="0" fontId="9" fillId="0" borderId="15" xfId="0" applyFont="1" applyBorder="1"/>
    <xf numFmtId="0" fontId="9" fillId="0" borderId="16" xfId="0" applyFont="1" applyBorder="1"/>
    <xf numFmtId="169" fontId="20" fillId="0" borderId="8" xfId="5" applyNumberFormat="1" applyFont="1" applyFill="1" applyBorder="1" applyAlignment="1">
      <alignment horizontal="center"/>
    </xf>
    <xf numFmtId="169" fontId="20" fillId="0" borderId="10" xfId="5" applyNumberFormat="1" applyFont="1" applyFill="1" applyBorder="1" applyAlignment="1">
      <alignment horizontal="center"/>
    </xf>
    <xf numFmtId="169" fontId="20" fillId="0" borderId="11" xfId="5" applyNumberFormat="1" applyFont="1" applyFill="1" applyBorder="1" applyAlignment="1">
      <alignment horizontal="center"/>
    </xf>
    <xf numFmtId="169" fontId="9" fillId="0" borderId="11" xfId="0" applyNumberFormat="1" applyFont="1" applyBorder="1"/>
    <xf numFmtId="0" fontId="9" fillId="0" borderId="11" xfId="0" applyFont="1" applyBorder="1"/>
    <xf numFmtId="0" fontId="21" fillId="0" borderId="0" xfId="0" applyFont="1" applyFill="1"/>
    <xf numFmtId="0" fontId="9" fillId="2" borderId="17" xfId="0" applyFont="1" applyFill="1" applyBorder="1" applyAlignment="1"/>
    <xf numFmtId="0" fontId="9" fillId="2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6" fillId="2" borderId="0" xfId="0" applyFont="1" applyFill="1" applyAlignment="1">
      <alignment horizontal="left"/>
    </xf>
    <xf numFmtId="0" fontId="10" fillId="2" borderId="3" xfId="4" applyFont="1" applyFill="1" applyBorder="1"/>
    <xf numFmtId="0" fontId="10" fillId="2" borderId="14" xfId="4" applyFont="1" applyFill="1" applyBorder="1"/>
    <xf numFmtId="164" fontId="9" fillId="2" borderId="8" xfId="0" applyNumberFormat="1" applyFont="1" applyFill="1" applyBorder="1"/>
    <xf numFmtId="0" fontId="21" fillId="0" borderId="0" xfId="0" applyFont="1"/>
    <xf numFmtId="0" fontId="0" fillId="0" borderId="9" xfId="0" applyBorder="1"/>
    <xf numFmtId="0" fontId="23" fillId="0" borderId="0" xfId="0" applyFont="1"/>
    <xf numFmtId="0" fontId="24" fillId="0" borderId="0" xfId="0" applyFont="1" applyAlignment="1">
      <alignment horizontal="center"/>
    </xf>
    <xf numFmtId="0" fontId="25" fillId="0" borderId="0" xfId="0" applyFont="1"/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wrapText="1"/>
    </xf>
    <xf numFmtId="0" fontId="9" fillId="2" borderId="0" xfId="0" applyFont="1" applyFill="1" applyAlignment="1">
      <alignment horizontal="left"/>
    </xf>
    <xf numFmtId="167" fontId="9" fillId="2" borderId="0" xfId="1" applyNumberFormat="1" applyFont="1" applyFill="1"/>
    <xf numFmtId="0" fontId="9" fillId="0" borderId="10" xfId="0" applyFont="1" applyFill="1" applyBorder="1"/>
    <xf numFmtId="165" fontId="9" fillId="0" borderId="11" xfId="1" applyNumberFormat="1" applyFont="1" applyBorder="1" applyAlignment="1">
      <alignment horizontal="right"/>
    </xf>
    <xf numFmtId="165" fontId="9" fillId="0" borderId="12" xfId="1" applyNumberFormat="1" applyFont="1" applyBorder="1" applyAlignment="1">
      <alignment horizontal="right"/>
    </xf>
    <xf numFmtId="0" fontId="13" fillId="0" borderId="0" xfId="0" applyFont="1"/>
    <xf numFmtId="164" fontId="9" fillId="0" borderId="0" xfId="0" applyNumberFormat="1" applyFont="1" applyBorder="1"/>
    <xf numFmtId="168" fontId="9" fillId="0" borderId="6" xfId="1" applyNumberFormat="1" applyFont="1" applyBorder="1"/>
    <xf numFmtId="164" fontId="9" fillId="2" borderId="0" xfId="0" applyNumberFormat="1" applyFont="1" applyFill="1" applyBorder="1"/>
    <xf numFmtId="168" fontId="9" fillId="2" borderId="0" xfId="1" applyNumberFormat="1" applyFont="1" applyFill="1" applyBorder="1"/>
    <xf numFmtId="0" fontId="22" fillId="0" borderId="0" xfId="0" applyFont="1" applyAlignment="1">
      <alignment horizontal="left" vertical="center"/>
    </xf>
    <xf numFmtId="165" fontId="9" fillId="0" borderId="0" xfId="1" applyNumberFormat="1" applyFont="1" applyBorder="1" applyAlignment="1">
      <alignment horizontal="center"/>
    </xf>
    <xf numFmtId="167" fontId="6" fillId="0" borderId="0" xfId="1" applyNumberFormat="1" applyFont="1" applyBorder="1" applyAlignment="1">
      <alignment horizontal="center"/>
    </xf>
    <xf numFmtId="167" fontId="9" fillId="0" borderId="0" xfId="1" applyNumberFormat="1" applyFont="1" applyBorder="1" applyAlignment="1">
      <alignment horizontal="center"/>
    </xf>
    <xf numFmtId="167" fontId="9" fillId="0" borderId="11" xfId="1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165" fontId="6" fillId="0" borderId="0" xfId="1" applyNumberFormat="1" applyFont="1" applyBorder="1" applyAlignment="1">
      <alignment horizontal="center"/>
    </xf>
    <xf numFmtId="165" fontId="6" fillId="0" borderId="9" xfId="1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right"/>
    </xf>
    <xf numFmtId="164" fontId="6" fillId="4" borderId="12" xfId="0" applyNumberFormat="1" applyFont="1" applyFill="1" applyBorder="1" applyAlignment="1">
      <alignment horizontal="right"/>
    </xf>
  </cellXfs>
  <cellStyles count="6">
    <cellStyle name="Heading 1" xfId="2"/>
    <cellStyle name="Heading 2" xfId="3"/>
    <cellStyle name="Heading 3" xfId="4"/>
    <cellStyle name="Komma" xfId="1" builtinId="3"/>
    <cellStyle name="Standard" xfId="0" builtinId="0"/>
    <cellStyle name="Standard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nfred%20Schindler/Desktop/PlusenergieExcel_Performanc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klärung"/>
      <sheetName val="Input"/>
      <sheetName val="SaveStructure"/>
      <sheetName val="Dashboard"/>
      <sheetName val="Ergebnisse"/>
      <sheetName val="ClusterÜbersicht"/>
      <sheetName val="ClusterHilfe"/>
      <sheetName val="Varianten"/>
      <sheetName val="EAW Input"/>
      <sheetName val="PHPP Input"/>
      <sheetName val="Mobilität"/>
      <sheetName val="ECars"/>
      <sheetName val="CO2&amp;PE"/>
      <sheetName val="PV&amp;Netzdienlichkeit"/>
      <sheetName val="Solar &amp; Wetterdaten"/>
      <sheetName val="Energiesumme"/>
      <sheetName val="Bauteilkatalog"/>
      <sheetName val="Wetter"/>
      <sheetName val="SIM"/>
      <sheetName val="Namen"/>
      <sheetName val="log"/>
      <sheetName val="DATUM"/>
    </sheetNames>
    <sheetDataSet>
      <sheetData sheetId="0"/>
      <sheetData sheetId="1">
        <row r="32">
          <cell r="P32">
            <v>0.85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6">
          <cell r="G6">
            <v>8500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W322"/>
  <sheetViews>
    <sheetView tabSelected="1" topLeftCell="A118" zoomScale="70" zoomScaleNormal="70" workbookViewId="0">
      <selection activeCell="W151" sqref="W151:W152"/>
    </sheetView>
  </sheetViews>
  <sheetFormatPr baseColWidth="10" defaultRowHeight="14.4" x14ac:dyDescent="0.3"/>
  <cols>
    <col min="1" max="1" width="62.5" style="22" customWidth="1"/>
    <col min="2" max="5" width="13.19921875" style="22" customWidth="1"/>
    <col min="6" max="6" width="14.19921875" style="22" customWidth="1"/>
    <col min="7" max="10" width="10.3984375" style="22" bestFit="1" customWidth="1"/>
    <col min="11" max="11" width="26.796875" style="22" bestFit="1" customWidth="1"/>
    <col min="12" max="12" width="33.5" style="22" bestFit="1" customWidth="1"/>
    <col min="13" max="13" width="71.5" style="22" bestFit="1" customWidth="1"/>
    <col min="14" max="14" width="69.5" style="22" bestFit="1" customWidth="1"/>
    <col min="15" max="15" width="73.3984375" style="22" bestFit="1" customWidth="1"/>
    <col min="16" max="16" width="72" style="22" bestFit="1" customWidth="1"/>
    <col min="17" max="17" width="72.09765625" style="22" bestFit="1" customWidth="1"/>
    <col min="18" max="18" width="79.5" style="22" bestFit="1" customWidth="1"/>
    <col min="19" max="19" width="73.69921875" style="22" bestFit="1" customWidth="1"/>
    <col min="20" max="20" width="81.69921875" style="22" bestFit="1" customWidth="1"/>
    <col min="21" max="22" width="16.09765625" style="22" bestFit="1" customWidth="1"/>
    <col min="23" max="23" width="34.796875" style="22" bestFit="1" customWidth="1"/>
    <col min="24" max="24" width="11.796875" style="22" customWidth="1"/>
    <col min="25" max="25" width="9.796875" style="22" customWidth="1"/>
    <col min="26" max="26" width="12" style="22" bestFit="1" customWidth="1"/>
    <col min="27" max="27" width="9.796875" style="22" bestFit="1" customWidth="1"/>
    <col min="28" max="29" width="15.796875" style="22" bestFit="1" customWidth="1"/>
    <col min="30" max="31" width="18.09765625" style="22" bestFit="1" customWidth="1"/>
    <col min="32" max="33" width="12" style="22" bestFit="1" customWidth="1"/>
    <col min="34" max="41" width="10.8984375" style="22" customWidth="1"/>
    <col min="42" max="43" width="10.3984375" style="22" bestFit="1" customWidth="1"/>
    <col min="44" max="44" width="23.09765625" style="22" customWidth="1"/>
    <col min="45" max="52" width="10.3984375" style="22" bestFit="1" customWidth="1"/>
    <col min="53" max="53" width="13.796875" style="22" customWidth="1"/>
    <col min="54" max="82" width="10.3984375" style="22" bestFit="1" customWidth="1"/>
    <col min="83" max="16384" width="11.19921875" style="22"/>
  </cols>
  <sheetData>
    <row r="2" spans="1:26" x14ac:dyDescent="0.3">
      <c r="A2" s="137" t="s">
        <v>250</v>
      </c>
    </row>
    <row r="3" spans="1:26" x14ac:dyDescent="0.3">
      <c r="A3" s="22" t="s">
        <v>55</v>
      </c>
      <c r="B3" s="22" t="s">
        <v>246</v>
      </c>
    </row>
    <row r="4" spans="1:26" x14ac:dyDescent="0.3">
      <c r="A4" s="22" t="s">
        <v>56</v>
      </c>
      <c r="B4" s="22" t="s">
        <v>247</v>
      </c>
    </row>
    <row r="5" spans="1:26" x14ac:dyDescent="0.3">
      <c r="A5" s="22" t="s">
        <v>181</v>
      </c>
      <c r="B5" s="22" t="s">
        <v>248</v>
      </c>
    </row>
    <row r="6" spans="1:26" x14ac:dyDescent="0.3">
      <c r="A6" s="22" t="s">
        <v>251</v>
      </c>
      <c r="B6" s="22" t="s">
        <v>249</v>
      </c>
    </row>
    <row r="7" spans="1:26" x14ac:dyDescent="0.3">
      <c r="A7" s="22" t="s">
        <v>200</v>
      </c>
      <c r="B7" s="22" t="s">
        <v>252</v>
      </c>
    </row>
    <row r="8" spans="1:26" x14ac:dyDescent="0.3">
      <c r="A8" s="22" t="s">
        <v>253</v>
      </c>
      <c r="B8" s="22" t="s">
        <v>205</v>
      </c>
    </row>
    <row r="9" spans="1:26" x14ac:dyDescent="0.3">
      <c r="A9" s="22" t="s">
        <v>216</v>
      </c>
      <c r="B9" s="22" t="s">
        <v>254</v>
      </c>
    </row>
    <row r="11" spans="1:26" ht="21.6" thickBot="1" x14ac:dyDescent="0.45">
      <c r="L11" s="129" t="s">
        <v>234</v>
      </c>
      <c r="M11" s="129" t="s">
        <v>235</v>
      </c>
    </row>
    <row r="12" spans="1:26" ht="24.6" x14ac:dyDescent="0.55000000000000004">
      <c r="A12" s="48" t="s">
        <v>0</v>
      </c>
      <c r="B12" s="152" t="s">
        <v>1</v>
      </c>
      <c r="C12" s="152"/>
      <c r="D12" s="152"/>
      <c r="E12" s="50" t="s">
        <v>2</v>
      </c>
      <c r="F12" s="1"/>
      <c r="G12" s="1"/>
      <c r="H12" s="1"/>
      <c r="I12" s="1"/>
      <c r="J12" s="1"/>
      <c r="K12" s="1"/>
      <c r="L12" s="142" t="s">
        <v>237</v>
      </c>
      <c r="N12" s="1"/>
      <c r="O12" s="1"/>
      <c r="P12" s="1"/>
      <c r="Q12" s="1"/>
      <c r="R12" s="1"/>
      <c r="S12" s="1"/>
      <c r="T12" s="1"/>
      <c r="U12" s="128" t="s">
        <v>193</v>
      </c>
      <c r="V12" s="128" t="s">
        <v>193</v>
      </c>
      <c r="W12" s="128" t="s">
        <v>232</v>
      </c>
      <c r="X12" s="128" t="s">
        <v>230</v>
      </c>
      <c r="Y12" s="128" t="s">
        <v>230</v>
      </c>
      <c r="Z12" s="128" t="s">
        <v>231</v>
      </c>
    </row>
    <row r="13" spans="1:26" x14ac:dyDescent="0.3">
      <c r="A13" s="65" t="s">
        <v>138</v>
      </c>
      <c r="B13" s="150">
        <v>-34.494666327618802</v>
      </c>
      <c r="C13" s="150"/>
      <c r="D13" s="150"/>
      <c r="E13" s="66">
        <v>-36.132109458544079</v>
      </c>
      <c r="F13" s="125" t="s">
        <v>199</v>
      </c>
      <c r="L13" s="142"/>
      <c r="M13" s="127" t="str">
        <f>$U13&amp;"_"&amp;$V13&amp;"_"&amp;$W13&amp;"_"&amp;X13&amp;"_"&amp;$Z13</f>
        <v>Ergebnis_NEB_Transmissionswaermeverluste_Konventionell_kWh_m2NGFa</v>
      </c>
      <c r="N13" s="127" t="str">
        <f>$U13&amp;"_"&amp;$V13&amp;"_"&amp;$W13&amp;"_"&amp;Y13&amp;"_"&amp;$Z13</f>
        <v>Ergebnis_NEB_Transmissionswaermeverluste_WPmitDSM_kWh_m2NGFa</v>
      </c>
      <c r="O13" s="127"/>
      <c r="U13" s="22" t="s">
        <v>255</v>
      </c>
      <c r="V13" s="22" t="s">
        <v>246</v>
      </c>
      <c r="W13" s="22" t="s">
        <v>148</v>
      </c>
      <c r="X13" s="22" t="s">
        <v>159</v>
      </c>
      <c r="Y13" s="22" t="s">
        <v>160</v>
      </c>
      <c r="Z13" s="22" t="s">
        <v>222</v>
      </c>
    </row>
    <row r="14" spans="1:26" x14ac:dyDescent="0.3">
      <c r="A14" s="65" t="s">
        <v>139</v>
      </c>
      <c r="B14" s="150">
        <v>-12.525437289487996</v>
      </c>
      <c r="C14" s="150"/>
      <c r="D14" s="150"/>
      <c r="E14" s="66">
        <v>-13.088165432864791</v>
      </c>
      <c r="F14" s="2"/>
      <c r="L14" s="142"/>
      <c r="M14" s="127" t="str">
        <f t="shared" ref="M14:N23" si="0">$U14&amp;"_"&amp;$V14&amp;"_"&amp;$W14&amp;"_"&amp;X14&amp;"_"&amp;$Z14</f>
        <v>Ergebnis_NEB_Lueftungswaermeverluste_Konventionell_kWh_m2NGFa</v>
      </c>
      <c r="N14" s="127" t="str">
        <f t="shared" si="0"/>
        <v>Ergebnis_NEB_Lueftungswaermeverluste_WPmitDSM_kWh_m2NGFa</v>
      </c>
      <c r="O14" s="127"/>
      <c r="U14" s="22" t="s">
        <v>255</v>
      </c>
      <c r="V14" s="22" t="s">
        <v>246</v>
      </c>
      <c r="W14" s="22" t="s">
        <v>149</v>
      </c>
      <c r="X14" s="22" t="s">
        <v>159</v>
      </c>
      <c r="Y14" s="22" t="s">
        <v>160</v>
      </c>
      <c r="Z14" s="22" t="s">
        <v>222</v>
      </c>
    </row>
    <row r="15" spans="1:26" x14ac:dyDescent="0.3">
      <c r="A15" s="65" t="s">
        <v>140</v>
      </c>
      <c r="B15" s="150">
        <v>19.236101653718269</v>
      </c>
      <c r="C15" s="150"/>
      <c r="D15" s="150"/>
      <c r="E15" s="66">
        <v>19.236101653718269</v>
      </c>
      <c r="L15" s="142"/>
      <c r="M15" s="127" t="str">
        <f t="shared" si="0"/>
        <v>Ergebnis_NEB_SolareGewinneWinter_Konventionell_kWh_m2NGFa</v>
      </c>
      <c r="N15" s="127" t="str">
        <f t="shared" si="0"/>
        <v>Ergebnis_NEB_SolareGewinneWinter_WPmitDSM_kWh_m2NGFa</v>
      </c>
      <c r="O15" s="127"/>
      <c r="U15" s="22" t="s">
        <v>255</v>
      </c>
      <c r="V15" s="22" t="s">
        <v>246</v>
      </c>
      <c r="W15" s="22" t="s">
        <v>150</v>
      </c>
      <c r="X15" s="22" t="s">
        <v>159</v>
      </c>
      <c r="Y15" s="22" t="s">
        <v>160</v>
      </c>
      <c r="Z15" s="22" t="s">
        <v>222</v>
      </c>
    </row>
    <row r="16" spans="1:26" x14ac:dyDescent="0.3">
      <c r="A16" s="65" t="s">
        <v>141</v>
      </c>
      <c r="B16" s="150">
        <v>17.807266598526638</v>
      </c>
      <c r="C16" s="150"/>
      <c r="D16" s="150"/>
      <c r="E16" s="66">
        <v>17.807266598526638</v>
      </c>
      <c r="L16" s="142"/>
      <c r="M16" s="127" t="str">
        <f t="shared" si="0"/>
        <v>Ergebnis_NEB_InnereWaermenWinter _Konventionell_kWh_m2NGFa</v>
      </c>
      <c r="N16" s="127" t="str">
        <f t="shared" si="0"/>
        <v>Ergebnis_NEB_InnereWaermenWinter _WPmitDSM_kWh_m2NGFa</v>
      </c>
      <c r="O16" s="127"/>
      <c r="U16" s="22" t="s">
        <v>255</v>
      </c>
      <c r="V16" s="22" t="s">
        <v>246</v>
      </c>
      <c r="W16" s="22" t="s">
        <v>151</v>
      </c>
      <c r="X16" s="22" t="s">
        <v>159</v>
      </c>
      <c r="Y16" s="22" t="s">
        <v>160</v>
      </c>
      <c r="Z16" s="22" t="s">
        <v>222</v>
      </c>
    </row>
    <row r="17" spans="1:28" x14ac:dyDescent="0.3">
      <c r="A17" s="64" t="s">
        <v>137</v>
      </c>
      <c r="B17" s="151">
        <v>9.8751715377265725</v>
      </c>
      <c r="C17" s="151"/>
      <c r="D17" s="151"/>
      <c r="E17" s="153">
        <v>12.090012736502601</v>
      </c>
      <c r="L17" s="142"/>
      <c r="M17" s="127" t="str">
        <f t="shared" si="0"/>
        <v>Ergebnis_NEB_Heizwaermebedarf_Konventionell_kWh_m2NGFa</v>
      </c>
      <c r="N17" s="127" t="str">
        <f t="shared" si="0"/>
        <v>Ergebnis_NEB_Heizwaermebedarf_WPmitDSM_kWh_m2NGFa</v>
      </c>
      <c r="O17" s="127"/>
      <c r="U17" s="22" t="s">
        <v>255</v>
      </c>
      <c r="V17" s="22" t="s">
        <v>246</v>
      </c>
      <c r="W17" s="22" t="s">
        <v>152</v>
      </c>
      <c r="X17" s="22" t="s">
        <v>159</v>
      </c>
      <c r="Y17" s="22" t="s">
        <v>160</v>
      </c>
      <c r="Z17" s="22" t="s">
        <v>222</v>
      </c>
    </row>
    <row r="18" spans="1:28" x14ac:dyDescent="0.3">
      <c r="A18" s="65" t="s">
        <v>142</v>
      </c>
      <c r="B18" s="150">
        <v>-9.9386142205302264</v>
      </c>
      <c r="C18" s="150"/>
      <c r="D18" s="150"/>
      <c r="E18" s="66">
        <v>-9.6667117016431874</v>
      </c>
      <c r="L18" s="142"/>
      <c r="M18" s="127" t="str">
        <f t="shared" si="0"/>
        <v>Ergebnis_NEB_TransmissionswaermeverlusteSommer_Konventionell_kWh_m2NGFa</v>
      </c>
      <c r="N18" s="127" t="str">
        <f t="shared" si="0"/>
        <v>Ergebnis_NEB_TransmissionswaermeverlusteSommer_WPmitDSM_kWh_m2NGFa</v>
      </c>
      <c r="O18" s="127"/>
      <c r="U18" s="22" t="s">
        <v>255</v>
      </c>
      <c r="V18" s="22" t="s">
        <v>246</v>
      </c>
      <c r="W18" s="22" t="s">
        <v>153</v>
      </c>
      <c r="X18" s="22" t="s">
        <v>159</v>
      </c>
      <c r="Y18" s="22" t="s">
        <v>160</v>
      </c>
      <c r="Z18" s="22" t="s">
        <v>222</v>
      </c>
    </row>
    <row r="19" spans="1:28" x14ac:dyDescent="0.3">
      <c r="A19" s="65" t="s">
        <v>143</v>
      </c>
      <c r="B19" s="150">
        <v>-9.623799034653036</v>
      </c>
      <c r="C19" s="150"/>
      <c r="D19" s="150"/>
      <c r="E19" s="66">
        <v>-9.3212710391140838</v>
      </c>
      <c r="L19" s="142"/>
      <c r="M19" s="127" t="str">
        <f t="shared" si="0"/>
        <v>Ergebnis_NEB_LueftungswaermeverlusteSommer_Konventionell_kWh_m2NGFa</v>
      </c>
      <c r="N19" s="127" t="str">
        <f t="shared" si="0"/>
        <v>Ergebnis_NEB_LueftungswaermeverlusteSommer_WPmitDSM_kWh_m2NGFa</v>
      </c>
      <c r="O19" s="127"/>
      <c r="U19" s="22" t="s">
        <v>255</v>
      </c>
      <c r="V19" s="22" t="s">
        <v>246</v>
      </c>
      <c r="W19" s="22" t="s">
        <v>154</v>
      </c>
      <c r="X19" s="22" t="s">
        <v>159</v>
      </c>
      <c r="Y19" s="22" t="s">
        <v>160</v>
      </c>
      <c r="Z19" s="22" t="s">
        <v>222</v>
      </c>
    </row>
    <row r="20" spans="1:28" x14ac:dyDescent="0.3">
      <c r="A20" s="65" t="s">
        <v>144</v>
      </c>
      <c r="B20" s="150">
        <v>27.201870012665399</v>
      </c>
      <c r="C20" s="150"/>
      <c r="D20" s="150"/>
      <c r="E20" s="66">
        <v>27.201870012665399</v>
      </c>
      <c r="L20" s="142"/>
      <c r="M20" s="127" t="str">
        <f t="shared" si="0"/>
        <v>Ergebnis_NEB_SolareGewinneSommer_Konventionell_kWh_m2NGFa</v>
      </c>
      <c r="N20" s="127" t="str">
        <f t="shared" si="0"/>
        <v>Ergebnis_NEB_SolareGewinneSommer_WPmitDSM_kWh_m2NGFa</v>
      </c>
      <c r="O20" s="127"/>
      <c r="U20" s="22" t="s">
        <v>255</v>
      </c>
      <c r="V20" s="22" t="s">
        <v>246</v>
      </c>
      <c r="W20" s="22" t="s">
        <v>155</v>
      </c>
      <c r="X20" s="22" t="s">
        <v>159</v>
      </c>
      <c r="Y20" s="22" t="s">
        <v>160</v>
      </c>
      <c r="Z20" s="22" t="s">
        <v>222</v>
      </c>
    </row>
    <row r="21" spans="1:28" x14ac:dyDescent="0.3">
      <c r="A21" s="65" t="s">
        <v>145</v>
      </c>
      <c r="B21" s="150">
        <v>23.350236926322729</v>
      </c>
      <c r="C21" s="150"/>
      <c r="D21" s="150"/>
      <c r="E21" s="66">
        <v>23.350236926322729</v>
      </c>
      <c r="G21" s="3"/>
      <c r="H21" s="3"/>
      <c r="I21" s="4"/>
      <c r="L21" s="142"/>
      <c r="M21" s="127" t="str">
        <f t="shared" si="0"/>
        <v>Ergebnis_NEB_InnereWaermenSommer_Konventionell_kWh_m2NGFa</v>
      </c>
      <c r="N21" s="127" t="str">
        <f t="shared" si="0"/>
        <v>Ergebnis_NEB_InnereWaermenSommer_WPmitDSM_kWh_m2NGFa</v>
      </c>
      <c r="O21" s="127"/>
      <c r="U21" s="22" t="s">
        <v>255</v>
      </c>
      <c r="V21" s="22" t="s">
        <v>246</v>
      </c>
      <c r="W21" s="22" t="s">
        <v>156</v>
      </c>
      <c r="X21" s="22" t="s">
        <v>159</v>
      </c>
      <c r="Y21" s="22" t="s">
        <v>160</v>
      </c>
      <c r="Z21" s="22" t="s">
        <v>222</v>
      </c>
    </row>
    <row r="22" spans="1:28" x14ac:dyDescent="0.3">
      <c r="A22" s="64" t="s">
        <v>146</v>
      </c>
      <c r="B22" s="151">
        <v>30.890147446891874</v>
      </c>
      <c r="C22" s="151"/>
      <c r="D22" s="151"/>
      <c r="E22" s="153">
        <v>31.491331816958247</v>
      </c>
      <c r="G22" s="3"/>
      <c r="H22" s="3"/>
      <c r="I22" s="4"/>
      <c r="L22" s="142"/>
      <c r="M22" s="127" t="str">
        <f t="shared" si="0"/>
        <v>Ergebnis_NEB_Kuehlbedarf_Konventionell_kWh_m2NGFa</v>
      </c>
      <c r="N22" s="127" t="str">
        <f t="shared" si="0"/>
        <v>Ergebnis_NEB_Kuehlbedarf_WPmitDSM_kWh_m2NGFa</v>
      </c>
      <c r="O22" s="127"/>
      <c r="U22" s="22" t="s">
        <v>255</v>
      </c>
      <c r="V22" s="22" t="s">
        <v>246</v>
      </c>
      <c r="W22" s="22" t="s">
        <v>157</v>
      </c>
      <c r="X22" s="22" t="s">
        <v>159</v>
      </c>
      <c r="Y22" s="22" t="s">
        <v>160</v>
      </c>
      <c r="Z22" s="22" t="s">
        <v>222</v>
      </c>
    </row>
    <row r="23" spans="1:28" ht="15" thickBot="1" x14ac:dyDescent="0.35">
      <c r="A23" s="68" t="s">
        <v>3</v>
      </c>
      <c r="B23" s="147">
        <v>15.725787047095906</v>
      </c>
      <c r="C23" s="147"/>
      <c r="D23" s="147"/>
      <c r="E23" s="154">
        <v>15.725787047095906</v>
      </c>
      <c r="L23" s="142"/>
      <c r="M23" s="127" t="str">
        <f t="shared" si="0"/>
        <v>Ergebnis_NEB_Warmwasserwaermebedarf_Konventionell_kWh_m2NGFa</v>
      </c>
      <c r="N23" s="127" t="str">
        <f t="shared" si="0"/>
        <v>Ergebnis_NEB_Warmwasserwaermebedarf_WPmitDSM_kWh_m2NGFa</v>
      </c>
      <c r="O23" s="127"/>
      <c r="U23" s="22" t="s">
        <v>255</v>
      </c>
      <c r="V23" s="22" t="s">
        <v>246</v>
      </c>
      <c r="W23" s="22" t="s">
        <v>158</v>
      </c>
      <c r="X23" s="22" t="s">
        <v>159</v>
      </c>
      <c r="Y23" s="22" t="s">
        <v>160</v>
      </c>
      <c r="Z23" s="22" t="s">
        <v>222</v>
      </c>
    </row>
    <row r="24" spans="1:28" ht="15" thickBot="1" x14ac:dyDescent="0.35">
      <c r="A24" s="117"/>
      <c r="B24" s="117"/>
      <c r="C24" s="117"/>
      <c r="D24" s="117"/>
      <c r="E24" s="117"/>
      <c r="F24" s="116" t="s">
        <v>147</v>
      </c>
    </row>
    <row r="25" spans="1:28" ht="24.6" x14ac:dyDescent="0.55000000000000004">
      <c r="A25" s="48" t="s">
        <v>4</v>
      </c>
      <c r="B25" s="49" t="s">
        <v>5</v>
      </c>
      <c r="C25" s="49" t="s">
        <v>6</v>
      </c>
      <c r="D25" s="49" t="s">
        <v>7</v>
      </c>
      <c r="E25" s="50" t="s">
        <v>2</v>
      </c>
      <c r="L25" s="142" t="s">
        <v>236</v>
      </c>
      <c r="U25" s="128"/>
      <c r="V25" s="128" t="s">
        <v>193</v>
      </c>
      <c r="W25" s="128" t="s">
        <v>232</v>
      </c>
      <c r="X25" s="128" t="s">
        <v>230</v>
      </c>
      <c r="Y25" s="128" t="s">
        <v>230</v>
      </c>
      <c r="Z25" s="128" t="s">
        <v>230</v>
      </c>
      <c r="AA25" s="128" t="s">
        <v>230</v>
      </c>
      <c r="AB25" s="128" t="s">
        <v>231</v>
      </c>
    </row>
    <row r="26" spans="1:28" x14ac:dyDescent="0.3">
      <c r="A26" s="54" t="s">
        <v>8</v>
      </c>
      <c r="B26" s="55">
        <v>10.942018324350711</v>
      </c>
      <c r="C26" s="55">
        <v>10.942018324350711</v>
      </c>
      <c r="D26" s="55">
        <v>1.8710851334639842</v>
      </c>
      <c r="E26" s="56">
        <v>2.2907392553373285</v>
      </c>
      <c r="L26" s="142"/>
      <c r="M26" s="127" t="str">
        <f>$U26&amp;"_"&amp;$V26&amp;"_"&amp;$W26&amp;"_"&amp;X26&amp;"_"&amp;$AB26</f>
        <v>Ergebnis_EEB_HeizenohneHilfsstrom_Erdgas_kWh_m2NGFa</v>
      </c>
      <c r="N26" s="127" t="str">
        <f>$U26&amp;"_"&amp;$V26&amp;"_"&amp;$W26&amp;"_"&amp;Y26&amp;"_"&amp;$AB26</f>
        <v>Ergebnis_EEB_HeizenohneHilfsstrom_FW_kWh_m2NGFa</v>
      </c>
      <c r="O26" s="127" t="str">
        <f>$U26&amp;"_"&amp;$V26&amp;"_"&amp;$W26&amp;"_"&amp;Z26&amp;"_"&amp;$AB26</f>
        <v>Ergebnis_EEB_HeizenohneHilfsstrom_WPohneDSM_kWh_m2NGFa</v>
      </c>
      <c r="P26" s="127" t="str">
        <f>$U26&amp;"_"&amp;$V26&amp;"_"&amp;$W26&amp;"_"&amp;AA26&amp;"_"&amp;$AB26</f>
        <v>Ergebnis_EEB_HeizenohneHilfsstrom_WPmitDSM_kWh_m2NGFa</v>
      </c>
      <c r="U26" s="22" t="s">
        <v>255</v>
      </c>
      <c r="V26" s="22" t="s">
        <v>247</v>
      </c>
      <c r="W26" s="22" t="s">
        <v>161</v>
      </c>
      <c r="X26" s="22" t="s">
        <v>5</v>
      </c>
      <c r="Y26" s="22" t="s">
        <v>180</v>
      </c>
      <c r="Z26" s="22" t="s">
        <v>179</v>
      </c>
      <c r="AA26" s="22" t="s">
        <v>160</v>
      </c>
      <c r="AB26" s="22" t="s">
        <v>222</v>
      </c>
    </row>
    <row r="27" spans="1:28" x14ac:dyDescent="0.3">
      <c r="A27" s="54" t="s">
        <v>9</v>
      </c>
      <c r="B27" s="55">
        <v>12.356058978756755</v>
      </c>
      <c r="C27" s="55">
        <v>12.356058978756755</v>
      </c>
      <c r="D27" s="55">
        <v>5.8528700425689886</v>
      </c>
      <c r="E27" s="56">
        <v>5.966778660055251</v>
      </c>
      <c r="L27" s="142"/>
      <c r="M27" s="127" t="str">
        <f t="shared" ref="M27:M46" si="1">$U27&amp;"_"&amp;$V27&amp;"_"&amp;$W27&amp;"_"&amp;X27&amp;"_"&amp;$AB27</f>
        <v>Ergebnis_EEB_KuehlenohneHilfsstrom_Erdgas_kWh_m2NGFa</v>
      </c>
      <c r="N27" s="127" t="str">
        <f t="shared" ref="N27:N46" si="2">$U27&amp;"_"&amp;$V27&amp;"_"&amp;$W27&amp;"_"&amp;Y27&amp;"_"&amp;$AB27</f>
        <v>Ergebnis_EEB_KuehlenohneHilfsstrom_FW_kWh_m2NGFa</v>
      </c>
      <c r="O27" s="127" t="str">
        <f t="shared" ref="O27:O46" si="3">$U27&amp;"_"&amp;$V27&amp;"_"&amp;$W27&amp;"_"&amp;Z27&amp;"_"&amp;$AB27</f>
        <v>Ergebnis_EEB_KuehlenohneHilfsstrom_WPohneDSM_kWh_m2NGFa</v>
      </c>
      <c r="P27" s="127" t="str">
        <f t="shared" ref="P27:P46" si="4">$U27&amp;"_"&amp;$V27&amp;"_"&amp;$W27&amp;"_"&amp;AA27&amp;"_"&amp;$AB27</f>
        <v>Ergebnis_EEB_KuehlenohneHilfsstrom_WPmitDSM_kWh_m2NGFa</v>
      </c>
      <c r="U27" s="22" t="s">
        <v>255</v>
      </c>
      <c r="V27" s="22" t="s">
        <v>247</v>
      </c>
      <c r="W27" s="22" t="s">
        <v>172</v>
      </c>
      <c r="X27" s="22" t="s">
        <v>5</v>
      </c>
      <c r="Y27" s="22" t="s">
        <v>180</v>
      </c>
      <c r="Z27" s="22" t="s">
        <v>179</v>
      </c>
      <c r="AA27" s="22" t="s">
        <v>160</v>
      </c>
      <c r="AB27" s="22" t="s">
        <v>222</v>
      </c>
    </row>
    <row r="28" spans="1:28" x14ac:dyDescent="0.3">
      <c r="A28" s="54" t="s">
        <v>10</v>
      </c>
      <c r="B28" s="55">
        <v>22.11748238405896</v>
      </c>
      <c r="C28" s="55">
        <v>22.11748238405896</v>
      </c>
      <c r="D28" s="55">
        <v>8.2295465704019559</v>
      </c>
      <c r="E28" s="56">
        <v>8.1914971653213264</v>
      </c>
      <c r="L28" s="142"/>
      <c r="M28" s="127" t="str">
        <f t="shared" si="1"/>
        <v>Ergebnis_EEB_WWohneHilfsstrom_Erdgas_kWh_m2NGFa</v>
      </c>
      <c r="N28" s="127" t="str">
        <f t="shared" si="2"/>
        <v>Ergebnis_EEB_WWohneHilfsstrom_FW_kWh_m2NGFa</v>
      </c>
      <c r="O28" s="127" t="str">
        <f t="shared" si="3"/>
        <v>Ergebnis_EEB_WWohneHilfsstrom_WPohneDSM_kWh_m2NGFa</v>
      </c>
      <c r="P28" s="127" t="str">
        <f t="shared" si="4"/>
        <v>Ergebnis_EEB_WWohneHilfsstrom_WPmitDSM_kWh_m2NGFa</v>
      </c>
      <c r="U28" s="22" t="s">
        <v>255</v>
      </c>
      <c r="V28" s="22" t="s">
        <v>247</v>
      </c>
      <c r="W28" s="22" t="s">
        <v>162</v>
      </c>
      <c r="X28" s="22" t="s">
        <v>5</v>
      </c>
      <c r="Y28" s="22" t="s">
        <v>180</v>
      </c>
      <c r="Z28" s="22" t="s">
        <v>179</v>
      </c>
      <c r="AA28" s="22" t="s">
        <v>160</v>
      </c>
      <c r="AB28" s="22" t="s">
        <v>222</v>
      </c>
    </row>
    <row r="29" spans="1:28" x14ac:dyDescent="0.3">
      <c r="A29" s="54" t="s">
        <v>11</v>
      </c>
      <c r="B29" s="55">
        <v>0</v>
      </c>
      <c r="C29" s="55">
        <v>0</v>
      </c>
      <c r="D29" s="55">
        <v>0</v>
      </c>
      <c r="E29" s="56">
        <v>9.1557221715392406E-2</v>
      </c>
      <c r="L29" s="142"/>
      <c r="M29" s="127" t="str">
        <f t="shared" si="1"/>
        <v>Ergebnis_EEB_WWeStab_Erdgas_kWh_m2NGFa</v>
      </c>
      <c r="N29" s="127" t="str">
        <f t="shared" si="2"/>
        <v>Ergebnis_EEB_WWeStab_FW_kWh_m2NGFa</v>
      </c>
      <c r="O29" s="127" t="str">
        <f t="shared" si="3"/>
        <v>Ergebnis_EEB_WWeStab_WPohneDSM_kWh_m2NGFa</v>
      </c>
      <c r="P29" s="127" t="str">
        <f t="shared" si="4"/>
        <v>Ergebnis_EEB_WWeStab_WPmitDSM_kWh_m2NGFa</v>
      </c>
      <c r="U29" s="22" t="s">
        <v>255</v>
      </c>
      <c r="V29" s="22" t="s">
        <v>247</v>
      </c>
      <c r="W29" s="22" t="s">
        <v>170</v>
      </c>
      <c r="X29" s="22" t="s">
        <v>5</v>
      </c>
      <c r="Y29" s="22" t="s">
        <v>180</v>
      </c>
      <c r="Z29" s="22" t="s">
        <v>179</v>
      </c>
      <c r="AA29" s="22" t="s">
        <v>160</v>
      </c>
      <c r="AB29" s="22" t="s">
        <v>222</v>
      </c>
    </row>
    <row r="30" spans="1:28" x14ac:dyDescent="0.3">
      <c r="A30" s="54" t="s">
        <v>12</v>
      </c>
      <c r="B30" s="55">
        <v>0.20789834816266473</v>
      </c>
      <c r="C30" s="55">
        <v>0.20789834816266473</v>
      </c>
      <c r="D30" s="55">
        <v>0.20789834816266473</v>
      </c>
      <c r="E30" s="56">
        <v>0.25452658392636995</v>
      </c>
      <c r="L30" s="142"/>
      <c r="M30" s="127" t="str">
        <f t="shared" si="1"/>
        <v>Ergebnis_EEB_HilfsstromHeizen_Erdgas_kWh_m2NGFa</v>
      </c>
      <c r="N30" s="127" t="str">
        <f t="shared" si="2"/>
        <v>Ergebnis_EEB_HilfsstromHeizen_FW_kWh_m2NGFa</v>
      </c>
      <c r="O30" s="127" t="str">
        <f t="shared" si="3"/>
        <v>Ergebnis_EEB_HilfsstromHeizen_WPohneDSM_kWh_m2NGFa</v>
      </c>
      <c r="P30" s="127" t="str">
        <f t="shared" si="4"/>
        <v>Ergebnis_EEB_HilfsstromHeizen_WPmitDSM_kWh_m2NGFa</v>
      </c>
      <c r="U30" s="22" t="s">
        <v>255</v>
      </c>
      <c r="V30" s="22" t="s">
        <v>247</v>
      </c>
      <c r="W30" s="22" t="s">
        <v>163</v>
      </c>
      <c r="X30" s="22" t="s">
        <v>5</v>
      </c>
      <c r="Y30" s="22" t="s">
        <v>180</v>
      </c>
      <c r="Z30" s="22" t="s">
        <v>179</v>
      </c>
      <c r="AA30" s="22" t="s">
        <v>160</v>
      </c>
      <c r="AB30" s="22" t="s">
        <v>222</v>
      </c>
    </row>
    <row r="31" spans="1:28" x14ac:dyDescent="0.3">
      <c r="A31" s="54" t="s">
        <v>13</v>
      </c>
      <c r="B31" s="55">
        <v>0.65031889361877648</v>
      </c>
      <c r="C31" s="55">
        <v>0.65031889361877648</v>
      </c>
      <c r="D31" s="55">
        <v>0.65031889361877648</v>
      </c>
      <c r="E31" s="56">
        <v>0.66297540667280586</v>
      </c>
      <c r="L31" s="142"/>
      <c r="M31" s="127" t="str">
        <f t="shared" si="1"/>
        <v>Ergebnis_EEB_HilfsstromKuehlen_Erdgas_kWh_m2NGFa</v>
      </c>
      <c r="N31" s="127" t="str">
        <f t="shared" si="2"/>
        <v>Ergebnis_EEB_HilfsstromKuehlen_FW_kWh_m2NGFa</v>
      </c>
      <c r="O31" s="127" t="str">
        <f t="shared" si="3"/>
        <v>Ergebnis_EEB_HilfsstromKuehlen_WPohneDSM_kWh_m2NGFa</v>
      </c>
      <c r="P31" s="127" t="str">
        <f t="shared" si="4"/>
        <v>Ergebnis_EEB_HilfsstromKuehlen_WPmitDSM_kWh_m2NGFa</v>
      </c>
      <c r="U31" s="22" t="s">
        <v>255</v>
      </c>
      <c r="V31" s="22" t="s">
        <v>247</v>
      </c>
      <c r="W31" s="22" t="s">
        <v>171</v>
      </c>
      <c r="X31" s="22" t="s">
        <v>5</v>
      </c>
      <c r="Y31" s="22" t="s">
        <v>180</v>
      </c>
      <c r="Z31" s="22" t="s">
        <v>179</v>
      </c>
      <c r="AA31" s="22" t="s">
        <v>160</v>
      </c>
      <c r="AB31" s="22" t="s">
        <v>222</v>
      </c>
    </row>
    <row r="32" spans="1:28" x14ac:dyDescent="0.3">
      <c r="A32" s="54" t="s">
        <v>14</v>
      </c>
      <c r="B32" s="55">
        <v>0.17509673554046767</v>
      </c>
      <c r="C32" s="55">
        <v>0.17509673554046767</v>
      </c>
      <c r="D32" s="55">
        <v>0.52529020662140247</v>
      </c>
      <c r="E32" s="56">
        <v>0.52286152119072393</v>
      </c>
      <c r="L32" s="142"/>
      <c r="M32" s="127" t="str">
        <f t="shared" si="1"/>
        <v>Ergebnis_EEB_HilfsstromWW_Erdgas_kWh_m2NGFa</v>
      </c>
      <c r="N32" s="127" t="str">
        <f t="shared" si="2"/>
        <v>Ergebnis_EEB_HilfsstromWW_FW_kWh_m2NGFa</v>
      </c>
      <c r="O32" s="127" t="str">
        <f t="shared" si="3"/>
        <v>Ergebnis_EEB_HilfsstromWW_WPohneDSM_kWh_m2NGFa</v>
      </c>
      <c r="P32" s="127" t="str">
        <f t="shared" si="4"/>
        <v>Ergebnis_EEB_HilfsstromWW_WPmitDSM_kWh_m2NGFa</v>
      </c>
      <c r="U32" s="22" t="s">
        <v>255</v>
      </c>
      <c r="V32" s="22" t="s">
        <v>247</v>
      </c>
      <c r="W32" s="22" t="s">
        <v>164</v>
      </c>
      <c r="X32" s="22" t="s">
        <v>5</v>
      </c>
      <c r="Y32" s="22" t="s">
        <v>180</v>
      </c>
      <c r="Z32" s="22" t="s">
        <v>179</v>
      </c>
      <c r="AA32" s="22" t="s">
        <v>160</v>
      </c>
      <c r="AB32" s="22" t="s">
        <v>222</v>
      </c>
    </row>
    <row r="33" spans="1:28" x14ac:dyDescent="0.3">
      <c r="A33" s="57" t="s">
        <v>15</v>
      </c>
      <c r="B33" s="58">
        <v>1.0333139773219089</v>
      </c>
      <c r="C33" s="58">
        <v>1.0333139773219089</v>
      </c>
      <c r="D33" s="58">
        <v>1.3835074484028436</v>
      </c>
      <c r="E33" s="59">
        <v>1.4403635117898999</v>
      </c>
      <c r="L33" s="142"/>
      <c r="M33" s="127" t="str">
        <f t="shared" si="1"/>
        <v>Ergebnis_EEB_SummeHilfsstromohneLueftung_Erdgas_kWh_m2NGFa</v>
      </c>
      <c r="N33" s="127" t="str">
        <f t="shared" si="2"/>
        <v>Ergebnis_EEB_SummeHilfsstromohneLueftung_FW_kWh_m2NGFa</v>
      </c>
      <c r="O33" s="127" t="str">
        <f t="shared" si="3"/>
        <v>Ergebnis_EEB_SummeHilfsstromohneLueftung_WPohneDSM_kWh_m2NGFa</v>
      </c>
      <c r="P33" s="127" t="str">
        <f t="shared" si="4"/>
        <v>Ergebnis_EEB_SummeHilfsstromohneLueftung_WPmitDSM_kWh_m2NGFa</v>
      </c>
      <c r="U33" s="22" t="s">
        <v>255</v>
      </c>
      <c r="V33" s="22" t="s">
        <v>247</v>
      </c>
      <c r="W33" s="22" t="s">
        <v>173</v>
      </c>
      <c r="X33" s="22" t="s">
        <v>5</v>
      </c>
      <c r="Y33" s="22" t="s">
        <v>180</v>
      </c>
      <c r="Z33" s="22" t="s">
        <v>179</v>
      </c>
      <c r="AA33" s="22" t="s">
        <v>160</v>
      </c>
      <c r="AB33" s="22" t="s">
        <v>222</v>
      </c>
    </row>
    <row r="34" spans="1:28" x14ac:dyDescent="0.3">
      <c r="A34" s="54" t="s">
        <v>16</v>
      </c>
      <c r="B34" s="55">
        <v>4.1229569070937391</v>
      </c>
      <c r="C34" s="55">
        <v>4.1229569070937391</v>
      </c>
      <c r="D34" s="55">
        <v>4.1229569070937391</v>
      </c>
      <c r="E34" s="56">
        <v>4.1229569070937391</v>
      </c>
      <c r="L34" s="142"/>
      <c r="M34" s="127" t="str">
        <f t="shared" si="1"/>
        <v>Ergebnis_EEB_HilfsstromLueften_Erdgas_kWh_m2NGFa</v>
      </c>
      <c r="N34" s="127" t="str">
        <f t="shared" si="2"/>
        <v>Ergebnis_EEB_HilfsstromLueften_FW_kWh_m2NGFa</v>
      </c>
      <c r="O34" s="127" t="str">
        <f t="shared" si="3"/>
        <v>Ergebnis_EEB_HilfsstromLueften_WPohneDSM_kWh_m2NGFa</v>
      </c>
      <c r="P34" s="127" t="str">
        <f t="shared" si="4"/>
        <v>Ergebnis_EEB_HilfsstromLueften_WPmitDSM_kWh_m2NGFa</v>
      </c>
      <c r="U34" s="22" t="s">
        <v>255</v>
      </c>
      <c r="V34" s="22" t="s">
        <v>247</v>
      </c>
      <c r="W34" s="22" t="s">
        <v>174</v>
      </c>
      <c r="X34" s="22" t="s">
        <v>5</v>
      </c>
      <c r="Y34" s="22" t="s">
        <v>180</v>
      </c>
      <c r="Z34" s="22" t="s">
        <v>179</v>
      </c>
      <c r="AA34" s="22" t="s">
        <v>160</v>
      </c>
      <c r="AB34" s="22" t="s">
        <v>222</v>
      </c>
    </row>
    <row r="35" spans="1:28" x14ac:dyDescent="0.3">
      <c r="A35" s="51" t="s">
        <v>17</v>
      </c>
      <c r="B35" s="52">
        <v>33.059500708409672</v>
      </c>
      <c r="C35" s="52">
        <v>33.059500708409672</v>
      </c>
      <c r="D35" s="52">
        <v>0</v>
      </c>
      <c r="E35" s="53">
        <v>0</v>
      </c>
      <c r="L35" s="142"/>
      <c r="M35" s="127" t="str">
        <f t="shared" si="1"/>
        <v>Ergebnis_EEB_SummeHaustechnikthermisch_Erdgas_kWh_m2NGFa</v>
      </c>
      <c r="N35" s="127" t="str">
        <f t="shared" si="2"/>
        <v>Ergebnis_EEB_SummeHaustechnikthermisch_FW_kWh_m2NGFa</v>
      </c>
      <c r="O35" s="127" t="str">
        <f t="shared" si="3"/>
        <v>Ergebnis_EEB_SummeHaustechnikthermisch_WPohneDSM_kWh_m2NGFa</v>
      </c>
      <c r="P35" s="127" t="str">
        <f t="shared" si="4"/>
        <v>Ergebnis_EEB_SummeHaustechnikthermisch_WPmitDSM_kWh_m2NGFa</v>
      </c>
      <c r="U35" s="22" t="s">
        <v>255</v>
      </c>
      <c r="V35" s="22" t="s">
        <v>247</v>
      </c>
      <c r="W35" s="22" t="s">
        <v>165</v>
      </c>
      <c r="X35" s="22" t="s">
        <v>5</v>
      </c>
      <c r="Y35" s="22" t="s">
        <v>180</v>
      </c>
      <c r="Z35" s="22" t="s">
        <v>179</v>
      </c>
      <c r="AA35" s="22" t="s">
        <v>160</v>
      </c>
      <c r="AB35" s="22" t="s">
        <v>222</v>
      </c>
    </row>
    <row r="36" spans="1:28" x14ac:dyDescent="0.3">
      <c r="A36" s="51" t="s">
        <v>18</v>
      </c>
      <c r="B36" s="52">
        <v>17.512329863172404</v>
      </c>
      <c r="C36" s="52">
        <v>17.512329863172404</v>
      </c>
      <c r="D36" s="52">
        <v>21.459966101931514</v>
      </c>
      <c r="E36" s="53">
        <v>22.103892721312938</v>
      </c>
      <c r="L36" s="142"/>
      <c r="M36" s="127" t="str">
        <f t="shared" si="1"/>
        <v>Ergebnis_EEB_SummeHaustechnikelektrisch_Erdgas_kWh_m2NGFa</v>
      </c>
      <c r="N36" s="127" t="str">
        <f t="shared" si="2"/>
        <v>Ergebnis_EEB_SummeHaustechnikelektrisch_FW_kWh_m2NGFa</v>
      </c>
      <c r="O36" s="127" t="str">
        <f t="shared" si="3"/>
        <v>Ergebnis_EEB_SummeHaustechnikelektrisch_WPohneDSM_kWh_m2NGFa</v>
      </c>
      <c r="P36" s="127" t="str">
        <f t="shared" si="4"/>
        <v>Ergebnis_EEB_SummeHaustechnikelektrisch_WPmitDSM_kWh_m2NGFa</v>
      </c>
      <c r="U36" s="22" t="s">
        <v>255</v>
      </c>
      <c r="V36" s="22" t="s">
        <v>247</v>
      </c>
      <c r="W36" s="22" t="s">
        <v>166</v>
      </c>
      <c r="X36" s="22" t="s">
        <v>5</v>
      </c>
      <c r="Y36" s="22" t="s">
        <v>180</v>
      </c>
      <c r="Z36" s="22" t="s">
        <v>179</v>
      </c>
      <c r="AA36" s="22" t="s">
        <v>160</v>
      </c>
      <c r="AB36" s="22" t="s">
        <v>222</v>
      </c>
    </row>
    <row r="37" spans="1:28" x14ac:dyDescent="0.3">
      <c r="A37" s="54" t="s">
        <v>19</v>
      </c>
      <c r="B37" s="55">
        <v>50.571830571582076</v>
      </c>
      <c r="C37" s="55">
        <v>50.571830571582076</v>
      </c>
      <c r="D37" s="55">
        <v>21.459966101931514</v>
      </c>
      <c r="E37" s="56">
        <v>22.103892721312899</v>
      </c>
      <c r="L37" s="142"/>
      <c r="M37" s="127" t="str">
        <f t="shared" si="1"/>
        <v>Ergebnis_EEB_SummeHaustechnik_Erdgas_kWh_m2NGFa</v>
      </c>
      <c r="N37" s="127" t="str">
        <f t="shared" si="2"/>
        <v>Ergebnis_EEB_SummeHaustechnik_FW_kWh_m2NGFa</v>
      </c>
      <c r="O37" s="127" t="str">
        <f t="shared" si="3"/>
        <v>Ergebnis_EEB_SummeHaustechnik_WPohneDSM_kWh_m2NGFa</v>
      </c>
      <c r="P37" s="127" t="str">
        <f t="shared" si="4"/>
        <v>Ergebnis_EEB_SummeHaustechnik_WPmitDSM_kWh_m2NGFa</v>
      </c>
      <c r="U37" s="22" t="s">
        <v>255</v>
      </c>
      <c r="V37" s="22" t="s">
        <v>247</v>
      </c>
      <c r="W37" s="22" t="s">
        <v>167</v>
      </c>
      <c r="X37" s="22" t="s">
        <v>5</v>
      </c>
      <c r="Y37" s="22" t="s">
        <v>180</v>
      </c>
      <c r="Z37" s="22" t="s">
        <v>179</v>
      </c>
      <c r="AA37" s="22" t="s">
        <v>160</v>
      </c>
      <c r="AB37" s="22" t="s">
        <v>222</v>
      </c>
    </row>
    <row r="38" spans="1:28" x14ac:dyDescent="0.3">
      <c r="A38" s="54" t="s">
        <v>20</v>
      </c>
      <c r="B38" s="55">
        <v>1.7520000000002613</v>
      </c>
      <c r="C38" s="55">
        <v>1.7520000000002613</v>
      </c>
      <c r="D38" s="55">
        <v>1.7520000000002613</v>
      </c>
      <c r="E38" s="56">
        <v>1.7520000000002613</v>
      </c>
      <c r="L38" s="142"/>
      <c r="M38" s="127" t="str">
        <f t="shared" si="1"/>
        <v>Ergebnis_EEB_Allgmeinstrom_Erdgas_kWh_m2NGFa</v>
      </c>
      <c r="N38" s="127" t="str">
        <f t="shared" si="2"/>
        <v>Ergebnis_EEB_Allgmeinstrom_FW_kWh_m2NGFa</v>
      </c>
      <c r="O38" s="127" t="str">
        <f t="shared" si="3"/>
        <v>Ergebnis_EEB_Allgmeinstrom_WPohneDSM_kWh_m2NGFa</v>
      </c>
      <c r="P38" s="127" t="str">
        <f t="shared" si="4"/>
        <v>Ergebnis_EEB_Allgmeinstrom_WPmitDSM_kWh_m2NGFa</v>
      </c>
      <c r="U38" s="22" t="s">
        <v>255</v>
      </c>
      <c r="V38" s="22" t="s">
        <v>247</v>
      </c>
      <c r="W38" s="22" t="s">
        <v>20</v>
      </c>
      <c r="X38" s="22" t="s">
        <v>5</v>
      </c>
      <c r="Y38" s="22" t="s">
        <v>180</v>
      </c>
      <c r="Z38" s="22" t="s">
        <v>179</v>
      </c>
      <c r="AA38" s="22" t="s">
        <v>160</v>
      </c>
      <c r="AB38" s="22" t="s">
        <v>222</v>
      </c>
    </row>
    <row r="39" spans="1:28" x14ac:dyDescent="0.3">
      <c r="A39" s="54" t="s">
        <v>21</v>
      </c>
      <c r="B39" s="55">
        <v>0</v>
      </c>
      <c r="C39" s="55">
        <v>0</v>
      </c>
      <c r="D39" s="55">
        <v>0</v>
      </c>
      <c r="E39" s="56">
        <v>0</v>
      </c>
      <c r="L39" s="142"/>
      <c r="M39" s="127" t="str">
        <f t="shared" si="1"/>
        <v>Ergebnis_EEB_Beleuchtung_Erdgas_kWh_m2NGFa</v>
      </c>
      <c r="N39" s="127" t="str">
        <f t="shared" si="2"/>
        <v>Ergebnis_EEB_Beleuchtung_FW_kWh_m2NGFa</v>
      </c>
      <c r="O39" s="127" t="str">
        <f t="shared" si="3"/>
        <v>Ergebnis_EEB_Beleuchtung_WPohneDSM_kWh_m2NGFa</v>
      </c>
      <c r="P39" s="127" t="str">
        <f t="shared" si="4"/>
        <v>Ergebnis_EEB_Beleuchtung_WPmitDSM_kWh_m2NGFa</v>
      </c>
      <c r="U39" s="22" t="s">
        <v>255</v>
      </c>
      <c r="V39" s="22" t="s">
        <v>247</v>
      </c>
      <c r="W39" s="22" t="s">
        <v>21</v>
      </c>
      <c r="X39" s="22" t="s">
        <v>5</v>
      </c>
      <c r="Y39" s="22" t="s">
        <v>180</v>
      </c>
      <c r="Z39" s="22" t="s">
        <v>179</v>
      </c>
      <c r="AA39" s="22" t="s">
        <v>160</v>
      </c>
      <c r="AB39" s="22" t="s">
        <v>222</v>
      </c>
    </row>
    <row r="40" spans="1:28" x14ac:dyDescent="0.3">
      <c r="A40" s="54" t="s">
        <v>22</v>
      </c>
      <c r="B40" s="55">
        <v>20.891874619280188</v>
      </c>
      <c r="C40" s="55">
        <v>20.891874619280188</v>
      </c>
      <c r="D40" s="55">
        <v>20.891874619280188</v>
      </c>
      <c r="E40" s="56">
        <v>20.891874619280198</v>
      </c>
      <c r="L40" s="142"/>
      <c r="M40" s="127" t="str">
        <f t="shared" si="1"/>
        <v>Ergebnis_EEB_Haushaltsstrom_Erdgas_kWh_m2NGFa</v>
      </c>
      <c r="N40" s="127" t="str">
        <f t="shared" si="2"/>
        <v>Ergebnis_EEB_Haushaltsstrom_FW_kWh_m2NGFa</v>
      </c>
      <c r="O40" s="127" t="str">
        <f t="shared" si="3"/>
        <v>Ergebnis_EEB_Haushaltsstrom_WPohneDSM_kWh_m2NGFa</v>
      </c>
      <c r="P40" s="127" t="str">
        <f t="shared" si="4"/>
        <v>Ergebnis_EEB_Haushaltsstrom_WPmitDSM_kWh_m2NGFa</v>
      </c>
      <c r="U40" s="22" t="s">
        <v>255</v>
      </c>
      <c r="V40" s="22" t="s">
        <v>247</v>
      </c>
      <c r="W40" s="22" t="s">
        <v>22</v>
      </c>
      <c r="X40" s="22" t="s">
        <v>5</v>
      </c>
      <c r="Y40" s="22" t="s">
        <v>180</v>
      </c>
      <c r="Z40" s="22" t="s">
        <v>179</v>
      </c>
      <c r="AA40" s="22" t="s">
        <v>160</v>
      </c>
      <c r="AB40" s="22" t="s">
        <v>222</v>
      </c>
    </row>
    <row r="41" spans="1:28" x14ac:dyDescent="0.3">
      <c r="A41" s="54" t="s">
        <v>23</v>
      </c>
      <c r="B41" s="55">
        <v>19.264329863172666</v>
      </c>
      <c r="C41" s="55">
        <v>19.264329863172666</v>
      </c>
      <c r="D41" s="55">
        <v>23.211966101931775</v>
      </c>
      <c r="E41" s="56">
        <v>23.8558927213132</v>
      </c>
      <c r="L41" s="142"/>
      <c r="M41" s="127" t="str">
        <f t="shared" si="1"/>
        <v>Ergebnis_EEB_GebaeudetechnikstrominklAllgemeinstrom_Erdgas_kWh_m2NGFa</v>
      </c>
      <c r="N41" s="127" t="str">
        <f t="shared" si="2"/>
        <v>Ergebnis_EEB_GebaeudetechnikstrominklAllgemeinstrom_FW_kWh_m2NGFa</v>
      </c>
      <c r="O41" s="127" t="str">
        <f t="shared" si="3"/>
        <v>Ergebnis_EEB_GebaeudetechnikstrominklAllgemeinstrom_WPohneDSM_kWh_m2NGFa</v>
      </c>
      <c r="P41" s="127" t="str">
        <f t="shared" si="4"/>
        <v>Ergebnis_EEB_GebaeudetechnikstrominklAllgemeinstrom_WPmitDSM_kWh_m2NGFa</v>
      </c>
      <c r="U41" s="22" t="s">
        <v>255</v>
      </c>
      <c r="V41" s="22" t="s">
        <v>247</v>
      </c>
      <c r="W41" s="22" t="s">
        <v>175</v>
      </c>
      <c r="X41" s="22" t="s">
        <v>5</v>
      </c>
      <c r="Y41" s="22" t="s">
        <v>180</v>
      </c>
      <c r="Z41" s="22" t="s">
        <v>179</v>
      </c>
      <c r="AA41" s="22" t="s">
        <v>160</v>
      </c>
      <c r="AB41" s="22" t="s">
        <v>222</v>
      </c>
    </row>
    <row r="42" spans="1:28" x14ac:dyDescent="0.3">
      <c r="A42" s="54" t="s">
        <v>24</v>
      </c>
      <c r="B42" s="55">
        <v>20.891874619280188</v>
      </c>
      <c r="C42" s="55">
        <v>20.891874619280188</v>
      </c>
      <c r="D42" s="55">
        <v>20.891874619280188</v>
      </c>
      <c r="E42" s="56">
        <v>20.891874619280188</v>
      </c>
      <c r="L42" s="142"/>
      <c r="M42" s="127" t="str">
        <f t="shared" si="1"/>
        <v>Ergebnis_EEB_NutzerstrominklBeleuchtung_Erdgas_kWh_m2NGFa</v>
      </c>
      <c r="N42" s="127" t="str">
        <f t="shared" si="2"/>
        <v>Ergebnis_EEB_NutzerstrominklBeleuchtung_FW_kWh_m2NGFa</v>
      </c>
      <c r="O42" s="127" t="str">
        <f t="shared" si="3"/>
        <v>Ergebnis_EEB_NutzerstrominklBeleuchtung_WPohneDSM_kWh_m2NGFa</v>
      </c>
      <c r="P42" s="127" t="str">
        <f t="shared" si="4"/>
        <v>Ergebnis_EEB_NutzerstrominklBeleuchtung_WPmitDSM_kWh_m2NGFa</v>
      </c>
      <c r="U42" s="22" t="s">
        <v>255</v>
      </c>
      <c r="V42" s="22" t="s">
        <v>247</v>
      </c>
      <c r="W42" s="22" t="s">
        <v>176</v>
      </c>
      <c r="X42" s="22" t="s">
        <v>5</v>
      </c>
      <c r="Y42" s="22" t="s">
        <v>180</v>
      </c>
      <c r="Z42" s="22" t="s">
        <v>179</v>
      </c>
      <c r="AA42" s="22" t="s">
        <v>160</v>
      </c>
      <c r="AB42" s="22" t="s">
        <v>222</v>
      </c>
    </row>
    <row r="43" spans="1:28" x14ac:dyDescent="0.3">
      <c r="A43" s="51" t="s">
        <v>25</v>
      </c>
      <c r="B43" s="52">
        <v>40.15620448245285</v>
      </c>
      <c r="C43" s="52">
        <v>40.15620448245285</v>
      </c>
      <c r="D43" s="52">
        <v>44.103840721211967</v>
      </c>
      <c r="E43" s="53">
        <v>44.747767340593384</v>
      </c>
      <c r="L43" s="142"/>
      <c r="M43" s="127" t="str">
        <f t="shared" si="1"/>
        <v>Ergebnis_EEB_ElektrischeEnergieohneecarsgesamt_Erdgas_kWh_m2NGFa</v>
      </c>
      <c r="N43" s="127" t="str">
        <f t="shared" si="2"/>
        <v>Ergebnis_EEB_ElektrischeEnergieohneecarsgesamt_FW_kWh_m2NGFa</v>
      </c>
      <c r="O43" s="127" t="str">
        <f t="shared" si="3"/>
        <v>Ergebnis_EEB_ElektrischeEnergieohneecarsgesamt_WPohneDSM_kWh_m2NGFa</v>
      </c>
      <c r="P43" s="127" t="str">
        <f t="shared" si="4"/>
        <v>Ergebnis_EEB_ElektrischeEnergieohneecarsgesamt_WPmitDSM_kWh_m2NGFa</v>
      </c>
      <c r="U43" s="22" t="s">
        <v>255</v>
      </c>
      <c r="V43" s="22" t="s">
        <v>247</v>
      </c>
      <c r="W43" s="22" t="s">
        <v>168</v>
      </c>
      <c r="X43" s="22" t="s">
        <v>5</v>
      </c>
      <c r="Y43" s="22" t="s">
        <v>180</v>
      </c>
      <c r="Z43" s="22" t="s">
        <v>179</v>
      </c>
      <c r="AA43" s="22" t="s">
        <v>160</v>
      </c>
      <c r="AB43" s="22" t="s">
        <v>222</v>
      </c>
    </row>
    <row r="44" spans="1:28" x14ac:dyDescent="0.3">
      <c r="A44" s="54" t="s">
        <v>26</v>
      </c>
      <c r="B44" s="55">
        <v>0</v>
      </c>
      <c r="C44" s="55">
        <v>0</v>
      </c>
      <c r="D44" s="55">
        <v>3.1623153159646309</v>
      </c>
      <c r="E44" s="56">
        <v>3.4759946013869252</v>
      </c>
      <c r="L44" s="142"/>
      <c r="M44" s="127" t="str">
        <f t="shared" si="1"/>
        <v>Ergebnis_EEB_ecars_Erdgas_kWh_m2NGFa</v>
      </c>
      <c r="N44" s="127" t="str">
        <f t="shared" si="2"/>
        <v>Ergebnis_EEB_ecars_FW_kWh_m2NGFa</v>
      </c>
      <c r="O44" s="127" t="str">
        <f t="shared" si="3"/>
        <v>Ergebnis_EEB_ecars_WPohneDSM_kWh_m2NGFa</v>
      </c>
      <c r="P44" s="127" t="str">
        <f t="shared" si="4"/>
        <v>Ergebnis_EEB_ecars_WPmitDSM_kWh_m2NGFa</v>
      </c>
      <c r="U44" s="22" t="s">
        <v>255</v>
      </c>
      <c r="V44" s="22" t="s">
        <v>247</v>
      </c>
      <c r="W44" s="22" t="s">
        <v>177</v>
      </c>
      <c r="X44" s="22" t="s">
        <v>5</v>
      </c>
      <c r="Y44" s="22" t="s">
        <v>180</v>
      </c>
      <c r="Z44" s="22" t="s">
        <v>179</v>
      </c>
      <c r="AA44" s="22" t="s">
        <v>160</v>
      </c>
      <c r="AB44" s="22" t="s">
        <v>222</v>
      </c>
    </row>
    <row r="45" spans="1:28" x14ac:dyDescent="0.3">
      <c r="A45" s="54" t="s">
        <v>27</v>
      </c>
      <c r="B45" s="69"/>
      <c r="C45" s="69"/>
      <c r="D45" s="69"/>
      <c r="E45" s="70"/>
      <c r="L45" s="142"/>
      <c r="M45" s="127" t="str">
        <f t="shared" si="1"/>
        <v>Ergebnis_EEB_fossilcars_Erdgas_kWh_m2NGFa</v>
      </c>
      <c r="N45" s="127" t="str">
        <f t="shared" si="2"/>
        <v>Ergebnis_EEB_fossilcars_FW_kWh_m2NGFa</v>
      </c>
      <c r="O45" s="127" t="str">
        <f t="shared" si="3"/>
        <v>Ergebnis_EEB_fossilcars_WPohneDSM_kWh_m2NGFa</v>
      </c>
      <c r="P45" s="127" t="str">
        <f t="shared" si="4"/>
        <v>Ergebnis_EEB_fossilcars_WPmitDSM_kWh_m2NGFa</v>
      </c>
      <c r="U45" s="22" t="s">
        <v>255</v>
      </c>
      <c r="V45" s="22" t="s">
        <v>247</v>
      </c>
      <c r="W45" s="22" t="s">
        <v>178</v>
      </c>
      <c r="X45" s="22" t="s">
        <v>5</v>
      </c>
      <c r="Y45" s="22" t="s">
        <v>180</v>
      </c>
      <c r="Z45" s="22" t="s">
        <v>179</v>
      </c>
      <c r="AA45" s="22" t="s">
        <v>160</v>
      </c>
      <c r="AB45" s="22" t="s">
        <v>222</v>
      </c>
    </row>
    <row r="46" spans="1:28" ht="15" thickBot="1" x14ac:dyDescent="0.35">
      <c r="A46" s="61" t="s">
        <v>28</v>
      </c>
      <c r="B46" s="62">
        <v>40.15620448245285</v>
      </c>
      <c r="C46" s="62">
        <v>40.15620448245285</v>
      </c>
      <c r="D46" s="62">
        <v>47.2661560371766</v>
      </c>
      <c r="E46" s="63">
        <v>48.223761941980307</v>
      </c>
      <c r="L46" s="142"/>
      <c r="M46" s="127" t="str">
        <f t="shared" si="1"/>
        <v>Ergebnis_EEB_ElektrischeEnergiemitecarsgesamt_Erdgas_kWh_m2NGFa</v>
      </c>
      <c r="N46" s="127" t="str">
        <f t="shared" si="2"/>
        <v>Ergebnis_EEB_ElektrischeEnergiemitecarsgesamt_FW_kWh_m2NGFa</v>
      </c>
      <c r="O46" s="127" t="str">
        <f t="shared" si="3"/>
        <v>Ergebnis_EEB_ElektrischeEnergiemitecarsgesamt_WPohneDSM_kWh_m2NGFa</v>
      </c>
      <c r="P46" s="127" t="str">
        <f t="shared" si="4"/>
        <v>Ergebnis_EEB_ElektrischeEnergiemitecarsgesamt_WPmitDSM_kWh_m2NGFa</v>
      </c>
      <c r="U46" s="22" t="s">
        <v>255</v>
      </c>
      <c r="V46" s="22" t="s">
        <v>247</v>
      </c>
      <c r="W46" s="22" t="s">
        <v>169</v>
      </c>
      <c r="X46" s="22" t="s">
        <v>5</v>
      </c>
      <c r="Y46" s="22" t="s">
        <v>180</v>
      </c>
      <c r="Z46" s="22" t="s">
        <v>179</v>
      </c>
      <c r="AA46" s="22" t="s">
        <v>160</v>
      </c>
      <c r="AB46" s="22" t="s">
        <v>222</v>
      </c>
    </row>
    <row r="47" spans="1:28" ht="15" thickBot="1" x14ac:dyDescent="0.35">
      <c r="A47" s="25"/>
      <c r="B47" s="25"/>
      <c r="C47" s="25"/>
      <c r="D47" s="25"/>
      <c r="E47" s="25"/>
    </row>
    <row r="48" spans="1:28" ht="24.6" x14ac:dyDescent="0.55000000000000004">
      <c r="A48" s="48" t="s">
        <v>29</v>
      </c>
      <c r="B48" s="49" t="s">
        <v>5</v>
      </c>
      <c r="C48" s="49" t="s">
        <v>6</v>
      </c>
      <c r="D48" s="49" t="s">
        <v>7</v>
      </c>
      <c r="E48" s="50" t="s">
        <v>2</v>
      </c>
      <c r="F48" s="1"/>
      <c r="G48" s="1"/>
      <c r="H48" s="1"/>
      <c r="I48" s="1"/>
      <c r="J48" s="1"/>
      <c r="L48" s="142" t="s">
        <v>238</v>
      </c>
      <c r="U48" s="128"/>
      <c r="V48" s="128" t="s">
        <v>193</v>
      </c>
      <c r="W48" s="128" t="s">
        <v>232</v>
      </c>
      <c r="X48" s="128" t="s">
        <v>230</v>
      </c>
      <c r="Y48" s="128" t="s">
        <v>230</v>
      </c>
      <c r="Z48" s="128" t="s">
        <v>230</v>
      </c>
      <c r="AA48" s="128" t="s">
        <v>230</v>
      </c>
      <c r="AB48" s="128" t="s">
        <v>231</v>
      </c>
    </row>
    <row r="49" spans="1:28" x14ac:dyDescent="0.3">
      <c r="A49" s="51" t="s">
        <v>5</v>
      </c>
      <c r="B49" s="52">
        <v>33.057772348815767</v>
      </c>
      <c r="C49" s="52">
        <v>0</v>
      </c>
      <c r="D49" s="52">
        <v>0</v>
      </c>
      <c r="E49" s="53">
        <v>0</v>
      </c>
      <c r="L49" s="142"/>
      <c r="M49" s="127" t="str">
        <f>$U49&amp;"_"&amp;$V49&amp;"_"&amp;$W49&amp;"_"&amp;X49&amp;"_"&amp;$AB49</f>
        <v>Ergebnis_EED_Erdgas_Erdgas_kWh_m2NGFa</v>
      </c>
      <c r="N49" s="127" t="str">
        <f>$U49&amp;"_"&amp;$V49&amp;"_"&amp;$W49&amp;"_"&amp;Y49&amp;"_"&amp;$AB49</f>
        <v>Ergebnis_EED_Erdgas_FW_kWh_m2NGFa</v>
      </c>
      <c r="O49" s="127" t="str">
        <f>$U49&amp;"_"&amp;$V49&amp;"_"&amp;$W49&amp;"_"&amp;Z49&amp;"_"&amp;$AB49</f>
        <v>Ergebnis_EED_Erdgas_WPohneDSM_kWh_m2NGFa</v>
      </c>
      <c r="P49" s="127" t="str">
        <f>$U49&amp;"_"&amp;$V49&amp;"_"&amp;$W49&amp;"_"&amp;AA49&amp;"_"&amp;$AB49</f>
        <v>Ergebnis_EED_Erdgas_WPmitDSM_kWh_m2NGFa</v>
      </c>
      <c r="U49" s="22" t="s">
        <v>255</v>
      </c>
      <c r="V49" s="22" t="s">
        <v>248</v>
      </c>
      <c r="W49" s="22" t="s">
        <v>5</v>
      </c>
      <c r="X49" s="22" t="s">
        <v>5</v>
      </c>
      <c r="Y49" s="22" t="s">
        <v>180</v>
      </c>
      <c r="Z49" s="22" t="s">
        <v>179</v>
      </c>
      <c r="AA49" s="22" t="s">
        <v>160</v>
      </c>
      <c r="AB49" s="22" t="s">
        <v>222</v>
      </c>
    </row>
    <row r="50" spans="1:28" x14ac:dyDescent="0.3">
      <c r="A50" s="51" t="s">
        <v>6</v>
      </c>
      <c r="B50" s="52">
        <v>0</v>
      </c>
      <c r="C50" s="52">
        <v>33.057772348815767</v>
      </c>
      <c r="D50" s="52">
        <v>0</v>
      </c>
      <c r="E50" s="53">
        <v>0</v>
      </c>
      <c r="L50" s="142"/>
      <c r="M50" s="127" t="str">
        <f t="shared" ref="M50:M60" si="5">$U50&amp;"_"&amp;$V50&amp;"_"&amp;$W50&amp;"_"&amp;X50&amp;"_"&amp;$AB50</f>
        <v>Ergebnis_EED_FW_Erdgas_kWh_m2NGFa</v>
      </c>
      <c r="N50" s="127" t="str">
        <f t="shared" ref="N50:N60" si="6">$U50&amp;"_"&amp;$V50&amp;"_"&amp;$W50&amp;"_"&amp;Y50&amp;"_"&amp;$AB50</f>
        <v>Ergebnis_EED_FW_FW_kWh_m2NGFa</v>
      </c>
      <c r="O50" s="127" t="str">
        <f t="shared" ref="O50:O60" si="7">$U50&amp;"_"&amp;$V50&amp;"_"&amp;$W50&amp;"_"&amp;Z50&amp;"_"&amp;$AB50</f>
        <v>Ergebnis_EED_FW_WPohneDSM_kWh_m2NGFa</v>
      </c>
      <c r="P50" s="127" t="str">
        <f t="shared" ref="P50:P60" si="8">$U50&amp;"_"&amp;$V50&amp;"_"&amp;$W50&amp;"_"&amp;AA50&amp;"_"&amp;$AB50</f>
        <v>Ergebnis_EED_FW_WPmitDSM_kWh_m2NGFa</v>
      </c>
      <c r="U50" s="22" t="s">
        <v>255</v>
      </c>
      <c r="V50" s="22" t="s">
        <v>248</v>
      </c>
      <c r="W50" s="22" t="s">
        <v>180</v>
      </c>
      <c r="X50" s="22" t="s">
        <v>5</v>
      </c>
      <c r="Y50" s="22" t="s">
        <v>180</v>
      </c>
      <c r="Z50" s="22" t="s">
        <v>179</v>
      </c>
      <c r="AA50" s="22" t="s">
        <v>160</v>
      </c>
      <c r="AB50" s="22" t="s">
        <v>222</v>
      </c>
    </row>
    <row r="51" spans="1:28" x14ac:dyDescent="0.3">
      <c r="A51" s="54" t="s">
        <v>30</v>
      </c>
      <c r="B51" s="55">
        <v>17.400125273275773</v>
      </c>
      <c r="C51" s="55">
        <v>17.400125273275773</v>
      </c>
      <c r="D51" s="55">
        <v>17.954824567895294</v>
      </c>
      <c r="E51" s="56">
        <v>14.732838544141321</v>
      </c>
      <c r="L51" s="142"/>
      <c r="M51" s="127" t="str">
        <f t="shared" si="5"/>
        <v>Ergebnis_EED_PVDirektdeckung_Erdgas_kWh_m2NGFa</v>
      </c>
      <c r="N51" s="127" t="str">
        <f t="shared" si="6"/>
        <v>Ergebnis_EED_PVDirektdeckung_FW_kWh_m2NGFa</v>
      </c>
      <c r="O51" s="127" t="str">
        <f t="shared" si="7"/>
        <v>Ergebnis_EED_PVDirektdeckung_WPohneDSM_kWh_m2NGFa</v>
      </c>
      <c r="P51" s="127" t="str">
        <f t="shared" si="8"/>
        <v>Ergebnis_EED_PVDirektdeckung_WPmitDSM_kWh_m2NGFa</v>
      </c>
      <c r="U51" s="22" t="s">
        <v>255</v>
      </c>
      <c r="V51" s="22" t="s">
        <v>248</v>
      </c>
      <c r="W51" s="22" t="s">
        <v>182</v>
      </c>
      <c r="X51" s="22" t="s">
        <v>5</v>
      </c>
      <c r="Y51" s="22" t="s">
        <v>180</v>
      </c>
      <c r="Z51" s="22" t="s">
        <v>179</v>
      </c>
      <c r="AA51" s="22" t="s">
        <v>160</v>
      </c>
      <c r="AB51" s="22" t="s">
        <v>222</v>
      </c>
    </row>
    <row r="52" spans="1:28" x14ac:dyDescent="0.3">
      <c r="A52" s="54" t="s">
        <v>31</v>
      </c>
      <c r="B52" s="55">
        <v>0</v>
      </c>
      <c r="C52" s="55">
        <v>0</v>
      </c>
      <c r="D52" s="55">
        <v>0</v>
      </c>
      <c r="E52" s="56">
        <v>4.9785251353466418</v>
      </c>
      <c r="L52" s="142"/>
      <c r="M52" s="127" t="str">
        <f t="shared" si="5"/>
        <v>Ergebnis_EED_PVUeberdeckungohneBatterie_Erdgas_kWh_m2NGFa</v>
      </c>
      <c r="N52" s="127" t="str">
        <f t="shared" si="6"/>
        <v>Ergebnis_EED_PVUeberdeckungohneBatterie_FW_kWh_m2NGFa</v>
      </c>
      <c r="O52" s="127" t="str">
        <f t="shared" si="7"/>
        <v>Ergebnis_EED_PVUeberdeckungohneBatterie_WPohneDSM_kWh_m2NGFa</v>
      </c>
      <c r="P52" s="127" t="str">
        <f t="shared" si="8"/>
        <v>Ergebnis_EED_PVUeberdeckungohneBatterie_WPmitDSM_kWh_m2NGFa</v>
      </c>
      <c r="U52" s="22" t="s">
        <v>255</v>
      </c>
      <c r="V52" s="22" t="s">
        <v>248</v>
      </c>
      <c r="W52" s="22" t="s">
        <v>183</v>
      </c>
      <c r="X52" s="22" t="s">
        <v>5</v>
      </c>
      <c r="Y52" s="22" t="s">
        <v>180</v>
      </c>
      <c r="Z52" s="22" t="s">
        <v>179</v>
      </c>
      <c r="AA52" s="22" t="s">
        <v>160</v>
      </c>
      <c r="AB52" s="22" t="s">
        <v>222</v>
      </c>
    </row>
    <row r="53" spans="1:28" x14ac:dyDescent="0.3">
      <c r="A53" s="51" t="s">
        <v>32</v>
      </c>
      <c r="B53" s="52">
        <v>17.400125273275773</v>
      </c>
      <c r="C53" s="52">
        <v>17.400125273275773</v>
      </c>
      <c r="D53" s="52">
        <v>17.954824567895294</v>
      </c>
      <c r="E53" s="53">
        <v>19.711363679487963</v>
      </c>
      <c r="L53" s="142"/>
      <c r="M53" s="127" t="str">
        <f t="shared" si="5"/>
        <v>Ergebnis_EED_PVGesamtohneBatterie_Erdgas_kWh_m2NGFa</v>
      </c>
      <c r="N53" s="127" t="str">
        <f t="shared" si="6"/>
        <v>Ergebnis_EED_PVGesamtohneBatterie_FW_kWh_m2NGFa</v>
      </c>
      <c r="O53" s="127" t="str">
        <f t="shared" si="7"/>
        <v>Ergebnis_EED_PVGesamtohneBatterie_WPohneDSM_kWh_m2NGFa</v>
      </c>
      <c r="P53" s="127" t="str">
        <f t="shared" si="8"/>
        <v>Ergebnis_EED_PVGesamtohneBatterie_WPmitDSM_kWh_m2NGFa</v>
      </c>
      <c r="U53" s="22" t="s">
        <v>255</v>
      </c>
      <c r="V53" s="22" t="s">
        <v>248</v>
      </c>
      <c r="W53" s="22" t="s">
        <v>187</v>
      </c>
      <c r="X53" s="22" t="s">
        <v>5</v>
      </c>
      <c r="Y53" s="22" t="s">
        <v>180</v>
      </c>
      <c r="Z53" s="22" t="s">
        <v>179</v>
      </c>
      <c r="AA53" s="22" t="s">
        <v>160</v>
      </c>
      <c r="AB53" s="22" t="s">
        <v>222</v>
      </c>
    </row>
    <row r="54" spans="1:28" x14ac:dyDescent="0.3">
      <c r="A54" s="54" t="s">
        <v>33</v>
      </c>
      <c r="B54" s="55">
        <v>0</v>
      </c>
      <c r="C54" s="55">
        <v>0</v>
      </c>
      <c r="D54" s="55">
        <v>0</v>
      </c>
      <c r="E54" s="56">
        <v>0.47607641745067469</v>
      </c>
      <c r="L54" s="142"/>
      <c r="M54" s="127" t="str">
        <f t="shared" si="5"/>
        <v>Ergebnis_EED_BatteriePV_Erdgas_kWh_m2NGFa</v>
      </c>
      <c r="N54" s="127" t="str">
        <f t="shared" si="6"/>
        <v>Ergebnis_EED_BatteriePV_FW_kWh_m2NGFa</v>
      </c>
      <c r="O54" s="127" t="str">
        <f t="shared" si="7"/>
        <v>Ergebnis_EED_BatteriePV_WPohneDSM_kWh_m2NGFa</v>
      </c>
      <c r="P54" s="127" t="str">
        <f t="shared" si="8"/>
        <v>Ergebnis_EED_BatteriePV_WPmitDSM_kWh_m2NGFa</v>
      </c>
      <c r="U54" s="22" t="s">
        <v>255</v>
      </c>
      <c r="V54" s="22" t="s">
        <v>248</v>
      </c>
      <c r="W54" s="22" t="s">
        <v>184</v>
      </c>
      <c r="X54" s="22" t="s">
        <v>5</v>
      </c>
      <c r="Y54" s="22" t="s">
        <v>180</v>
      </c>
      <c r="Z54" s="22" t="s">
        <v>179</v>
      </c>
      <c r="AA54" s="22" t="s">
        <v>160</v>
      </c>
      <c r="AB54" s="22" t="s">
        <v>222</v>
      </c>
    </row>
    <row r="55" spans="1:28" x14ac:dyDescent="0.3">
      <c r="A55" s="54" t="s">
        <v>34</v>
      </c>
      <c r="B55" s="55">
        <v>0</v>
      </c>
      <c r="C55" s="55">
        <v>0</v>
      </c>
      <c r="D55" s="55">
        <v>0</v>
      </c>
      <c r="E55" s="56">
        <v>1.7044747626696288</v>
      </c>
      <c r="L55" s="142"/>
      <c r="M55" s="127" t="str">
        <f t="shared" si="5"/>
        <v>Ergebnis_EED_BatterieWindkraft_Erdgas_kWh_m2NGFa</v>
      </c>
      <c r="N55" s="127" t="str">
        <f t="shared" si="6"/>
        <v>Ergebnis_EED_BatterieWindkraft_FW_kWh_m2NGFa</v>
      </c>
      <c r="O55" s="127" t="str">
        <f t="shared" si="7"/>
        <v>Ergebnis_EED_BatterieWindkraft_WPohneDSM_kWh_m2NGFa</v>
      </c>
      <c r="P55" s="127" t="str">
        <f t="shared" si="8"/>
        <v>Ergebnis_EED_BatterieWindkraft_WPmitDSM_kWh_m2NGFa</v>
      </c>
      <c r="U55" s="22" t="s">
        <v>255</v>
      </c>
      <c r="V55" s="22" t="s">
        <v>248</v>
      </c>
      <c r="W55" s="22" t="s">
        <v>185</v>
      </c>
      <c r="X55" s="22" t="s">
        <v>5</v>
      </c>
      <c r="Y55" s="22" t="s">
        <v>180</v>
      </c>
      <c r="Z55" s="22" t="s">
        <v>179</v>
      </c>
      <c r="AA55" s="22" t="s">
        <v>160</v>
      </c>
      <c r="AB55" s="22" t="s">
        <v>222</v>
      </c>
    </row>
    <row r="56" spans="1:28" x14ac:dyDescent="0.3">
      <c r="A56" s="51" t="s">
        <v>35</v>
      </c>
      <c r="B56" s="52">
        <v>0</v>
      </c>
      <c r="C56" s="52">
        <v>0</v>
      </c>
      <c r="D56" s="52">
        <v>0</v>
      </c>
      <c r="E56" s="53">
        <v>2.1805511801203035</v>
      </c>
      <c r="L56" s="142"/>
      <c r="M56" s="127" t="str">
        <f t="shared" si="5"/>
        <v>Ergebnis_EED_BatterieGesamt_Erdgas_kWh_m2NGFa</v>
      </c>
      <c r="N56" s="127" t="str">
        <f t="shared" si="6"/>
        <v>Ergebnis_EED_BatterieGesamt_FW_kWh_m2NGFa</v>
      </c>
      <c r="O56" s="127" t="str">
        <f t="shared" si="7"/>
        <v>Ergebnis_EED_BatterieGesamt_WPohneDSM_kWh_m2NGFa</v>
      </c>
      <c r="P56" s="127" t="str">
        <f t="shared" si="8"/>
        <v>Ergebnis_EED_BatterieGesamt_WPmitDSM_kWh_m2NGFa</v>
      </c>
      <c r="U56" s="22" t="s">
        <v>255</v>
      </c>
      <c r="V56" s="22" t="s">
        <v>248</v>
      </c>
      <c r="W56" s="22" t="s">
        <v>186</v>
      </c>
      <c r="X56" s="22" t="s">
        <v>5</v>
      </c>
      <c r="Y56" s="22" t="s">
        <v>180</v>
      </c>
      <c r="Z56" s="22" t="s">
        <v>179</v>
      </c>
      <c r="AA56" s="22" t="s">
        <v>160</v>
      </c>
      <c r="AB56" s="22" t="s">
        <v>222</v>
      </c>
    </row>
    <row r="57" spans="1:28" x14ac:dyDescent="0.3">
      <c r="A57" s="51" t="s">
        <v>36</v>
      </c>
      <c r="B57" s="52">
        <v>0</v>
      </c>
      <c r="C57" s="52">
        <v>0</v>
      </c>
      <c r="D57" s="52">
        <v>0</v>
      </c>
      <c r="E57" s="53">
        <v>7.4490190145861632</v>
      </c>
      <c r="L57" s="142"/>
      <c r="M57" s="127" t="str">
        <f t="shared" si="5"/>
        <v>Ergebnis_EED_WindkraftgesamtohneBatterie_Erdgas_kWh_m2NGFa</v>
      </c>
      <c r="N57" s="127" t="str">
        <f t="shared" si="6"/>
        <v>Ergebnis_EED_WindkraftgesamtohneBatterie_FW_kWh_m2NGFa</v>
      </c>
      <c r="O57" s="127" t="str">
        <f t="shared" si="7"/>
        <v>Ergebnis_EED_WindkraftgesamtohneBatterie_WPohneDSM_kWh_m2NGFa</v>
      </c>
      <c r="P57" s="127" t="str">
        <f t="shared" si="8"/>
        <v>Ergebnis_EED_WindkraftgesamtohneBatterie_WPmitDSM_kWh_m2NGFa</v>
      </c>
      <c r="U57" s="22" t="s">
        <v>255</v>
      </c>
      <c r="V57" s="22" t="s">
        <v>248</v>
      </c>
      <c r="W57" s="22" t="s">
        <v>188</v>
      </c>
      <c r="X57" s="22" t="s">
        <v>5</v>
      </c>
      <c r="Y57" s="22" t="s">
        <v>180</v>
      </c>
      <c r="Z57" s="22" t="s">
        <v>179</v>
      </c>
      <c r="AA57" s="22" t="s">
        <v>160</v>
      </c>
      <c r="AB57" s="22" t="s">
        <v>222</v>
      </c>
    </row>
    <row r="58" spans="1:28" x14ac:dyDescent="0.3">
      <c r="A58" s="51" t="s">
        <v>37</v>
      </c>
      <c r="B58" s="52">
        <v>25.923451392263559</v>
      </c>
      <c r="C58" s="52">
        <v>25.923451392263559</v>
      </c>
      <c r="D58" s="52">
        <v>29.316388336403143</v>
      </c>
      <c r="E58" s="53">
        <v>18.887884934907749</v>
      </c>
      <c r="L58" s="142"/>
      <c r="M58" s="127" t="str">
        <f t="shared" si="5"/>
        <v>Ergebnis_EED_Netzstrom_Erdgas_kWh_m2NGFa</v>
      </c>
      <c r="N58" s="127" t="str">
        <f t="shared" si="6"/>
        <v>Ergebnis_EED_Netzstrom_FW_kWh_m2NGFa</v>
      </c>
      <c r="O58" s="127" t="str">
        <f t="shared" si="7"/>
        <v>Ergebnis_EED_Netzstrom_WPohneDSM_kWh_m2NGFa</v>
      </c>
      <c r="P58" s="127" t="str">
        <f t="shared" si="8"/>
        <v>Ergebnis_EED_Netzstrom_WPmitDSM_kWh_m2NGFa</v>
      </c>
      <c r="U58" s="22" t="s">
        <v>255</v>
      </c>
      <c r="V58" s="22" t="s">
        <v>248</v>
      </c>
      <c r="W58" s="22" t="s">
        <v>37</v>
      </c>
      <c r="X58" s="22" t="s">
        <v>5</v>
      </c>
      <c r="Y58" s="22" t="s">
        <v>180</v>
      </c>
      <c r="Z58" s="22" t="s">
        <v>179</v>
      </c>
      <c r="AA58" s="22" t="s">
        <v>160</v>
      </c>
      <c r="AB58" s="22" t="s">
        <v>222</v>
      </c>
    </row>
    <row r="59" spans="1:28" x14ac:dyDescent="0.3">
      <c r="A59" s="51" t="s">
        <v>38</v>
      </c>
      <c r="B59" s="52">
        <v>0</v>
      </c>
      <c r="C59" s="52">
        <v>0</v>
      </c>
      <c r="D59" s="52">
        <v>0</v>
      </c>
      <c r="E59" s="53">
        <v>0</v>
      </c>
      <c r="L59" s="142"/>
      <c r="M59" s="127" t="str">
        <f t="shared" si="5"/>
        <v>Ergebnis_EED_Abwaerme_Erdgas_kWh_m2NGFa</v>
      </c>
      <c r="N59" s="127" t="str">
        <f t="shared" si="6"/>
        <v>Ergebnis_EED_Abwaerme_FW_kWh_m2NGFa</v>
      </c>
      <c r="O59" s="127" t="str">
        <f t="shared" si="7"/>
        <v>Ergebnis_EED_Abwaerme_WPohneDSM_kWh_m2NGFa</v>
      </c>
      <c r="P59" s="127" t="str">
        <f t="shared" si="8"/>
        <v>Ergebnis_EED_Abwaerme_WPmitDSM_kWh_m2NGFa</v>
      </c>
      <c r="U59" s="22" t="s">
        <v>255</v>
      </c>
      <c r="V59" s="22" t="s">
        <v>248</v>
      </c>
      <c r="W59" s="22" t="s">
        <v>189</v>
      </c>
      <c r="X59" s="22" t="s">
        <v>5</v>
      </c>
      <c r="Y59" s="22" t="s">
        <v>180</v>
      </c>
      <c r="Z59" s="22" t="s">
        <v>179</v>
      </c>
      <c r="AA59" s="22" t="s">
        <v>160</v>
      </c>
      <c r="AB59" s="22" t="s">
        <v>222</v>
      </c>
    </row>
    <row r="60" spans="1:28" x14ac:dyDescent="0.3">
      <c r="A60" s="51" t="s">
        <v>39</v>
      </c>
      <c r="B60" s="52">
        <v>76.381349014355095</v>
      </c>
      <c r="C60" s="52">
        <v>76.381349014355095</v>
      </c>
      <c r="D60" s="52">
        <v>47.271212904298437</v>
      </c>
      <c r="E60" s="53">
        <v>48.228818809102179</v>
      </c>
      <c r="L60" s="142"/>
      <c r="M60" s="127" t="str">
        <f t="shared" si="5"/>
        <v>Ergebnis_EED_EndenergiebedarfGesamt_Erdgas_kWh_m2NGFa</v>
      </c>
      <c r="N60" s="127" t="str">
        <f t="shared" si="6"/>
        <v>Ergebnis_EED_EndenergiebedarfGesamt_FW_kWh_m2NGFa</v>
      </c>
      <c r="O60" s="127" t="str">
        <f t="shared" si="7"/>
        <v>Ergebnis_EED_EndenergiebedarfGesamt_WPohneDSM_kWh_m2NGFa</v>
      </c>
      <c r="P60" s="127" t="str">
        <f t="shared" si="8"/>
        <v>Ergebnis_EED_EndenergiebedarfGesamt_WPmitDSM_kWh_m2NGFa</v>
      </c>
      <c r="U60" s="22" t="s">
        <v>255</v>
      </c>
      <c r="V60" s="22" t="s">
        <v>248</v>
      </c>
      <c r="W60" s="22" t="s">
        <v>190</v>
      </c>
      <c r="X60" s="22" t="s">
        <v>5</v>
      </c>
      <c r="Y60" s="22" t="s">
        <v>180</v>
      </c>
      <c r="Z60" s="22" t="s">
        <v>179</v>
      </c>
      <c r="AA60" s="22" t="s">
        <v>160</v>
      </c>
      <c r="AB60" s="22" t="s">
        <v>222</v>
      </c>
    </row>
    <row r="61" spans="1:28" x14ac:dyDescent="0.3">
      <c r="A61" s="118"/>
      <c r="B61" s="119"/>
      <c r="C61" s="119"/>
      <c r="D61" s="119"/>
      <c r="E61" s="120"/>
      <c r="L61" s="142"/>
    </row>
    <row r="62" spans="1:28" x14ac:dyDescent="0.3">
      <c r="A62" s="51" t="s">
        <v>40</v>
      </c>
      <c r="B62" s="148">
        <v>21.134975431184163</v>
      </c>
      <c r="C62" s="148"/>
      <c r="D62" s="148"/>
      <c r="E62" s="149"/>
      <c r="F62" s="125" t="s">
        <v>199</v>
      </c>
      <c r="L62" s="142"/>
      <c r="M62" s="127" t="str">
        <f t="shared" ref="M62:P63" si="9">$U62&amp;"_"&amp;$V62&amp;"_"&amp;$W62&amp;"_"&amp;X62&amp;"_"&amp;$AB62</f>
        <v>Ergebnis_EED_PVProduktion_Erdgas_kWh_m2NGFa</v>
      </c>
      <c r="N62" s="127" t="str">
        <f t="shared" si="9"/>
        <v>Ergebnis_EED_PVProduktion_FW_kWh_m2NGFa</v>
      </c>
      <c r="O62" s="127" t="str">
        <f t="shared" si="9"/>
        <v>Ergebnis_EED_PVProduktion_WPohneDSM_kWh_m2NGFa</v>
      </c>
      <c r="P62" s="127" t="str">
        <f t="shared" si="9"/>
        <v>Ergebnis_EED_PVProduktion_WPmitDSM_kWh_m2NGFa</v>
      </c>
      <c r="U62" s="22" t="s">
        <v>255</v>
      </c>
      <c r="V62" s="22" t="s">
        <v>248</v>
      </c>
      <c r="W62" s="22" t="s">
        <v>191</v>
      </c>
      <c r="X62" s="22" t="s">
        <v>5</v>
      </c>
      <c r="Y62" s="22" t="s">
        <v>180</v>
      </c>
      <c r="Z62" s="22" t="s">
        <v>179</v>
      </c>
      <c r="AA62" s="22" t="s">
        <v>160</v>
      </c>
      <c r="AB62" s="22" t="s">
        <v>222</v>
      </c>
    </row>
    <row r="63" spans="1:28" ht="15" thickBot="1" x14ac:dyDescent="0.35">
      <c r="A63" s="61" t="s">
        <v>41</v>
      </c>
      <c r="B63" s="62">
        <v>3.7348501579083901</v>
      </c>
      <c r="C63" s="62">
        <v>3.7348501579083928</v>
      </c>
      <c r="D63" s="62">
        <v>3.180150863288874</v>
      </c>
      <c r="E63" s="63">
        <v>0.83535739761163419</v>
      </c>
      <c r="L63" s="142"/>
      <c r="M63" s="127" t="str">
        <f t="shared" si="9"/>
        <v>Ergebnis_EED_PVUeberschuss_Erdgas_kWh_m2NGFa</v>
      </c>
      <c r="N63" s="127" t="str">
        <f t="shared" si="9"/>
        <v>Ergebnis_EED_PVUeberschuss_FW_kWh_m2NGFa</v>
      </c>
      <c r="O63" s="127" t="str">
        <f t="shared" si="9"/>
        <v>Ergebnis_EED_PVUeberschuss_WPohneDSM_kWh_m2NGFa</v>
      </c>
      <c r="P63" s="127" t="str">
        <f t="shared" si="9"/>
        <v>Ergebnis_EED_PVUeberschuss_WPmitDSM_kWh_m2NGFa</v>
      </c>
      <c r="U63" s="22" t="s">
        <v>255</v>
      </c>
      <c r="V63" s="22" t="s">
        <v>248</v>
      </c>
      <c r="W63" s="22" t="s">
        <v>192</v>
      </c>
      <c r="X63" s="22" t="s">
        <v>5</v>
      </c>
      <c r="Y63" s="22" t="s">
        <v>180</v>
      </c>
      <c r="Z63" s="22" t="s">
        <v>179</v>
      </c>
      <c r="AA63" s="22" t="s">
        <v>160</v>
      </c>
      <c r="AB63" s="22" t="s">
        <v>222</v>
      </c>
    </row>
    <row r="64" spans="1:28" ht="15" thickBot="1" x14ac:dyDescent="0.35">
      <c r="A64" s="121"/>
      <c r="B64" s="25"/>
      <c r="C64" s="25"/>
      <c r="D64" s="25"/>
      <c r="E64" s="25"/>
    </row>
    <row r="65" spans="1:33" ht="21" x14ac:dyDescent="0.4">
      <c r="A65" s="48" t="s">
        <v>42</v>
      </c>
      <c r="B65" s="49" t="s">
        <v>5</v>
      </c>
      <c r="C65" s="49" t="s">
        <v>6</v>
      </c>
      <c r="D65" s="49" t="s">
        <v>7</v>
      </c>
      <c r="E65" s="50" t="s">
        <v>2</v>
      </c>
      <c r="F65" s="1"/>
      <c r="G65" s="1"/>
      <c r="H65" s="1"/>
      <c r="I65" s="1"/>
      <c r="J65" s="1"/>
      <c r="L65" s="142" t="s">
        <v>239</v>
      </c>
      <c r="U65" s="128"/>
      <c r="V65" s="128" t="s">
        <v>193</v>
      </c>
      <c r="W65" s="128" t="s">
        <v>232</v>
      </c>
      <c r="X65" s="128" t="s">
        <v>230</v>
      </c>
      <c r="Y65" s="128" t="s">
        <v>230</v>
      </c>
      <c r="Z65" s="128" t="s">
        <v>230</v>
      </c>
      <c r="AA65" s="128" t="s">
        <v>230</v>
      </c>
      <c r="AB65" s="128" t="s">
        <v>231</v>
      </c>
    </row>
    <row r="66" spans="1:33" x14ac:dyDescent="0.3">
      <c r="A66" s="65" t="s">
        <v>43</v>
      </c>
      <c r="B66" s="71"/>
      <c r="C66" s="71"/>
      <c r="D66" s="72">
        <v>0.44710034146939209</v>
      </c>
      <c r="E66" s="73">
        <v>0.63634362484935225</v>
      </c>
      <c r="G66" s="4"/>
      <c r="L66" s="142"/>
      <c r="M66" s="127" t="str">
        <f t="shared" ref="M66:P68" si="10">$U66&amp;"_"&amp;$V66&amp;"_"&amp;$W66&amp;"_"&amp;X66&amp;"_"&amp;$AB66</f>
        <v>Ergebnis_EKZ_Energieautonomie_Erdgas_</v>
      </c>
      <c r="N66" s="127" t="str">
        <f t="shared" si="10"/>
        <v>Ergebnis_EKZ_Energieautonomie_FW_</v>
      </c>
      <c r="O66" s="127" t="str">
        <f t="shared" si="10"/>
        <v>Ergebnis_EKZ_Energieautonomie_WPohneDSM_</v>
      </c>
      <c r="P66" s="127" t="str">
        <f t="shared" si="10"/>
        <v>Ergebnis_EKZ_Energieautonomie_WPmitDSM_</v>
      </c>
      <c r="U66" s="22" t="s">
        <v>255</v>
      </c>
      <c r="V66" s="22" t="s">
        <v>249</v>
      </c>
      <c r="W66" s="22" t="s">
        <v>43</v>
      </c>
      <c r="X66" s="22" t="s">
        <v>5</v>
      </c>
      <c r="Y66" s="22" t="s">
        <v>180</v>
      </c>
      <c r="Z66" s="22" t="s">
        <v>179</v>
      </c>
      <c r="AA66" s="22" t="s">
        <v>160</v>
      </c>
    </row>
    <row r="67" spans="1:33" x14ac:dyDescent="0.3">
      <c r="A67" s="65" t="s">
        <v>44</v>
      </c>
      <c r="B67" s="72">
        <v>0.82328580555633357</v>
      </c>
      <c r="C67" s="72">
        <v>0.82328580555633357</v>
      </c>
      <c r="D67" s="72">
        <v>0.84953136692098397</v>
      </c>
      <c r="E67" s="73">
        <v>0.96047511858570356</v>
      </c>
      <c r="G67" s="4"/>
      <c r="L67" s="142"/>
      <c r="M67" s="127" t="str">
        <f t="shared" si="10"/>
        <v>Ergebnis_EKZ_Eigenverbrauchsanteil_Erdgas_</v>
      </c>
      <c r="N67" s="127" t="str">
        <f t="shared" si="10"/>
        <v>Ergebnis_EKZ_Eigenverbrauchsanteil_FW_</v>
      </c>
      <c r="O67" s="127" t="str">
        <f t="shared" si="10"/>
        <v>Ergebnis_EKZ_Eigenverbrauchsanteil_WPohneDSM_</v>
      </c>
      <c r="P67" s="127" t="str">
        <f t="shared" si="10"/>
        <v>Ergebnis_EKZ_Eigenverbrauchsanteil_WPmitDSM_</v>
      </c>
      <c r="U67" s="22" t="s">
        <v>255</v>
      </c>
      <c r="V67" s="22" t="s">
        <v>249</v>
      </c>
      <c r="W67" s="22" t="s">
        <v>44</v>
      </c>
      <c r="X67" s="22" t="s">
        <v>5</v>
      </c>
      <c r="Y67" s="22" t="s">
        <v>180</v>
      </c>
      <c r="Z67" s="22" t="s">
        <v>179</v>
      </c>
      <c r="AA67" s="22" t="s">
        <v>160</v>
      </c>
    </row>
    <row r="68" spans="1:33" ht="15" thickBot="1" x14ac:dyDescent="0.35">
      <c r="A68" s="74" t="s">
        <v>45</v>
      </c>
      <c r="B68" s="75"/>
      <c r="C68" s="75"/>
      <c r="D68" s="76">
        <v>0.37982576423933129</v>
      </c>
      <c r="E68" s="77">
        <v>0.61902291457199465</v>
      </c>
      <c r="G68" s="4"/>
      <c r="L68" s="142"/>
      <c r="M68" s="127" t="str">
        <f t="shared" si="10"/>
        <v>Ergebnis_EKZ_Energieautarkie_Erdgas_</v>
      </c>
      <c r="N68" s="127" t="str">
        <f t="shared" si="10"/>
        <v>Ergebnis_EKZ_Energieautarkie_FW_</v>
      </c>
      <c r="O68" s="127" t="str">
        <f t="shared" si="10"/>
        <v>Ergebnis_EKZ_Energieautarkie_WPohneDSM_</v>
      </c>
      <c r="P68" s="127" t="str">
        <f t="shared" si="10"/>
        <v>Ergebnis_EKZ_Energieautarkie_WPmitDSM_</v>
      </c>
      <c r="U68" s="22" t="s">
        <v>255</v>
      </c>
      <c r="V68" s="22" t="s">
        <v>249</v>
      </c>
      <c r="W68" s="22" t="s">
        <v>45</v>
      </c>
      <c r="X68" s="22" t="s">
        <v>5</v>
      </c>
      <c r="Y68" s="22" t="s">
        <v>180</v>
      </c>
      <c r="Z68" s="22" t="s">
        <v>179</v>
      </c>
      <c r="AA68" s="22" t="s">
        <v>160</v>
      </c>
    </row>
    <row r="69" spans="1:33" ht="15" thickBot="1" x14ac:dyDescent="0.35">
      <c r="A69" s="25"/>
      <c r="B69" s="25"/>
      <c r="C69" s="25"/>
      <c r="D69" s="25"/>
      <c r="E69" s="25"/>
    </row>
    <row r="70" spans="1:33" ht="45.6" x14ac:dyDescent="0.55000000000000004">
      <c r="A70" s="78" t="s">
        <v>46</v>
      </c>
      <c r="B70" s="79" t="s">
        <v>47</v>
      </c>
      <c r="C70" s="79" t="s">
        <v>48</v>
      </c>
      <c r="D70" s="79" t="s">
        <v>49</v>
      </c>
      <c r="E70" s="79" t="s">
        <v>50</v>
      </c>
      <c r="F70" s="79" t="s">
        <v>11</v>
      </c>
      <c r="G70" s="80" t="s">
        <v>51</v>
      </c>
      <c r="H70" s="79" t="s">
        <v>52</v>
      </c>
      <c r="I70" s="79" t="s">
        <v>53</v>
      </c>
      <c r="J70" s="81" t="s">
        <v>54</v>
      </c>
    </row>
    <row r="71" spans="1:33" ht="72.599999999999994" thickBot="1" x14ac:dyDescent="0.35">
      <c r="A71" s="82" t="s">
        <v>56</v>
      </c>
      <c r="B71" s="122"/>
      <c r="C71" s="122"/>
      <c r="D71" s="122"/>
      <c r="E71" s="122"/>
      <c r="F71" s="122"/>
      <c r="G71" s="122"/>
      <c r="H71" s="122"/>
      <c r="I71" s="122"/>
      <c r="J71" s="123"/>
      <c r="K71" s="131" t="s">
        <v>240</v>
      </c>
      <c r="L71" s="125"/>
      <c r="M71" s="125"/>
      <c r="N71" s="125"/>
      <c r="O71" s="125"/>
      <c r="P71" s="125"/>
      <c r="Q71" s="125"/>
      <c r="R71" s="125"/>
      <c r="S71" s="125"/>
      <c r="T71" s="125"/>
      <c r="U71" s="128"/>
      <c r="V71" s="128" t="s">
        <v>193</v>
      </c>
      <c r="W71" s="128" t="s">
        <v>233</v>
      </c>
      <c r="X71" s="128" t="s">
        <v>233</v>
      </c>
      <c r="Y71" s="128" t="s">
        <v>233</v>
      </c>
      <c r="Z71" s="128" t="s">
        <v>233</v>
      </c>
      <c r="AA71" s="128" t="s">
        <v>233</v>
      </c>
      <c r="AB71" s="128" t="s">
        <v>233</v>
      </c>
      <c r="AC71" s="128" t="s">
        <v>233</v>
      </c>
      <c r="AD71" s="128" t="s">
        <v>233</v>
      </c>
      <c r="AE71" s="128" t="s">
        <v>230</v>
      </c>
      <c r="AF71" s="128" t="s">
        <v>231</v>
      </c>
    </row>
    <row r="72" spans="1:33" x14ac:dyDescent="0.3">
      <c r="A72" s="83" t="s">
        <v>7</v>
      </c>
      <c r="B72" s="55">
        <v>26.771888393496084</v>
      </c>
      <c r="C72" s="55">
        <v>2.0789834816266488</v>
      </c>
      <c r="D72" s="55">
        <v>6.5031889361877653</v>
      </c>
      <c r="E72" s="55">
        <v>8.7548367770233586</v>
      </c>
      <c r="F72" s="55">
        <v>0</v>
      </c>
      <c r="G72" s="55">
        <v>0</v>
      </c>
      <c r="H72" s="55">
        <v>3.1623153159646309</v>
      </c>
      <c r="I72" s="55">
        <v>47.271212904298494</v>
      </c>
      <c r="J72" s="56">
        <v>47.271212904298494</v>
      </c>
      <c r="M72" s="127" t="str">
        <f>$U72&amp;"_"&amp;$V72&amp;"_"&amp;W72&amp;"_"&amp;$AE72&amp;"_"&amp;$AF72</f>
        <v>Ergebnis_EEB_HHSB_WPmitDSM_kWh_m2NGFa</v>
      </c>
      <c r="N72" s="127" t="str">
        <f t="shared" ref="N72:T72" si="11">$U72&amp;"_"&amp;$V72&amp;"_"&amp;X72&amp;"_"&amp;$AE72&amp;"_"&amp;$AF72</f>
        <v>Ergebnis_EEB_Heizen_WPmitDSM_kWh_m2NGFa</v>
      </c>
      <c r="O72" s="127" t="str">
        <f t="shared" si="11"/>
        <v>Ergebnis_EEB_Kuehlen_WPmitDSM_kWh_m2NGFa</v>
      </c>
      <c r="P72" s="127" t="str">
        <f t="shared" si="11"/>
        <v>Ergebnis_EEB_WW_WPmitDSM_kWh_m2NGFa</v>
      </c>
      <c r="Q72" s="127" t="str">
        <f t="shared" si="11"/>
        <v>Ergebnis_EEB_WWeStab_WPmitDSM_kWh_m2NGFa</v>
      </c>
      <c r="R72" s="127" t="str">
        <f t="shared" si="11"/>
        <v>Ergebnis_EEB_eSpeicherBeladung_WPmitDSM_kWh_m2NGFa</v>
      </c>
      <c r="S72" s="127" t="str">
        <f t="shared" si="11"/>
        <v>Ergebnis_EEB_ECarLadung_WPmitDSM_kWh_m2NGFa</v>
      </c>
      <c r="T72" s="127" t="str">
        <f t="shared" si="11"/>
        <v>Ergebnis_EEB_SummeohneESpeicher_WPmitDSM_kWh_m2NGFa</v>
      </c>
      <c r="U72" s="22" t="s">
        <v>255</v>
      </c>
      <c r="V72" s="22" t="s">
        <v>247</v>
      </c>
      <c r="W72" s="22" t="s">
        <v>195</v>
      </c>
      <c r="X72" s="22" t="s">
        <v>48</v>
      </c>
      <c r="Y72" s="22" t="s">
        <v>194</v>
      </c>
      <c r="Z72" s="22" t="s">
        <v>107</v>
      </c>
      <c r="AA72" s="26" t="s">
        <v>170</v>
      </c>
      <c r="AB72" s="22" t="s">
        <v>196</v>
      </c>
      <c r="AC72" s="22" t="s">
        <v>197</v>
      </c>
      <c r="AD72" s="22" t="s">
        <v>198</v>
      </c>
      <c r="AE72" s="22" t="s">
        <v>160</v>
      </c>
      <c r="AF72" s="22" t="s">
        <v>222</v>
      </c>
    </row>
    <row r="73" spans="1:33" x14ac:dyDescent="0.3">
      <c r="A73" s="83" t="s">
        <v>2</v>
      </c>
      <c r="B73" s="55">
        <v>26.771888393496084</v>
      </c>
      <c r="C73" s="55">
        <v>2.5452658392636986</v>
      </c>
      <c r="D73" s="55">
        <v>6.6297540667280588</v>
      </c>
      <c r="E73" s="55">
        <v>8.7143586865120479</v>
      </c>
      <c r="F73" s="55">
        <v>9.1557221715392406E-2</v>
      </c>
      <c r="G73" s="55">
        <v>2.6943612915009405</v>
      </c>
      <c r="H73" s="55">
        <v>3.4759946013869252</v>
      </c>
      <c r="I73" s="55">
        <v>48.228818809102208</v>
      </c>
      <c r="J73" s="56">
        <v>48.228818809102208</v>
      </c>
      <c r="M73" s="127" t="str">
        <f>$U73&amp;"_"&amp;$V73&amp;"_"&amp;W73&amp;"_"&amp;$AE73&amp;"_"&amp;$AF73</f>
        <v>Ergebnis_EEB_HHSB_WPohneDSM_kWh_m2NGFa</v>
      </c>
      <c r="N73" s="127" t="str">
        <f t="shared" ref="N73:T73" si="12">$U73&amp;"_"&amp;$V73&amp;"_"&amp;X73&amp;"_"&amp;$AE73&amp;"_"&amp;$AF73</f>
        <v>Ergebnis_EEB_Heizen_WPohneDSM_kWh_m2NGFa</v>
      </c>
      <c r="O73" s="127" t="str">
        <f t="shared" si="12"/>
        <v>Ergebnis_EEB_Kuehlen_WPohneDSM_kWh_m2NGFa</v>
      </c>
      <c r="P73" s="127" t="str">
        <f t="shared" si="12"/>
        <v>Ergebnis_EEB_WW_WPohneDSM_kWh_m2NGFa</v>
      </c>
      <c r="Q73" s="127" t="str">
        <f t="shared" si="12"/>
        <v>Ergebnis_EEB_WWeStab_WPohneDSM_kWh_m2NGFa</v>
      </c>
      <c r="R73" s="127" t="str">
        <f t="shared" si="12"/>
        <v>Ergebnis_EEB_eSpeicherBeladung_WPohneDSM_kWh_m2NGFa</v>
      </c>
      <c r="S73" s="127" t="str">
        <f t="shared" si="12"/>
        <v>Ergebnis_EEB_ECarLadung_WPohneDSM_kWh_m2NGFa</v>
      </c>
      <c r="T73" s="127" t="str">
        <f t="shared" si="12"/>
        <v>Ergebnis_EEB_SummeohneESpeicher_WPohneDSM_kWh_m2NGFa</v>
      </c>
      <c r="U73" s="22" t="s">
        <v>255</v>
      </c>
      <c r="V73" s="22" t="s">
        <v>247</v>
      </c>
      <c r="W73" s="22" t="s">
        <v>195</v>
      </c>
      <c r="X73" s="22" t="s">
        <v>48</v>
      </c>
      <c r="Y73" s="22" t="s">
        <v>194</v>
      </c>
      <c r="Z73" s="22" t="s">
        <v>107</v>
      </c>
      <c r="AA73" s="26" t="s">
        <v>170</v>
      </c>
      <c r="AB73" s="22" t="s">
        <v>196</v>
      </c>
      <c r="AC73" s="22" t="s">
        <v>197</v>
      </c>
      <c r="AD73" s="22" t="s">
        <v>198</v>
      </c>
      <c r="AE73" s="22" t="s">
        <v>179</v>
      </c>
      <c r="AF73" s="22" t="s">
        <v>222</v>
      </c>
    </row>
    <row r="74" spans="1:33" ht="15" thickBot="1" x14ac:dyDescent="0.35">
      <c r="A74" s="82" t="s">
        <v>57</v>
      </c>
      <c r="B74" s="122"/>
      <c r="C74" s="122"/>
      <c r="D74" s="122"/>
      <c r="E74" s="122"/>
      <c r="F74" s="122"/>
      <c r="G74" s="122"/>
      <c r="H74" s="122"/>
      <c r="I74" s="122"/>
      <c r="J74" s="123"/>
      <c r="U74" s="128"/>
      <c r="V74" s="128" t="s">
        <v>193</v>
      </c>
      <c r="W74" s="128" t="s">
        <v>232</v>
      </c>
      <c r="X74" s="128" t="s">
        <v>233</v>
      </c>
      <c r="Y74" s="128" t="s">
        <v>233</v>
      </c>
      <c r="Z74" s="128" t="s">
        <v>233</v>
      </c>
      <c r="AA74" s="128" t="s">
        <v>233</v>
      </c>
      <c r="AB74" s="128" t="s">
        <v>233</v>
      </c>
      <c r="AC74" s="128" t="s">
        <v>233</v>
      </c>
      <c r="AD74" s="128" t="s">
        <v>233</v>
      </c>
      <c r="AE74" s="128" t="s">
        <v>233</v>
      </c>
      <c r="AF74" s="128" t="s">
        <v>230</v>
      </c>
      <c r="AG74" s="128" t="s">
        <v>231</v>
      </c>
    </row>
    <row r="75" spans="1:33" x14ac:dyDescent="0.3">
      <c r="A75" s="84" t="s">
        <v>30</v>
      </c>
      <c r="B75" s="55">
        <v>11.169265033240055</v>
      </c>
      <c r="C75" s="55">
        <v>0</v>
      </c>
      <c r="D75" s="55">
        <v>2.1648252920657232</v>
      </c>
      <c r="E75" s="55">
        <v>1.2910513921548998</v>
      </c>
      <c r="F75" s="55">
        <v>0</v>
      </c>
      <c r="G75" s="55">
        <v>0</v>
      </c>
      <c r="H75" s="55">
        <v>0.10769682668064237</v>
      </c>
      <c r="I75" s="55">
        <v>14.732838544141321</v>
      </c>
      <c r="J75" s="56">
        <v>14.732838544141321</v>
      </c>
      <c r="M75" s="127" t="str">
        <f>$U75&amp;"_"&amp;$V75&amp;"_"&amp;$W75&amp;"_"&amp;X75&amp;"_"&amp;$AF75&amp;"_"&amp;$AG75</f>
        <v>Ergebnis_EED_PVDirektdeckung_HHSB_WPmitDSM_kWh_m2NGFa</v>
      </c>
      <c r="N75" s="127" t="str">
        <f t="shared" ref="N75:T75" si="13">$U75&amp;"_"&amp;$V75&amp;"_"&amp;$W75&amp;"_"&amp;Y75&amp;"_"&amp;$AF75&amp;"_"&amp;$AG75</f>
        <v>Ergebnis_EED_PVDirektdeckung_Heizen_WPmitDSM_kWh_m2NGFa</v>
      </c>
      <c r="O75" s="127" t="str">
        <f t="shared" si="13"/>
        <v>Ergebnis_EED_PVDirektdeckung_Kuehlen_WPmitDSM_kWh_m2NGFa</v>
      </c>
      <c r="P75" s="127" t="str">
        <f t="shared" si="13"/>
        <v>Ergebnis_EED_PVDirektdeckung_WW_WPmitDSM_kWh_m2NGFa</v>
      </c>
      <c r="Q75" s="127" t="str">
        <f t="shared" si="13"/>
        <v>Ergebnis_EED_PVDirektdeckung_WWeStab_WPmitDSM_kWh_m2NGFa</v>
      </c>
      <c r="R75" s="127" t="str">
        <f t="shared" si="13"/>
        <v>Ergebnis_EED_PVDirektdeckung_eSpeicherBeladung_WPmitDSM_kWh_m2NGFa</v>
      </c>
      <c r="S75" s="127" t="str">
        <f t="shared" si="13"/>
        <v>Ergebnis_EED_PVDirektdeckung_ECarLadung_WPmitDSM_kWh_m2NGFa</v>
      </c>
      <c r="T75" s="127" t="str">
        <f t="shared" si="13"/>
        <v>Ergebnis_EED_PVDirektdeckung_SummeohneESpeicher_WPmitDSM_kWh_m2NGFa</v>
      </c>
      <c r="U75" s="22" t="s">
        <v>255</v>
      </c>
      <c r="V75" s="22" t="s">
        <v>248</v>
      </c>
      <c r="W75" s="22" t="s">
        <v>182</v>
      </c>
      <c r="X75" s="22" t="s">
        <v>195</v>
      </c>
      <c r="Y75" s="22" t="s">
        <v>48</v>
      </c>
      <c r="Z75" s="22" t="s">
        <v>194</v>
      </c>
      <c r="AA75" s="22" t="s">
        <v>107</v>
      </c>
      <c r="AB75" s="26" t="s">
        <v>170</v>
      </c>
      <c r="AC75" s="22" t="s">
        <v>196</v>
      </c>
      <c r="AD75" s="22" t="s">
        <v>197</v>
      </c>
      <c r="AE75" s="22" t="s">
        <v>198</v>
      </c>
      <c r="AF75" s="22" t="s">
        <v>160</v>
      </c>
      <c r="AG75" s="22" t="s">
        <v>222</v>
      </c>
    </row>
    <row r="76" spans="1:33" x14ac:dyDescent="0.3">
      <c r="A76" s="85" t="s">
        <v>58</v>
      </c>
      <c r="B76" s="55">
        <v>0</v>
      </c>
      <c r="C76" s="55">
        <v>0.28096895679301676</v>
      </c>
      <c r="D76" s="55">
        <v>2.8761083565320176</v>
      </c>
      <c r="E76" s="55">
        <v>0.97845966582901578</v>
      </c>
      <c r="F76" s="55">
        <v>0</v>
      </c>
      <c r="G76" s="55">
        <v>0.58825435408457705</v>
      </c>
      <c r="H76" s="55">
        <v>0.84298815619259149</v>
      </c>
      <c r="I76" s="55">
        <v>5.5667794894312186</v>
      </c>
      <c r="J76" s="56">
        <v>4.9785251353466418</v>
      </c>
      <c r="M76" s="127" t="str">
        <f t="shared" ref="M76:M84" si="14">$U76&amp;"_"&amp;$V76&amp;"_"&amp;$W76&amp;"_"&amp;X76&amp;"_"&amp;$AF76&amp;"_"&amp;$AG76</f>
        <v>Ergebnis_EED_PVUeberdeckungohneBatterie_HHSB_WPmitDSM_kWh_m2NGFa</v>
      </c>
      <c r="N76" s="127" t="str">
        <f t="shared" ref="N76:N84" si="15">$U76&amp;"_"&amp;$V76&amp;"_"&amp;$W76&amp;"_"&amp;Y76&amp;"_"&amp;$AF76&amp;"_"&amp;$AG76</f>
        <v>Ergebnis_EED_PVUeberdeckungohneBatterie_Heizen_WPmitDSM_kWh_m2NGFa</v>
      </c>
      <c r="O76" s="127" t="str">
        <f t="shared" ref="O76:O84" si="16">$U76&amp;"_"&amp;$V76&amp;"_"&amp;$W76&amp;"_"&amp;Z76&amp;"_"&amp;$AF76&amp;"_"&amp;$AG76</f>
        <v>Ergebnis_EED_PVUeberdeckungohneBatterie_Kuehlen_WPmitDSM_kWh_m2NGFa</v>
      </c>
      <c r="P76" s="127" t="str">
        <f t="shared" ref="P76:P84" si="17">$U76&amp;"_"&amp;$V76&amp;"_"&amp;$W76&amp;"_"&amp;AA76&amp;"_"&amp;$AF76&amp;"_"&amp;$AG76</f>
        <v>Ergebnis_EED_PVUeberdeckungohneBatterie_WW_WPmitDSM_kWh_m2NGFa</v>
      </c>
      <c r="Q76" s="127" t="str">
        <f t="shared" ref="Q76:Q84" si="18">$U76&amp;"_"&amp;$V76&amp;"_"&amp;$W76&amp;"_"&amp;AB76&amp;"_"&amp;$AF76&amp;"_"&amp;$AG76</f>
        <v>Ergebnis_EED_PVUeberdeckungohneBatterie_WWeStab_WPmitDSM_kWh_m2NGFa</v>
      </c>
      <c r="R76" s="127" t="str">
        <f t="shared" ref="R76:R84" si="19">$U76&amp;"_"&amp;$V76&amp;"_"&amp;$W76&amp;"_"&amp;AC76&amp;"_"&amp;$AF76&amp;"_"&amp;$AG76</f>
        <v>Ergebnis_EED_PVUeberdeckungohneBatterie_eSpeicherBeladung_WPmitDSM_kWh_m2NGFa</v>
      </c>
      <c r="S76" s="127" t="str">
        <f t="shared" ref="S76:S84" si="20">$U76&amp;"_"&amp;$V76&amp;"_"&amp;$W76&amp;"_"&amp;AD76&amp;"_"&amp;$AF76&amp;"_"&amp;$AG76</f>
        <v>Ergebnis_EED_PVUeberdeckungohneBatterie_ECarLadung_WPmitDSM_kWh_m2NGFa</v>
      </c>
      <c r="T76" s="127" t="str">
        <f t="shared" ref="T76:T84" si="21">$U76&amp;"_"&amp;$V76&amp;"_"&amp;$W76&amp;"_"&amp;AE76&amp;"_"&amp;$AF76&amp;"_"&amp;$AG76</f>
        <v>Ergebnis_EED_PVUeberdeckungohneBatterie_SummeohneESpeicher_WPmitDSM_kWh_m2NGFa</v>
      </c>
      <c r="U76" s="22" t="s">
        <v>255</v>
      </c>
      <c r="V76" s="22" t="s">
        <v>248</v>
      </c>
      <c r="W76" s="22" t="s">
        <v>183</v>
      </c>
      <c r="X76" s="22" t="s">
        <v>195</v>
      </c>
      <c r="Y76" s="22" t="s">
        <v>48</v>
      </c>
      <c r="Z76" s="22" t="s">
        <v>194</v>
      </c>
      <c r="AA76" s="22" t="s">
        <v>107</v>
      </c>
      <c r="AB76" s="26" t="s">
        <v>170</v>
      </c>
      <c r="AC76" s="22" t="s">
        <v>196</v>
      </c>
      <c r="AD76" s="22" t="s">
        <v>197</v>
      </c>
      <c r="AE76" s="22" t="s">
        <v>198</v>
      </c>
      <c r="AF76" s="22" t="s">
        <v>160</v>
      </c>
      <c r="AG76" s="22" t="s">
        <v>222</v>
      </c>
    </row>
    <row r="77" spans="1:33" x14ac:dyDescent="0.3">
      <c r="A77" s="86" t="s">
        <v>32</v>
      </c>
      <c r="B77" s="52">
        <v>11.169265033240055</v>
      </c>
      <c r="C77" s="52">
        <v>0.28096895679301676</v>
      </c>
      <c r="D77" s="52">
        <v>5.0409336485977407</v>
      </c>
      <c r="E77" s="52">
        <v>2.2695110579839155</v>
      </c>
      <c r="F77" s="52">
        <v>0</v>
      </c>
      <c r="G77" s="52">
        <v>0.58825435408457705</v>
      </c>
      <c r="H77" s="52">
        <v>0.95068498287323389</v>
      </c>
      <c r="I77" s="52">
        <v>20.299618033572539</v>
      </c>
      <c r="J77" s="53">
        <v>19.711363679487963</v>
      </c>
      <c r="M77" s="127" t="str">
        <f t="shared" si="14"/>
        <v>Ergebnis_EED_PVGesamtohneBatterie_HHSB_WPmitDSM_kWh_m2NGFa</v>
      </c>
      <c r="N77" s="127" t="str">
        <f t="shared" si="15"/>
        <v>Ergebnis_EED_PVGesamtohneBatterie_Heizen_WPmitDSM_kWh_m2NGFa</v>
      </c>
      <c r="O77" s="127" t="str">
        <f t="shared" si="16"/>
        <v>Ergebnis_EED_PVGesamtohneBatterie_Kuehlen_WPmitDSM_kWh_m2NGFa</v>
      </c>
      <c r="P77" s="127" t="str">
        <f t="shared" si="17"/>
        <v>Ergebnis_EED_PVGesamtohneBatterie_WW_WPmitDSM_kWh_m2NGFa</v>
      </c>
      <c r="Q77" s="127" t="str">
        <f t="shared" si="18"/>
        <v>Ergebnis_EED_PVGesamtohneBatterie_WWeStab_WPmitDSM_kWh_m2NGFa</v>
      </c>
      <c r="R77" s="127" t="str">
        <f t="shared" si="19"/>
        <v>Ergebnis_EED_PVGesamtohneBatterie_eSpeicherBeladung_WPmitDSM_kWh_m2NGFa</v>
      </c>
      <c r="S77" s="127" t="str">
        <f t="shared" si="20"/>
        <v>Ergebnis_EED_PVGesamtohneBatterie_ECarLadung_WPmitDSM_kWh_m2NGFa</v>
      </c>
      <c r="T77" s="127" t="str">
        <f t="shared" si="21"/>
        <v>Ergebnis_EED_PVGesamtohneBatterie_SummeohneESpeicher_WPmitDSM_kWh_m2NGFa</v>
      </c>
      <c r="U77" s="22" t="s">
        <v>255</v>
      </c>
      <c r="V77" s="22" t="s">
        <v>248</v>
      </c>
      <c r="W77" s="22" t="s">
        <v>187</v>
      </c>
      <c r="X77" s="22" t="s">
        <v>195</v>
      </c>
      <c r="Y77" s="22" t="s">
        <v>48</v>
      </c>
      <c r="Z77" s="22" t="s">
        <v>194</v>
      </c>
      <c r="AA77" s="22" t="s">
        <v>107</v>
      </c>
      <c r="AB77" s="26" t="s">
        <v>170</v>
      </c>
      <c r="AC77" s="22" t="s">
        <v>196</v>
      </c>
      <c r="AD77" s="22" t="s">
        <v>197</v>
      </c>
      <c r="AE77" s="22" t="s">
        <v>198</v>
      </c>
      <c r="AF77" s="22" t="s">
        <v>160</v>
      </c>
      <c r="AG77" s="22" t="s">
        <v>222</v>
      </c>
    </row>
    <row r="78" spans="1:33" x14ac:dyDescent="0.3">
      <c r="A78" s="54" t="s">
        <v>33</v>
      </c>
      <c r="B78" s="55">
        <v>0.43395122653663454</v>
      </c>
      <c r="C78" s="55">
        <v>0</v>
      </c>
      <c r="D78" s="55">
        <v>0</v>
      </c>
      <c r="E78" s="55">
        <v>4.2125190914040177E-2</v>
      </c>
      <c r="F78" s="55">
        <v>0</v>
      </c>
      <c r="G78" s="55">
        <v>0</v>
      </c>
      <c r="H78" s="55">
        <v>0</v>
      </c>
      <c r="I78" s="55">
        <v>0.47607641745067469</v>
      </c>
      <c r="J78" s="56">
        <v>0.47607641745067469</v>
      </c>
      <c r="M78" s="127" t="str">
        <f t="shared" si="14"/>
        <v>Ergebnis_EED_BatteriePV_HHSB_WPmitDSM_kWh_m2NGFa</v>
      </c>
      <c r="N78" s="127" t="str">
        <f t="shared" si="15"/>
        <v>Ergebnis_EED_BatteriePV_Heizen_WPmitDSM_kWh_m2NGFa</v>
      </c>
      <c r="O78" s="127" t="str">
        <f t="shared" si="16"/>
        <v>Ergebnis_EED_BatteriePV_Kuehlen_WPmitDSM_kWh_m2NGFa</v>
      </c>
      <c r="P78" s="127" t="str">
        <f t="shared" si="17"/>
        <v>Ergebnis_EED_BatteriePV_WW_WPmitDSM_kWh_m2NGFa</v>
      </c>
      <c r="Q78" s="127" t="str">
        <f t="shared" si="18"/>
        <v>Ergebnis_EED_BatteriePV_WWeStab_WPmitDSM_kWh_m2NGFa</v>
      </c>
      <c r="R78" s="127" t="str">
        <f t="shared" si="19"/>
        <v>Ergebnis_EED_BatteriePV_eSpeicherBeladung_WPmitDSM_kWh_m2NGFa</v>
      </c>
      <c r="S78" s="127" t="str">
        <f t="shared" si="20"/>
        <v>Ergebnis_EED_BatteriePV_ECarLadung_WPmitDSM_kWh_m2NGFa</v>
      </c>
      <c r="T78" s="127" t="str">
        <f t="shared" si="21"/>
        <v>Ergebnis_EED_BatteriePV_SummeohneESpeicher_WPmitDSM_kWh_m2NGFa</v>
      </c>
      <c r="U78" s="22" t="s">
        <v>255</v>
      </c>
      <c r="V78" s="22" t="s">
        <v>248</v>
      </c>
      <c r="W78" s="22" t="s">
        <v>184</v>
      </c>
      <c r="X78" s="22" t="s">
        <v>195</v>
      </c>
      <c r="Y78" s="22" t="s">
        <v>48</v>
      </c>
      <c r="Z78" s="22" t="s">
        <v>194</v>
      </c>
      <c r="AA78" s="22" t="s">
        <v>107</v>
      </c>
      <c r="AB78" s="26" t="s">
        <v>170</v>
      </c>
      <c r="AC78" s="22" t="s">
        <v>196</v>
      </c>
      <c r="AD78" s="22" t="s">
        <v>197</v>
      </c>
      <c r="AE78" s="22" t="s">
        <v>198</v>
      </c>
      <c r="AF78" s="22" t="s">
        <v>160</v>
      </c>
      <c r="AG78" s="22" t="s">
        <v>222</v>
      </c>
    </row>
    <row r="79" spans="1:33" x14ac:dyDescent="0.3">
      <c r="A79" s="54" t="s">
        <v>34</v>
      </c>
      <c r="B79" s="55">
        <v>1.5868557763030702</v>
      </c>
      <c r="C79" s="55">
        <v>0</v>
      </c>
      <c r="D79" s="55">
        <v>2.9899361490149351E-2</v>
      </c>
      <c r="E79" s="55">
        <v>8.7719624876409469E-2</v>
      </c>
      <c r="F79" s="55">
        <v>0</v>
      </c>
      <c r="G79" s="55">
        <v>0</v>
      </c>
      <c r="H79" s="55">
        <v>0</v>
      </c>
      <c r="I79" s="55">
        <v>1.7044747626696288</v>
      </c>
      <c r="J79" s="56">
        <v>1.7044747626696288</v>
      </c>
      <c r="M79" s="127" t="str">
        <f t="shared" si="14"/>
        <v>Ergebnis_EED_BatterieWindkraft_HHSB_WPmitDSM_kWh_m2NGFa</v>
      </c>
      <c r="N79" s="127" t="str">
        <f t="shared" si="15"/>
        <v>Ergebnis_EED_BatterieWindkraft_Heizen_WPmitDSM_kWh_m2NGFa</v>
      </c>
      <c r="O79" s="127" t="str">
        <f t="shared" si="16"/>
        <v>Ergebnis_EED_BatterieWindkraft_Kuehlen_WPmitDSM_kWh_m2NGFa</v>
      </c>
      <c r="P79" s="127" t="str">
        <f t="shared" si="17"/>
        <v>Ergebnis_EED_BatterieWindkraft_WW_WPmitDSM_kWh_m2NGFa</v>
      </c>
      <c r="Q79" s="127" t="str">
        <f t="shared" si="18"/>
        <v>Ergebnis_EED_BatterieWindkraft_WWeStab_WPmitDSM_kWh_m2NGFa</v>
      </c>
      <c r="R79" s="127" t="str">
        <f t="shared" si="19"/>
        <v>Ergebnis_EED_BatterieWindkraft_eSpeicherBeladung_WPmitDSM_kWh_m2NGFa</v>
      </c>
      <c r="S79" s="127" t="str">
        <f t="shared" si="20"/>
        <v>Ergebnis_EED_BatterieWindkraft_ECarLadung_WPmitDSM_kWh_m2NGFa</v>
      </c>
      <c r="T79" s="127" t="str">
        <f t="shared" si="21"/>
        <v>Ergebnis_EED_BatterieWindkraft_SummeohneESpeicher_WPmitDSM_kWh_m2NGFa</v>
      </c>
      <c r="U79" s="22" t="s">
        <v>255</v>
      </c>
      <c r="V79" s="22" t="s">
        <v>248</v>
      </c>
      <c r="W79" s="22" t="s">
        <v>185</v>
      </c>
      <c r="X79" s="22" t="s">
        <v>195</v>
      </c>
      <c r="Y79" s="22" t="s">
        <v>48</v>
      </c>
      <c r="Z79" s="22" t="s">
        <v>194</v>
      </c>
      <c r="AA79" s="22" t="s">
        <v>107</v>
      </c>
      <c r="AB79" s="26" t="s">
        <v>170</v>
      </c>
      <c r="AC79" s="22" t="s">
        <v>196</v>
      </c>
      <c r="AD79" s="22" t="s">
        <v>197</v>
      </c>
      <c r="AE79" s="22" t="s">
        <v>198</v>
      </c>
      <c r="AF79" s="22" t="s">
        <v>160</v>
      </c>
      <c r="AG79" s="22" t="s">
        <v>222</v>
      </c>
    </row>
    <row r="80" spans="1:33" x14ac:dyDescent="0.3">
      <c r="A80" s="51" t="s">
        <v>35</v>
      </c>
      <c r="B80" s="52">
        <v>2.0208070028397049</v>
      </c>
      <c r="C80" s="52">
        <v>0</v>
      </c>
      <c r="D80" s="52">
        <v>2.9899361490149351E-2</v>
      </c>
      <c r="E80" s="52">
        <v>0.12984481579044965</v>
      </c>
      <c r="F80" s="52">
        <v>0</v>
      </c>
      <c r="G80" s="52">
        <v>0</v>
      </c>
      <c r="H80" s="52">
        <v>0</v>
      </c>
      <c r="I80" s="52">
        <v>2.1805511801203039</v>
      </c>
      <c r="J80" s="53">
        <v>2.1805511801203039</v>
      </c>
      <c r="M80" s="127" t="str">
        <f t="shared" si="14"/>
        <v>Ergebnis_EED_BatterieGesamt_HHSB_WPmitDSM_kWh_m2NGFa</v>
      </c>
      <c r="N80" s="127" t="str">
        <f t="shared" si="15"/>
        <v>Ergebnis_EED_BatterieGesamt_Heizen_WPmitDSM_kWh_m2NGFa</v>
      </c>
      <c r="O80" s="127" t="str">
        <f t="shared" si="16"/>
        <v>Ergebnis_EED_BatterieGesamt_Kuehlen_WPmitDSM_kWh_m2NGFa</v>
      </c>
      <c r="P80" s="127" t="str">
        <f t="shared" si="17"/>
        <v>Ergebnis_EED_BatterieGesamt_WW_WPmitDSM_kWh_m2NGFa</v>
      </c>
      <c r="Q80" s="127" t="str">
        <f t="shared" si="18"/>
        <v>Ergebnis_EED_BatterieGesamt_WWeStab_WPmitDSM_kWh_m2NGFa</v>
      </c>
      <c r="R80" s="127" t="str">
        <f t="shared" si="19"/>
        <v>Ergebnis_EED_BatterieGesamt_eSpeicherBeladung_WPmitDSM_kWh_m2NGFa</v>
      </c>
      <c r="S80" s="127" t="str">
        <f t="shared" si="20"/>
        <v>Ergebnis_EED_BatterieGesamt_ECarLadung_WPmitDSM_kWh_m2NGFa</v>
      </c>
      <c r="T80" s="127" t="str">
        <f t="shared" si="21"/>
        <v>Ergebnis_EED_BatterieGesamt_SummeohneESpeicher_WPmitDSM_kWh_m2NGFa</v>
      </c>
      <c r="U80" s="22" t="s">
        <v>255</v>
      </c>
      <c r="V80" s="22" t="s">
        <v>248</v>
      </c>
      <c r="W80" s="22" t="s">
        <v>186</v>
      </c>
      <c r="X80" s="22" t="s">
        <v>195</v>
      </c>
      <c r="Y80" s="22" t="s">
        <v>48</v>
      </c>
      <c r="Z80" s="22" t="s">
        <v>194</v>
      </c>
      <c r="AA80" s="22" t="s">
        <v>107</v>
      </c>
      <c r="AB80" s="26" t="s">
        <v>170</v>
      </c>
      <c r="AC80" s="22" t="s">
        <v>196</v>
      </c>
      <c r="AD80" s="22" t="s">
        <v>197</v>
      </c>
      <c r="AE80" s="22" t="s">
        <v>198</v>
      </c>
      <c r="AF80" s="22" t="s">
        <v>160</v>
      </c>
      <c r="AG80" s="22" t="s">
        <v>222</v>
      </c>
    </row>
    <row r="81" spans="1:33" x14ac:dyDescent="0.3">
      <c r="A81" s="51" t="s">
        <v>36</v>
      </c>
      <c r="B81" s="52">
        <v>2.7548673084514061</v>
      </c>
      <c r="C81" s="52">
        <v>1.3713161091639927</v>
      </c>
      <c r="D81" s="52">
        <v>0.13885155525369761</v>
      </c>
      <c r="E81" s="52">
        <v>1.6527471456587395</v>
      </c>
      <c r="F81" s="52">
        <v>9.1557221715392406E-2</v>
      </c>
      <c r="G81" s="52">
        <v>2.1061069374163637</v>
      </c>
      <c r="H81" s="52">
        <v>1.4396796743429332</v>
      </c>
      <c r="I81" s="52">
        <v>9.5551259520025269</v>
      </c>
      <c r="J81" s="53">
        <v>7.4490190145861632</v>
      </c>
      <c r="M81" s="127" t="str">
        <f t="shared" si="14"/>
        <v>Ergebnis_EED_WindkraftgesamtohneBatterie_HHSB_WPmitDSM_kWh_m2NGFa</v>
      </c>
      <c r="N81" s="127" t="str">
        <f t="shared" si="15"/>
        <v>Ergebnis_EED_WindkraftgesamtohneBatterie_Heizen_WPmitDSM_kWh_m2NGFa</v>
      </c>
      <c r="O81" s="127" t="str">
        <f t="shared" si="16"/>
        <v>Ergebnis_EED_WindkraftgesamtohneBatterie_Kuehlen_WPmitDSM_kWh_m2NGFa</v>
      </c>
      <c r="P81" s="127" t="str">
        <f t="shared" si="17"/>
        <v>Ergebnis_EED_WindkraftgesamtohneBatterie_WW_WPmitDSM_kWh_m2NGFa</v>
      </c>
      <c r="Q81" s="127" t="str">
        <f t="shared" si="18"/>
        <v>Ergebnis_EED_WindkraftgesamtohneBatterie_WWeStab_WPmitDSM_kWh_m2NGFa</v>
      </c>
      <c r="R81" s="127" t="str">
        <f t="shared" si="19"/>
        <v>Ergebnis_EED_WindkraftgesamtohneBatterie_eSpeicherBeladung_WPmitDSM_kWh_m2NGFa</v>
      </c>
      <c r="S81" s="127" t="str">
        <f t="shared" si="20"/>
        <v>Ergebnis_EED_WindkraftgesamtohneBatterie_ECarLadung_WPmitDSM_kWh_m2NGFa</v>
      </c>
      <c r="T81" s="127" t="str">
        <f t="shared" si="21"/>
        <v>Ergebnis_EED_WindkraftgesamtohneBatterie_SummeohneESpeicher_WPmitDSM_kWh_m2NGFa</v>
      </c>
      <c r="U81" s="22" t="s">
        <v>255</v>
      </c>
      <c r="V81" s="22" t="s">
        <v>248</v>
      </c>
      <c r="W81" s="22" t="s">
        <v>188</v>
      </c>
      <c r="X81" s="22" t="s">
        <v>195</v>
      </c>
      <c r="Y81" s="22" t="s">
        <v>48</v>
      </c>
      <c r="Z81" s="22" t="s">
        <v>194</v>
      </c>
      <c r="AA81" s="22" t="s">
        <v>107</v>
      </c>
      <c r="AB81" s="26" t="s">
        <v>170</v>
      </c>
      <c r="AC81" s="22" t="s">
        <v>196</v>
      </c>
      <c r="AD81" s="22" t="s">
        <v>197</v>
      </c>
      <c r="AE81" s="22" t="s">
        <v>198</v>
      </c>
      <c r="AF81" s="22" t="s">
        <v>160</v>
      </c>
      <c r="AG81" s="22" t="s">
        <v>222</v>
      </c>
    </row>
    <row r="82" spans="1:33" x14ac:dyDescent="0.3">
      <c r="A82" s="51" t="s">
        <v>37</v>
      </c>
      <c r="B82" s="52">
        <v>10.826949048964886</v>
      </c>
      <c r="C82" s="52">
        <v>0.89298077330668901</v>
      </c>
      <c r="D82" s="52">
        <v>1.420069501386469</v>
      </c>
      <c r="E82" s="52">
        <v>4.6622556670789441</v>
      </c>
      <c r="F82" s="52">
        <v>0</v>
      </c>
      <c r="G82" s="52">
        <v>0</v>
      </c>
      <c r="H82" s="52">
        <v>1.0856299441707582</v>
      </c>
      <c r="I82" s="52">
        <v>18.887884934907749</v>
      </c>
      <c r="J82" s="53">
        <v>18.887884934907749</v>
      </c>
      <c r="M82" s="127" t="str">
        <f t="shared" si="14"/>
        <v>Ergebnis_EED_Netzstrom_HHSB_WPmitDSM_kWh_m2NGFa</v>
      </c>
      <c r="N82" s="127" t="str">
        <f t="shared" si="15"/>
        <v>Ergebnis_EED_Netzstrom_Heizen_WPmitDSM_kWh_m2NGFa</v>
      </c>
      <c r="O82" s="127" t="str">
        <f t="shared" si="16"/>
        <v>Ergebnis_EED_Netzstrom_Kuehlen_WPmitDSM_kWh_m2NGFa</v>
      </c>
      <c r="P82" s="127" t="str">
        <f t="shared" si="17"/>
        <v>Ergebnis_EED_Netzstrom_WW_WPmitDSM_kWh_m2NGFa</v>
      </c>
      <c r="Q82" s="127" t="str">
        <f t="shared" si="18"/>
        <v>Ergebnis_EED_Netzstrom_WWeStab_WPmitDSM_kWh_m2NGFa</v>
      </c>
      <c r="R82" s="127" t="str">
        <f t="shared" si="19"/>
        <v>Ergebnis_EED_Netzstrom_eSpeicherBeladung_WPmitDSM_kWh_m2NGFa</v>
      </c>
      <c r="S82" s="127" t="str">
        <f t="shared" si="20"/>
        <v>Ergebnis_EED_Netzstrom_ECarLadung_WPmitDSM_kWh_m2NGFa</v>
      </c>
      <c r="T82" s="127" t="str">
        <f t="shared" si="21"/>
        <v>Ergebnis_EED_Netzstrom_SummeohneESpeicher_WPmitDSM_kWh_m2NGFa</v>
      </c>
      <c r="U82" s="22" t="s">
        <v>255</v>
      </c>
      <c r="V82" s="22" t="s">
        <v>248</v>
      </c>
      <c r="W82" s="22" t="s">
        <v>37</v>
      </c>
      <c r="X82" s="22" t="s">
        <v>195</v>
      </c>
      <c r="Y82" s="22" t="s">
        <v>48</v>
      </c>
      <c r="Z82" s="22" t="s">
        <v>194</v>
      </c>
      <c r="AA82" s="22" t="s">
        <v>107</v>
      </c>
      <c r="AB82" s="26" t="s">
        <v>170</v>
      </c>
      <c r="AC82" s="22" t="s">
        <v>196</v>
      </c>
      <c r="AD82" s="22" t="s">
        <v>197</v>
      </c>
      <c r="AE82" s="22" t="s">
        <v>198</v>
      </c>
      <c r="AF82" s="22" t="s">
        <v>160</v>
      </c>
      <c r="AG82" s="22" t="s">
        <v>222</v>
      </c>
    </row>
    <row r="83" spans="1:33" x14ac:dyDescent="0.3">
      <c r="A83" s="87" t="s">
        <v>38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88">
        <v>0</v>
      </c>
      <c r="M83" s="127" t="str">
        <f t="shared" si="14"/>
        <v>Ergebnis_EED_Abwaerme_HHSB_WPmitDSM_kWh_m2NGFa</v>
      </c>
      <c r="N83" s="127" t="str">
        <f t="shared" si="15"/>
        <v>Ergebnis_EED_Abwaerme_Heizen_WPmitDSM_kWh_m2NGFa</v>
      </c>
      <c r="O83" s="127" t="str">
        <f t="shared" si="16"/>
        <v>Ergebnis_EED_Abwaerme_Kuehlen_WPmitDSM_kWh_m2NGFa</v>
      </c>
      <c r="P83" s="127" t="str">
        <f t="shared" si="17"/>
        <v>Ergebnis_EED_Abwaerme_WW_WPmitDSM_kWh_m2NGFa</v>
      </c>
      <c r="Q83" s="127" t="str">
        <f t="shared" si="18"/>
        <v>Ergebnis_EED_Abwaerme_WWeStab_WPmitDSM_kWh_m2NGFa</v>
      </c>
      <c r="R83" s="127" t="str">
        <f t="shared" si="19"/>
        <v>Ergebnis_EED_Abwaerme_eSpeicherBeladung_WPmitDSM_kWh_m2NGFa</v>
      </c>
      <c r="S83" s="127" t="str">
        <f t="shared" si="20"/>
        <v>Ergebnis_EED_Abwaerme_ECarLadung_WPmitDSM_kWh_m2NGFa</v>
      </c>
      <c r="T83" s="127" t="str">
        <f t="shared" si="21"/>
        <v>Ergebnis_EED_Abwaerme_SummeohneESpeicher_WPmitDSM_kWh_m2NGFa</v>
      </c>
      <c r="U83" s="22" t="s">
        <v>255</v>
      </c>
      <c r="V83" s="22" t="s">
        <v>248</v>
      </c>
      <c r="W83" s="22" t="s">
        <v>189</v>
      </c>
      <c r="X83" s="22" t="s">
        <v>195</v>
      </c>
      <c r="Y83" s="22" t="s">
        <v>48</v>
      </c>
      <c r="Z83" s="22" t="s">
        <v>194</v>
      </c>
      <c r="AA83" s="22" t="s">
        <v>107</v>
      </c>
      <c r="AB83" s="26" t="s">
        <v>170</v>
      </c>
      <c r="AC83" s="22" t="s">
        <v>196</v>
      </c>
      <c r="AD83" s="22" t="s">
        <v>197</v>
      </c>
      <c r="AE83" s="22" t="s">
        <v>198</v>
      </c>
      <c r="AF83" s="22" t="s">
        <v>160</v>
      </c>
      <c r="AG83" s="22" t="s">
        <v>222</v>
      </c>
    </row>
    <row r="84" spans="1:33" ht="15" thickBot="1" x14ac:dyDescent="0.35">
      <c r="A84" s="89" t="s">
        <v>53</v>
      </c>
      <c r="B84" s="62">
        <v>26.771888393496052</v>
      </c>
      <c r="C84" s="62">
        <v>2.5452658392636986</v>
      </c>
      <c r="D84" s="62">
        <v>6.629754066728057</v>
      </c>
      <c r="E84" s="62">
        <v>8.7143586865120497</v>
      </c>
      <c r="F84" s="62">
        <v>9.1557221715392406E-2</v>
      </c>
      <c r="G84" s="62">
        <v>2.6943612915009405</v>
      </c>
      <c r="H84" s="62">
        <v>3.4759946013869252</v>
      </c>
      <c r="I84" s="62">
        <v>48.228818809102179</v>
      </c>
      <c r="J84" s="63">
        <v>48.228818809102179</v>
      </c>
      <c r="M84" s="127" t="str">
        <f t="shared" si="14"/>
        <v>Ergebnis_EED_EndenergiebedarfGesamt_HHSB_WPmitDSM_kWh_m2NGFa</v>
      </c>
      <c r="N84" s="127" t="str">
        <f t="shared" si="15"/>
        <v>Ergebnis_EED_EndenergiebedarfGesamt_Heizen_WPmitDSM_kWh_m2NGFa</v>
      </c>
      <c r="O84" s="127" t="str">
        <f t="shared" si="16"/>
        <v>Ergebnis_EED_EndenergiebedarfGesamt_Kuehlen_WPmitDSM_kWh_m2NGFa</v>
      </c>
      <c r="P84" s="127" t="str">
        <f t="shared" si="17"/>
        <v>Ergebnis_EED_EndenergiebedarfGesamt_WW_WPmitDSM_kWh_m2NGFa</v>
      </c>
      <c r="Q84" s="127" t="str">
        <f t="shared" si="18"/>
        <v>Ergebnis_EED_EndenergiebedarfGesamt_WWeStab_WPmitDSM_kWh_m2NGFa</v>
      </c>
      <c r="R84" s="127" t="str">
        <f t="shared" si="19"/>
        <v>Ergebnis_EED_EndenergiebedarfGesamt_eSpeicherBeladung_WPmitDSM_kWh_m2NGFa</v>
      </c>
      <c r="S84" s="127" t="str">
        <f t="shared" si="20"/>
        <v>Ergebnis_EED_EndenergiebedarfGesamt_ECarLadung_WPmitDSM_kWh_m2NGFa</v>
      </c>
      <c r="T84" s="127" t="str">
        <f t="shared" si="21"/>
        <v>Ergebnis_EED_EndenergiebedarfGesamt_SummeohneESpeicher_WPmitDSM_kWh_m2NGFa</v>
      </c>
      <c r="U84" s="22" t="s">
        <v>255</v>
      </c>
      <c r="V84" s="22" t="s">
        <v>248</v>
      </c>
      <c r="W84" s="22" t="s">
        <v>190</v>
      </c>
      <c r="X84" s="22" t="s">
        <v>195</v>
      </c>
      <c r="Y84" s="22" t="s">
        <v>48</v>
      </c>
      <c r="Z84" s="22" t="s">
        <v>194</v>
      </c>
      <c r="AA84" s="22" t="s">
        <v>107</v>
      </c>
      <c r="AB84" s="26" t="s">
        <v>170</v>
      </c>
      <c r="AC84" s="22" t="s">
        <v>196</v>
      </c>
      <c r="AD84" s="22" t="s">
        <v>197</v>
      </c>
      <c r="AE84" s="22" t="s">
        <v>198</v>
      </c>
      <c r="AF84" s="22" t="s">
        <v>160</v>
      </c>
      <c r="AG84" s="22" t="s">
        <v>222</v>
      </c>
    </row>
    <row r="85" spans="1:33" ht="15" thickBot="1" x14ac:dyDescent="0.35">
      <c r="A85" s="23"/>
      <c r="B85" s="23"/>
      <c r="C85" s="23"/>
      <c r="D85" s="23"/>
      <c r="E85" s="23"/>
      <c r="F85" s="23"/>
      <c r="G85" s="23"/>
      <c r="H85" s="23"/>
      <c r="I85" s="23"/>
      <c r="J85" s="23"/>
    </row>
    <row r="86" spans="1:33" ht="43.2" x14ac:dyDescent="0.4">
      <c r="A86" s="78" t="s">
        <v>56</v>
      </c>
      <c r="B86" s="79" t="s">
        <v>47</v>
      </c>
      <c r="C86" s="79" t="s">
        <v>48</v>
      </c>
      <c r="D86" s="79" t="s">
        <v>49</v>
      </c>
      <c r="E86" s="79" t="s">
        <v>50</v>
      </c>
      <c r="F86" s="79" t="s">
        <v>11</v>
      </c>
      <c r="G86" s="80" t="s">
        <v>51</v>
      </c>
      <c r="H86" s="79" t="s">
        <v>52</v>
      </c>
      <c r="I86" s="79" t="s">
        <v>53</v>
      </c>
      <c r="J86" s="81" t="s">
        <v>54</v>
      </c>
      <c r="K86" s="131"/>
      <c r="L86" s="142" t="s">
        <v>241</v>
      </c>
      <c r="M86" s="125"/>
      <c r="N86" s="125"/>
      <c r="O86" s="125"/>
      <c r="P86" s="125"/>
      <c r="Q86" s="125"/>
      <c r="R86" s="125"/>
      <c r="S86" s="125"/>
      <c r="T86" s="125"/>
      <c r="U86" s="128"/>
      <c r="V86" s="128" t="s">
        <v>193</v>
      </c>
      <c r="W86" s="128" t="s">
        <v>233</v>
      </c>
      <c r="X86" s="128" t="s">
        <v>233</v>
      </c>
      <c r="Y86" s="128" t="s">
        <v>233</v>
      </c>
      <c r="Z86" s="128" t="s">
        <v>233</v>
      </c>
      <c r="AA86" s="128" t="s">
        <v>233</v>
      </c>
      <c r="AB86" s="128" t="s">
        <v>233</v>
      </c>
      <c r="AC86" s="128" t="s">
        <v>233</v>
      </c>
      <c r="AD86" s="128" t="s">
        <v>233</v>
      </c>
      <c r="AE86" s="128" t="s">
        <v>230</v>
      </c>
      <c r="AF86" s="128" t="s">
        <v>231</v>
      </c>
    </row>
    <row r="87" spans="1:33" x14ac:dyDescent="0.3">
      <c r="A87" s="83" t="s">
        <v>7</v>
      </c>
      <c r="B87" s="55">
        <v>26.771888393496084</v>
      </c>
      <c r="C87" s="55">
        <v>2.0789834816266488</v>
      </c>
      <c r="D87" s="55">
        <v>6.5031889361877653</v>
      </c>
      <c r="E87" s="55">
        <v>8.7548367770233586</v>
      </c>
      <c r="F87" s="55">
        <v>0</v>
      </c>
      <c r="G87" s="55">
        <v>0</v>
      </c>
      <c r="H87" s="55">
        <v>3.1623153159646309</v>
      </c>
      <c r="I87" s="55">
        <v>47.271212904298494</v>
      </c>
      <c r="J87" s="56">
        <v>47.271212904298494</v>
      </c>
      <c r="L87" s="142"/>
      <c r="M87" s="127" t="str">
        <f>$U87&amp;"_"&amp;$V87&amp;"_"&amp;W87&amp;"_"&amp;$AE87&amp;"_"&amp;$AF87</f>
        <v>Ergebnis_EEB_HHSB_WPmitDSM_kWh_m2NGFa</v>
      </c>
      <c r="N87" s="127" t="str">
        <f t="shared" ref="N87:T88" si="22">$U87&amp;"_"&amp;$V87&amp;"_"&amp;X87&amp;"_"&amp;$AE87&amp;"_"&amp;$AF87</f>
        <v>Ergebnis_EEB_Heizen_WPmitDSM_kWh_m2NGFa</v>
      </c>
      <c r="O87" s="127" t="str">
        <f t="shared" si="22"/>
        <v>Ergebnis_EEB_Kuehlen_WPmitDSM_kWh_m2NGFa</v>
      </c>
      <c r="P87" s="127" t="str">
        <f t="shared" si="22"/>
        <v>Ergebnis_EEB_WW_WPmitDSM_kWh_m2NGFa</v>
      </c>
      <c r="Q87" s="127" t="str">
        <f t="shared" si="22"/>
        <v>Ergebnis_EEB_WWeStab_WPmitDSM_kWh_m2NGFa</v>
      </c>
      <c r="R87" s="127" t="str">
        <f t="shared" si="22"/>
        <v>Ergebnis_EEB_eSpeicherBeladung_WPmitDSM_kWh_m2NGFa</v>
      </c>
      <c r="S87" s="127" t="str">
        <f t="shared" si="22"/>
        <v>Ergebnis_EEB_ECarLadung_WPmitDSM_kWh_m2NGFa</v>
      </c>
      <c r="T87" s="127" t="str">
        <f t="shared" si="22"/>
        <v>Ergebnis_EEB_SummeohneESpeicher_WPmitDSM_kWh_m2NGFa</v>
      </c>
      <c r="U87" s="22" t="s">
        <v>255</v>
      </c>
      <c r="V87" s="22" t="s">
        <v>247</v>
      </c>
      <c r="W87" s="22" t="s">
        <v>195</v>
      </c>
      <c r="X87" s="22" t="s">
        <v>48</v>
      </c>
      <c r="Y87" s="22" t="s">
        <v>194</v>
      </c>
      <c r="Z87" s="22" t="s">
        <v>107</v>
      </c>
      <c r="AA87" s="26" t="s">
        <v>170</v>
      </c>
      <c r="AB87" s="22" t="s">
        <v>196</v>
      </c>
      <c r="AC87" s="22" t="s">
        <v>197</v>
      </c>
      <c r="AD87" s="22" t="s">
        <v>198</v>
      </c>
      <c r="AE87" s="22" t="s">
        <v>160</v>
      </c>
      <c r="AF87" s="22" t="s">
        <v>222</v>
      </c>
    </row>
    <row r="88" spans="1:33" ht="15" thickBot="1" x14ac:dyDescent="0.35">
      <c r="A88" s="134" t="s">
        <v>2</v>
      </c>
      <c r="B88" s="135">
        <v>26.771888393496084</v>
      </c>
      <c r="C88" s="135">
        <v>2.5452658392636986</v>
      </c>
      <c r="D88" s="135">
        <v>6.6297540667280588</v>
      </c>
      <c r="E88" s="135">
        <v>8.7143586865120479</v>
      </c>
      <c r="F88" s="135">
        <v>9.1557221715392406E-2</v>
      </c>
      <c r="G88" s="135">
        <v>2.6943612915009405</v>
      </c>
      <c r="H88" s="135">
        <v>3.4759946013869252</v>
      </c>
      <c r="I88" s="135">
        <v>48.228818809102208</v>
      </c>
      <c r="J88" s="136">
        <v>48.228818809102208</v>
      </c>
      <c r="L88" s="142"/>
      <c r="M88" s="127" t="str">
        <f>$U88&amp;"_"&amp;$V88&amp;"_"&amp;W88&amp;"_"&amp;$AE88&amp;"_"&amp;$AF88</f>
        <v>Ergebnis_EEB_HHSB_WPohneDSM_kWh_m2NGFa</v>
      </c>
      <c r="N88" s="127" t="str">
        <f t="shared" si="22"/>
        <v>Ergebnis_EEB_Heizen_WPohneDSM_kWh_m2NGFa</v>
      </c>
      <c r="O88" s="127" t="str">
        <f t="shared" si="22"/>
        <v>Ergebnis_EEB_Kuehlen_WPohneDSM_kWh_m2NGFa</v>
      </c>
      <c r="P88" s="127" t="str">
        <f t="shared" si="22"/>
        <v>Ergebnis_EEB_WW_WPohneDSM_kWh_m2NGFa</v>
      </c>
      <c r="Q88" s="127" t="str">
        <f t="shared" si="22"/>
        <v>Ergebnis_EEB_WWeStab_WPohneDSM_kWh_m2NGFa</v>
      </c>
      <c r="R88" s="127" t="str">
        <f t="shared" si="22"/>
        <v>Ergebnis_EEB_eSpeicherBeladung_WPohneDSM_kWh_m2NGFa</v>
      </c>
      <c r="S88" s="127" t="str">
        <f t="shared" si="22"/>
        <v>Ergebnis_EEB_ECarLadung_WPohneDSM_kWh_m2NGFa</v>
      </c>
      <c r="T88" s="127" t="str">
        <f t="shared" si="22"/>
        <v>Ergebnis_EEB_SummeohneESpeicher_WPohneDSM_kWh_m2NGFa</v>
      </c>
      <c r="U88" s="22" t="s">
        <v>255</v>
      </c>
      <c r="V88" s="22" t="s">
        <v>247</v>
      </c>
      <c r="W88" s="22" t="s">
        <v>195</v>
      </c>
      <c r="X88" s="22" t="s">
        <v>48</v>
      </c>
      <c r="Y88" s="22" t="s">
        <v>194</v>
      </c>
      <c r="Z88" s="22" t="s">
        <v>107</v>
      </c>
      <c r="AA88" s="26" t="s">
        <v>170</v>
      </c>
      <c r="AB88" s="22" t="s">
        <v>196</v>
      </c>
      <c r="AC88" s="22" t="s">
        <v>197</v>
      </c>
      <c r="AD88" s="22" t="s">
        <v>198</v>
      </c>
      <c r="AE88" s="22" t="s">
        <v>179</v>
      </c>
      <c r="AF88" s="22" t="s">
        <v>222</v>
      </c>
    </row>
    <row r="89" spans="1:33" ht="15" thickBot="1" x14ac:dyDescent="0.35">
      <c r="A89" s="118"/>
      <c r="B89" s="60"/>
      <c r="C89" s="60"/>
      <c r="D89" s="60"/>
      <c r="E89" s="60"/>
      <c r="F89" s="60"/>
      <c r="G89" s="60"/>
      <c r="H89" s="60"/>
      <c r="I89" s="60"/>
      <c r="J89" s="25"/>
      <c r="M89" s="127"/>
      <c r="N89" s="127"/>
      <c r="O89" s="127"/>
      <c r="P89" s="127"/>
      <c r="Q89" s="127"/>
      <c r="R89" s="127"/>
      <c r="S89" s="127"/>
      <c r="T89" s="127"/>
      <c r="AA89" s="26"/>
    </row>
    <row r="90" spans="1:33" ht="43.2" x14ac:dyDescent="0.4">
      <c r="A90" s="78" t="s">
        <v>57</v>
      </c>
      <c r="B90" s="79" t="s">
        <v>47</v>
      </c>
      <c r="C90" s="79" t="s">
        <v>48</v>
      </c>
      <c r="D90" s="79" t="s">
        <v>49</v>
      </c>
      <c r="E90" s="79" t="s">
        <v>50</v>
      </c>
      <c r="F90" s="79" t="s">
        <v>11</v>
      </c>
      <c r="G90" s="80" t="s">
        <v>51</v>
      </c>
      <c r="H90" s="79" t="s">
        <v>52</v>
      </c>
      <c r="I90" s="79" t="s">
        <v>53</v>
      </c>
      <c r="J90" s="81" t="s">
        <v>54</v>
      </c>
      <c r="L90" s="142" t="s">
        <v>242</v>
      </c>
      <c r="U90" s="128"/>
      <c r="V90" s="128" t="s">
        <v>193</v>
      </c>
      <c r="W90" s="128" t="s">
        <v>232</v>
      </c>
      <c r="X90" s="128" t="s">
        <v>233</v>
      </c>
      <c r="Y90" s="128" t="s">
        <v>233</v>
      </c>
      <c r="Z90" s="128" t="s">
        <v>233</v>
      </c>
      <c r="AA90" s="128" t="s">
        <v>233</v>
      </c>
      <c r="AB90" s="128" t="s">
        <v>233</v>
      </c>
      <c r="AC90" s="128" t="s">
        <v>233</v>
      </c>
      <c r="AD90" s="128" t="s">
        <v>233</v>
      </c>
      <c r="AE90" s="128" t="s">
        <v>233</v>
      </c>
      <c r="AF90" s="128" t="s">
        <v>230</v>
      </c>
      <c r="AG90" s="128" t="s">
        <v>231</v>
      </c>
    </row>
    <row r="91" spans="1:33" x14ac:dyDescent="0.3">
      <c r="A91" s="84" t="s">
        <v>30</v>
      </c>
      <c r="B91" s="55">
        <v>11.169265033240055</v>
      </c>
      <c r="C91" s="55">
        <v>0</v>
      </c>
      <c r="D91" s="55">
        <v>2.1648252920657232</v>
      </c>
      <c r="E91" s="55">
        <v>1.2910513921548998</v>
      </c>
      <c r="F91" s="55">
        <v>0</v>
      </c>
      <c r="G91" s="55">
        <v>0</v>
      </c>
      <c r="H91" s="55">
        <v>0.10769682668064237</v>
      </c>
      <c r="I91" s="55">
        <v>14.732838544141321</v>
      </c>
      <c r="J91" s="56">
        <v>14.732838544141321</v>
      </c>
      <c r="L91" s="142"/>
      <c r="M91" s="127" t="str">
        <f>$U91&amp;"_"&amp;$V91&amp;"_"&amp;$W91&amp;"_"&amp;X91&amp;"_"&amp;$AF91&amp;"_"&amp;$AG91</f>
        <v>Ergebnis_EED_PVDirektdeckung_HHSB_WPmitDSM_kWh_m2NGFa</v>
      </c>
      <c r="N91" s="127" t="str">
        <f t="shared" ref="N91:T91" si="23">$U91&amp;"_"&amp;$V91&amp;"_"&amp;$W91&amp;"_"&amp;Y91&amp;"_"&amp;$AF91&amp;"_"&amp;$AG91</f>
        <v>Ergebnis_EED_PVDirektdeckung_Heizen_WPmitDSM_kWh_m2NGFa</v>
      </c>
      <c r="O91" s="127" t="str">
        <f t="shared" si="23"/>
        <v>Ergebnis_EED_PVDirektdeckung_Kuehlen_WPmitDSM_kWh_m2NGFa</v>
      </c>
      <c r="P91" s="127" t="str">
        <f t="shared" si="23"/>
        <v>Ergebnis_EED_PVDirektdeckung_WW_WPmitDSM_kWh_m2NGFa</v>
      </c>
      <c r="Q91" s="127" t="str">
        <f t="shared" si="23"/>
        <v>Ergebnis_EED_PVDirektdeckung_WWeStab_WPmitDSM_kWh_m2NGFa</v>
      </c>
      <c r="R91" s="127" t="str">
        <f t="shared" si="23"/>
        <v>Ergebnis_EED_PVDirektdeckung_eSpeicherBeladung_WPmitDSM_kWh_m2NGFa</v>
      </c>
      <c r="S91" s="127" t="str">
        <f t="shared" si="23"/>
        <v>Ergebnis_EED_PVDirektdeckung_ECarLadung_WPmitDSM_kWh_m2NGFa</v>
      </c>
      <c r="T91" s="127" t="str">
        <f t="shared" si="23"/>
        <v>Ergebnis_EED_PVDirektdeckung_SummeohneESpeicher_WPmitDSM_kWh_m2NGFa</v>
      </c>
      <c r="U91" s="22" t="s">
        <v>255</v>
      </c>
      <c r="V91" s="22" t="s">
        <v>248</v>
      </c>
      <c r="W91" s="22" t="s">
        <v>182</v>
      </c>
      <c r="X91" s="22" t="s">
        <v>195</v>
      </c>
      <c r="Y91" s="22" t="s">
        <v>48</v>
      </c>
      <c r="Z91" s="22" t="s">
        <v>194</v>
      </c>
      <c r="AA91" s="22" t="s">
        <v>107</v>
      </c>
      <c r="AB91" s="26" t="s">
        <v>170</v>
      </c>
      <c r="AC91" s="22" t="s">
        <v>196</v>
      </c>
      <c r="AD91" s="22" t="s">
        <v>197</v>
      </c>
      <c r="AE91" s="22" t="s">
        <v>198</v>
      </c>
      <c r="AF91" s="22" t="s">
        <v>160</v>
      </c>
      <c r="AG91" s="22" t="s">
        <v>222</v>
      </c>
    </row>
    <row r="92" spans="1:33" x14ac:dyDescent="0.3">
      <c r="A92" s="85" t="s">
        <v>58</v>
      </c>
      <c r="B92" s="55">
        <v>0</v>
      </c>
      <c r="C92" s="55">
        <v>0.28096895679301676</v>
      </c>
      <c r="D92" s="55">
        <v>2.8761083565320176</v>
      </c>
      <c r="E92" s="55">
        <v>0.97845966582901578</v>
      </c>
      <c r="F92" s="55">
        <v>0</v>
      </c>
      <c r="G92" s="55">
        <v>0.58825435408457705</v>
      </c>
      <c r="H92" s="55">
        <v>0.84298815619259149</v>
      </c>
      <c r="I92" s="55">
        <v>5.5667794894312186</v>
      </c>
      <c r="J92" s="56">
        <v>4.9785251353466418</v>
      </c>
      <c r="L92" s="142"/>
      <c r="M92" s="127" t="str">
        <f t="shared" ref="M92:M100" si="24">$U92&amp;"_"&amp;$V92&amp;"_"&amp;$W92&amp;"_"&amp;X92&amp;"_"&amp;$AF92&amp;"_"&amp;$AG92</f>
        <v>Ergebnis_EED_PVUeberdeckungohneBatterie_HHSB_WPmitDSM_kWh_m2NGFa</v>
      </c>
      <c r="N92" s="127" t="str">
        <f t="shared" ref="N92:N100" si="25">$U92&amp;"_"&amp;$V92&amp;"_"&amp;$W92&amp;"_"&amp;Y92&amp;"_"&amp;$AF92&amp;"_"&amp;$AG92</f>
        <v>Ergebnis_EED_PVUeberdeckungohneBatterie_Heizen_WPmitDSM_kWh_m2NGFa</v>
      </c>
      <c r="O92" s="127" t="str">
        <f t="shared" ref="O92:O100" si="26">$U92&amp;"_"&amp;$V92&amp;"_"&amp;$W92&amp;"_"&amp;Z92&amp;"_"&amp;$AF92&amp;"_"&amp;$AG92</f>
        <v>Ergebnis_EED_PVUeberdeckungohneBatterie_Kuehlen_WPmitDSM_kWh_m2NGFa</v>
      </c>
      <c r="P92" s="127" t="str">
        <f t="shared" ref="P92:P100" si="27">$U92&amp;"_"&amp;$V92&amp;"_"&amp;$W92&amp;"_"&amp;AA92&amp;"_"&amp;$AF92&amp;"_"&amp;$AG92</f>
        <v>Ergebnis_EED_PVUeberdeckungohneBatterie_WW_WPmitDSM_kWh_m2NGFa</v>
      </c>
      <c r="Q92" s="127" t="str">
        <f t="shared" ref="Q92:Q100" si="28">$U92&amp;"_"&amp;$V92&amp;"_"&amp;$W92&amp;"_"&amp;AB92&amp;"_"&amp;$AF92&amp;"_"&amp;$AG92</f>
        <v>Ergebnis_EED_PVUeberdeckungohneBatterie_WWeStab_WPmitDSM_kWh_m2NGFa</v>
      </c>
      <c r="R92" s="127" t="str">
        <f t="shared" ref="R92:R100" si="29">$U92&amp;"_"&amp;$V92&amp;"_"&amp;$W92&amp;"_"&amp;AC92&amp;"_"&amp;$AF92&amp;"_"&amp;$AG92</f>
        <v>Ergebnis_EED_PVUeberdeckungohneBatterie_eSpeicherBeladung_WPmitDSM_kWh_m2NGFa</v>
      </c>
      <c r="S92" s="127" t="str">
        <f t="shared" ref="S92:S100" si="30">$U92&amp;"_"&amp;$V92&amp;"_"&amp;$W92&amp;"_"&amp;AD92&amp;"_"&amp;$AF92&amp;"_"&amp;$AG92</f>
        <v>Ergebnis_EED_PVUeberdeckungohneBatterie_ECarLadung_WPmitDSM_kWh_m2NGFa</v>
      </c>
      <c r="T92" s="127" t="str">
        <f t="shared" ref="T92:T100" si="31">$U92&amp;"_"&amp;$V92&amp;"_"&amp;$W92&amp;"_"&amp;AE92&amp;"_"&amp;$AF92&amp;"_"&amp;$AG92</f>
        <v>Ergebnis_EED_PVUeberdeckungohneBatterie_SummeohneESpeicher_WPmitDSM_kWh_m2NGFa</v>
      </c>
      <c r="U92" s="22" t="s">
        <v>255</v>
      </c>
      <c r="V92" s="22" t="s">
        <v>248</v>
      </c>
      <c r="W92" s="22" t="s">
        <v>183</v>
      </c>
      <c r="X92" s="22" t="s">
        <v>195</v>
      </c>
      <c r="Y92" s="22" t="s">
        <v>48</v>
      </c>
      <c r="Z92" s="22" t="s">
        <v>194</v>
      </c>
      <c r="AA92" s="22" t="s">
        <v>107</v>
      </c>
      <c r="AB92" s="26" t="s">
        <v>170</v>
      </c>
      <c r="AC92" s="22" t="s">
        <v>196</v>
      </c>
      <c r="AD92" s="22" t="s">
        <v>197</v>
      </c>
      <c r="AE92" s="22" t="s">
        <v>198</v>
      </c>
      <c r="AF92" s="22" t="s">
        <v>160</v>
      </c>
      <c r="AG92" s="22" t="s">
        <v>222</v>
      </c>
    </row>
    <row r="93" spans="1:33" x14ac:dyDescent="0.3">
      <c r="A93" s="86" t="s">
        <v>32</v>
      </c>
      <c r="B93" s="52">
        <v>11.169265033240055</v>
      </c>
      <c r="C93" s="52">
        <v>0.28096895679301676</v>
      </c>
      <c r="D93" s="52">
        <v>5.0409336485977407</v>
      </c>
      <c r="E93" s="52">
        <v>2.2695110579839155</v>
      </c>
      <c r="F93" s="52">
        <v>0</v>
      </c>
      <c r="G93" s="52">
        <v>0.58825435408457705</v>
      </c>
      <c r="H93" s="52">
        <v>0.95068498287323389</v>
      </c>
      <c r="I93" s="52">
        <v>20.299618033572539</v>
      </c>
      <c r="J93" s="53">
        <v>19.711363679487963</v>
      </c>
      <c r="L93" s="142"/>
      <c r="M93" s="127" t="str">
        <f t="shared" si="24"/>
        <v>Ergebnis_EED_PVGesamtohneBatterie_HHSB_WPmitDSM_kWh_m2NGFa</v>
      </c>
      <c r="N93" s="127" t="str">
        <f t="shared" si="25"/>
        <v>Ergebnis_EED_PVGesamtohneBatterie_Heizen_WPmitDSM_kWh_m2NGFa</v>
      </c>
      <c r="O93" s="127" t="str">
        <f t="shared" si="26"/>
        <v>Ergebnis_EED_PVGesamtohneBatterie_Kuehlen_WPmitDSM_kWh_m2NGFa</v>
      </c>
      <c r="P93" s="127" t="str">
        <f t="shared" si="27"/>
        <v>Ergebnis_EED_PVGesamtohneBatterie_WW_WPmitDSM_kWh_m2NGFa</v>
      </c>
      <c r="Q93" s="127" t="str">
        <f t="shared" si="28"/>
        <v>Ergebnis_EED_PVGesamtohneBatterie_WWeStab_WPmitDSM_kWh_m2NGFa</v>
      </c>
      <c r="R93" s="127" t="str">
        <f t="shared" si="29"/>
        <v>Ergebnis_EED_PVGesamtohneBatterie_eSpeicherBeladung_WPmitDSM_kWh_m2NGFa</v>
      </c>
      <c r="S93" s="127" t="str">
        <f t="shared" si="30"/>
        <v>Ergebnis_EED_PVGesamtohneBatterie_ECarLadung_WPmitDSM_kWh_m2NGFa</v>
      </c>
      <c r="T93" s="127" t="str">
        <f t="shared" si="31"/>
        <v>Ergebnis_EED_PVGesamtohneBatterie_SummeohneESpeicher_WPmitDSM_kWh_m2NGFa</v>
      </c>
      <c r="U93" s="22" t="s">
        <v>255</v>
      </c>
      <c r="V93" s="22" t="s">
        <v>248</v>
      </c>
      <c r="W93" s="22" t="s">
        <v>187</v>
      </c>
      <c r="X93" s="22" t="s">
        <v>195</v>
      </c>
      <c r="Y93" s="22" t="s">
        <v>48</v>
      </c>
      <c r="Z93" s="22" t="s">
        <v>194</v>
      </c>
      <c r="AA93" s="22" t="s">
        <v>107</v>
      </c>
      <c r="AB93" s="26" t="s">
        <v>170</v>
      </c>
      <c r="AC93" s="22" t="s">
        <v>196</v>
      </c>
      <c r="AD93" s="22" t="s">
        <v>197</v>
      </c>
      <c r="AE93" s="22" t="s">
        <v>198</v>
      </c>
      <c r="AF93" s="22" t="s">
        <v>160</v>
      </c>
      <c r="AG93" s="22" t="s">
        <v>222</v>
      </c>
    </row>
    <row r="94" spans="1:33" x14ac:dyDescent="0.3">
      <c r="A94" s="54" t="s">
        <v>33</v>
      </c>
      <c r="B94" s="55">
        <v>0.43395122653663454</v>
      </c>
      <c r="C94" s="55">
        <v>0</v>
      </c>
      <c r="D94" s="55">
        <v>0</v>
      </c>
      <c r="E94" s="55">
        <v>4.2125190914040177E-2</v>
      </c>
      <c r="F94" s="55">
        <v>0</v>
      </c>
      <c r="G94" s="55">
        <v>0</v>
      </c>
      <c r="H94" s="55">
        <v>0</v>
      </c>
      <c r="I94" s="55">
        <v>0.47607641745067469</v>
      </c>
      <c r="J94" s="56">
        <v>0.47607641745067469</v>
      </c>
      <c r="L94" s="142"/>
      <c r="M94" s="127" t="str">
        <f t="shared" si="24"/>
        <v>Ergebnis_EED_BatteriePV_HHSB_WPmitDSM_kWh_m2NGFa</v>
      </c>
      <c r="N94" s="127" t="str">
        <f t="shared" si="25"/>
        <v>Ergebnis_EED_BatteriePV_Heizen_WPmitDSM_kWh_m2NGFa</v>
      </c>
      <c r="O94" s="127" t="str">
        <f t="shared" si="26"/>
        <v>Ergebnis_EED_BatteriePV_Kuehlen_WPmitDSM_kWh_m2NGFa</v>
      </c>
      <c r="P94" s="127" t="str">
        <f t="shared" si="27"/>
        <v>Ergebnis_EED_BatteriePV_WW_WPmitDSM_kWh_m2NGFa</v>
      </c>
      <c r="Q94" s="127" t="str">
        <f t="shared" si="28"/>
        <v>Ergebnis_EED_BatteriePV_WWeStab_WPmitDSM_kWh_m2NGFa</v>
      </c>
      <c r="R94" s="127" t="str">
        <f t="shared" si="29"/>
        <v>Ergebnis_EED_BatteriePV_eSpeicherBeladung_WPmitDSM_kWh_m2NGFa</v>
      </c>
      <c r="S94" s="127" t="str">
        <f t="shared" si="30"/>
        <v>Ergebnis_EED_BatteriePV_ECarLadung_WPmitDSM_kWh_m2NGFa</v>
      </c>
      <c r="T94" s="127" t="str">
        <f t="shared" si="31"/>
        <v>Ergebnis_EED_BatteriePV_SummeohneESpeicher_WPmitDSM_kWh_m2NGFa</v>
      </c>
      <c r="U94" s="22" t="s">
        <v>255</v>
      </c>
      <c r="V94" s="22" t="s">
        <v>248</v>
      </c>
      <c r="W94" s="22" t="s">
        <v>184</v>
      </c>
      <c r="X94" s="22" t="s">
        <v>195</v>
      </c>
      <c r="Y94" s="22" t="s">
        <v>48</v>
      </c>
      <c r="Z94" s="22" t="s">
        <v>194</v>
      </c>
      <c r="AA94" s="22" t="s">
        <v>107</v>
      </c>
      <c r="AB94" s="26" t="s">
        <v>170</v>
      </c>
      <c r="AC94" s="22" t="s">
        <v>196</v>
      </c>
      <c r="AD94" s="22" t="s">
        <v>197</v>
      </c>
      <c r="AE94" s="22" t="s">
        <v>198</v>
      </c>
      <c r="AF94" s="22" t="s">
        <v>160</v>
      </c>
      <c r="AG94" s="22" t="s">
        <v>222</v>
      </c>
    </row>
    <row r="95" spans="1:33" x14ac:dyDescent="0.3">
      <c r="A95" s="54" t="s">
        <v>34</v>
      </c>
      <c r="B95" s="55">
        <v>1.5868557763030702</v>
      </c>
      <c r="C95" s="55">
        <v>0</v>
      </c>
      <c r="D95" s="55">
        <v>2.9899361490149351E-2</v>
      </c>
      <c r="E95" s="55">
        <v>8.7719624876409469E-2</v>
      </c>
      <c r="F95" s="55">
        <v>0</v>
      </c>
      <c r="G95" s="55">
        <v>0</v>
      </c>
      <c r="H95" s="55">
        <v>0</v>
      </c>
      <c r="I95" s="55">
        <v>1.7044747626696288</v>
      </c>
      <c r="J95" s="56">
        <v>1.7044747626696288</v>
      </c>
      <c r="L95" s="142"/>
      <c r="M95" s="127" t="str">
        <f t="shared" si="24"/>
        <v>Ergebnis_EED_BatterieWindkraft_HHSB_WPmitDSM_kWh_m2NGFa</v>
      </c>
      <c r="N95" s="127" t="str">
        <f t="shared" si="25"/>
        <v>Ergebnis_EED_BatterieWindkraft_Heizen_WPmitDSM_kWh_m2NGFa</v>
      </c>
      <c r="O95" s="127" t="str">
        <f t="shared" si="26"/>
        <v>Ergebnis_EED_BatterieWindkraft_Kuehlen_WPmitDSM_kWh_m2NGFa</v>
      </c>
      <c r="P95" s="127" t="str">
        <f t="shared" si="27"/>
        <v>Ergebnis_EED_BatterieWindkraft_WW_WPmitDSM_kWh_m2NGFa</v>
      </c>
      <c r="Q95" s="127" t="str">
        <f t="shared" si="28"/>
        <v>Ergebnis_EED_BatterieWindkraft_WWeStab_WPmitDSM_kWh_m2NGFa</v>
      </c>
      <c r="R95" s="127" t="str">
        <f t="shared" si="29"/>
        <v>Ergebnis_EED_BatterieWindkraft_eSpeicherBeladung_WPmitDSM_kWh_m2NGFa</v>
      </c>
      <c r="S95" s="127" t="str">
        <f t="shared" si="30"/>
        <v>Ergebnis_EED_BatterieWindkraft_ECarLadung_WPmitDSM_kWh_m2NGFa</v>
      </c>
      <c r="T95" s="127" t="str">
        <f t="shared" si="31"/>
        <v>Ergebnis_EED_BatterieWindkraft_SummeohneESpeicher_WPmitDSM_kWh_m2NGFa</v>
      </c>
      <c r="U95" s="22" t="s">
        <v>255</v>
      </c>
      <c r="V95" s="22" t="s">
        <v>248</v>
      </c>
      <c r="W95" s="22" t="s">
        <v>185</v>
      </c>
      <c r="X95" s="22" t="s">
        <v>195</v>
      </c>
      <c r="Y95" s="22" t="s">
        <v>48</v>
      </c>
      <c r="Z95" s="22" t="s">
        <v>194</v>
      </c>
      <c r="AA95" s="22" t="s">
        <v>107</v>
      </c>
      <c r="AB95" s="26" t="s">
        <v>170</v>
      </c>
      <c r="AC95" s="22" t="s">
        <v>196</v>
      </c>
      <c r="AD95" s="22" t="s">
        <v>197</v>
      </c>
      <c r="AE95" s="22" t="s">
        <v>198</v>
      </c>
      <c r="AF95" s="22" t="s">
        <v>160</v>
      </c>
      <c r="AG95" s="22" t="s">
        <v>222</v>
      </c>
    </row>
    <row r="96" spans="1:33" x14ac:dyDescent="0.3">
      <c r="A96" s="51" t="s">
        <v>35</v>
      </c>
      <c r="B96" s="52">
        <v>2.0208070028397049</v>
      </c>
      <c r="C96" s="52">
        <v>0</v>
      </c>
      <c r="D96" s="52">
        <v>2.9899361490149351E-2</v>
      </c>
      <c r="E96" s="52">
        <v>0.12984481579044965</v>
      </c>
      <c r="F96" s="52">
        <v>0</v>
      </c>
      <c r="G96" s="52">
        <v>0</v>
      </c>
      <c r="H96" s="52">
        <v>0</v>
      </c>
      <c r="I96" s="52">
        <v>2.1805511801203039</v>
      </c>
      <c r="J96" s="53">
        <v>2.1805511801203039</v>
      </c>
      <c r="L96" s="142"/>
      <c r="M96" s="127" t="str">
        <f t="shared" si="24"/>
        <v>Ergebnis_EED_BatterieGesamt_HHSB_WPmitDSM_kWh_m2NGFa</v>
      </c>
      <c r="N96" s="127" t="str">
        <f t="shared" si="25"/>
        <v>Ergebnis_EED_BatterieGesamt_Heizen_WPmitDSM_kWh_m2NGFa</v>
      </c>
      <c r="O96" s="127" t="str">
        <f t="shared" si="26"/>
        <v>Ergebnis_EED_BatterieGesamt_Kuehlen_WPmitDSM_kWh_m2NGFa</v>
      </c>
      <c r="P96" s="127" t="str">
        <f t="shared" si="27"/>
        <v>Ergebnis_EED_BatterieGesamt_WW_WPmitDSM_kWh_m2NGFa</v>
      </c>
      <c r="Q96" s="127" t="str">
        <f t="shared" si="28"/>
        <v>Ergebnis_EED_BatterieGesamt_WWeStab_WPmitDSM_kWh_m2NGFa</v>
      </c>
      <c r="R96" s="127" t="str">
        <f t="shared" si="29"/>
        <v>Ergebnis_EED_BatterieGesamt_eSpeicherBeladung_WPmitDSM_kWh_m2NGFa</v>
      </c>
      <c r="S96" s="127" t="str">
        <f t="shared" si="30"/>
        <v>Ergebnis_EED_BatterieGesamt_ECarLadung_WPmitDSM_kWh_m2NGFa</v>
      </c>
      <c r="T96" s="127" t="str">
        <f t="shared" si="31"/>
        <v>Ergebnis_EED_BatterieGesamt_SummeohneESpeicher_WPmitDSM_kWh_m2NGFa</v>
      </c>
      <c r="U96" s="22" t="s">
        <v>255</v>
      </c>
      <c r="V96" s="22" t="s">
        <v>248</v>
      </c>
      <c r="W96" s="22" t="s">
        <v>186</v>
      </c>
      <c r="X96" s="22" t="s">
        <v>195</v>
      </c>
      <c r="Y96" s="22" t="s">
        <v>48</v>
      </c>
      <c r="Z96" s="22" t="s">
        <v>194</v>
      </c>
      <c r="AA96" s="22" t="s">
        <v>107</v>
      </c>
      <c r="AB96" s="26" t="s">
        <v>170</v>
      </c>
      <c r="AC96" s="22" t="s">
        <v>196</v>
      </c>
      <c r="AD96" s="22" t="s">
        <v>197</v>
      </c>
      <c r="AE96" s="22" t="s">
        <v>198</v>
      </c>
      <c r="AF96" s="22" t="s">
        <v>160</v>
      </c>
      <c r="AG96" s="22" t="s">
        <v>222</v>
      </c>
    </row>
    <row r="97" spans="1:33" x14ac:dyDescent="0.3">
      <c r="A97" s="51" t="s">
        <v>36</v>
      </c>
      <c r="B97" s="52">
        <v>2.7548673084514061</v>
      </c>
      <c r="C97" s="52">
        <v>1.3713161091639927</v>
      </c>
      <c r="D97" s="52">
        <v>0.13885155525369761</v>
      </c>
      <c r="E97" s="52">
        <v>1.6527471456587395</v>
      </c>
      <c r="F97" s="52">
        <v>9.1557221715392406E-2</v>
      </c>
      <c r="G97" s="52">
        <v>2.1061069374163637</v>
      </c>
      <c r="H97" s="52">
        <v>1.4396796743429332</v>
      </c>
      <c r="I97" s="52">
        <v>9.5551259520025269</v>
      </c>
      <c r="J97" s="53">
        <v>7.4490190145861632</v>
      </c>
      <c r="L97" s="142"/>
      <c r="M97" s="127" t="str">
        <f t="shared" si="24"/>
        <v>Ergebnis_EED_WindkraftgesamtohneBatterie_HHSB_WPmitDSM_kWh_m2NGFa</v>
      </c>
      <c r="N97" s="127" t="str">
        <f t="shared" si="25"/>
        <v>Ergebnis_EED_WindkraftgesamtohneBatterie_Heizen_WPmitDSM_kWh_m2NGFa</v>
      </c>
      <c r="O97" s="127" t="str">
        <f t="shared" si="26"/>
        <v>Ergebnis_EED_WindkraftgesamtohneBatterie_Kuehlen_WPmitDSM_kWh_m2NGFa</v>
      </c>
      <c r="P97" s="127" t="str">
        <f t="shared" si="27"/>
        <v>Ergebnis_EED_WindkraftgesamtohneBatterie_WW_WPmitDSM_kWh_m2NGFa</v>
      </c>
      <c r="Q97" s="127" t="str">
        <f t="shared" si="28"/>
        <v>Ergebnis_EED_WindkraftgesamtohneBatterie_WWeStab_WPmitDSM_kWh_m2NGFa</v>
      </c>
      <c r="R97" s="127" t="str">
        <f t="shared" si="29"/>
        <v>Ergebnis_EED_WindkraftgesamtohneBatterie_eSpeicherBeladung_WPmitDSM_kWh_m2NGFa</v>
      </c>
      <c r="S97" s="127" t="str">
        <f t="shared" si="30"/>
        <v>Ergebnis_EED_WindkraftgesamtohneBatterie_ECarLadung_WPmitDSM_kWh_m2NGFa</v>
      </c>
      <c r="T97" s="127" t="str">
        <f t="shared" si="31"/>
        <v>Ergebnis_EED_WindkraftgesamtohneBatterie_SummeohneESpeicher_WPmitDSM_kWh_m2NGFa</v>
      </c>
      <c r="U97" s="22" t="s">
        <v>255</v>
      </c>
      <c r="V97" s="22" t="s">
        <v>248</v>
      </c>
      <c r="W97" s="22" t="s">
        <v>188</v>
      </c>
      <c r="X97" s="22" t="s">
        <v>195</v>
      </c>
      <c r="Y97" s="22" t="s">
        <v>48</v>
      </c>
      <c r="Z97" s="22" t="s">
        <v>194</v>
      </c>
      <c r="AA97" s="22" t="s">
        <v>107</v>
      </c>
      <c r="AB97" s="26" t="s">
        <v>170</v>
      </c>
      <c r="AC97" s="22" t="s">
        <v>196</v>
      </c>
      <c r="AD97" s="22" t="s">
        <v>197</v>
      </c>
      <c r="AE97" s="22" t="s">
        <v>198</v>
      </c>
      <c r="AF97" s="22" t="s">
        <v>160</v>
      </c>
      <c r="AG97" s="22" t="s">
        <v>222</v>
      </c>
    </row>
    <row r="98" spans="1:33" x14ac:dyDescent="0.3">
      <c r="A98" s="51" t="s">
        <v>37</v>
      </c>
      <c r="B98" s="52">
        <v>10.826949048964886</v>
      </c>
      <c r="C98" s="52">
        <v>0.89298077330668901</v>
      </c>
      <c r="D98" s="52">
        <v>1.420069501386469</v>
      </c>
      <c r="E98" s="52">
        <v>4.6622556670789441</v>
      </c>
      <c r="F98" s="52">
        <v>0</v>
      </c>
      <c r="G98" s="52">
        <v>0</v>
      </c>
      <c r="H98" s="52">
        <v>1.0856299441707582</v>
      </c>
      <c r="I98" s="52">
        <v>18.887884934907749</v>
      </c>
      <c r="J98" s="53">
        <v>18.887884934907749</v>
      </c>
      <c r="L98" s="142"/>
      <c r="M98" s="127" t="str">
        <f t="shared" si="24"/>
        <v>Ergebnis_EED_Netzstrom_HHSB_WPmitDSM_kWh_m2NGFa</v>
      </c>
      <c r="N98" s="127" t="str">
        <f t="shared" si="25"/>
        <v>Ergebnis_EED_Netzstrom_Heizen_WPmitDSM_kWh_m2NGFa</v>
      </c>
      <c r="O98" s="127" t="str">
        <f t="shared" si="26"/>
        <v>Ergebnis_EED_Netzstrom_Kuehlen_WPmitDSM_kWh_m2NGFa</v>
      </c>
      <c r="P98" s="127" t="str">
        <f t="shared" si="27"/>
        <v>Ergebnis_EED_Netzstrom_WW_WPmitDSM_kWh_m2NGFa</v>
      </c>
      <c r="Q98" s="127" t="str">
        <f t="shared" si="28"/>
        <v>Ergebnis_EED_Netzstrom_WWeStab_WPmitDSM_kWh_m2NGFa</v>
      </c>
      <c r="R98" s="127" t="str">
        <f t="shared" si="29"/>
        <v>Ergebnis_EED_Netzstrom_eSpeicherBeladung_WPmitDSM_kWh_m2NGFa</v>
      </c>
      <c r="S98" s="127" t="str">
        <f t="shared" si="30"/>
        <v>Ergebnis_EED_Netzstrom_ECarLadung_WPmitDSM_kWh_m2NGFa</v>
      </c>
      <c r="T98" s="127" t="str">
        <f t="shared" si="31"/>
        <v>Ergebnis_EED_Netzstrom_SummeohneESpeicher_WPmitDSM_kWh_m2NGFa</v>
      </c>
      <c r="U98" s="22" t="s">
        <v>255</v>
      </c>
      <c r="V98" s="22" t="s">
        <v>248</v>
      </c>
      <c r="W98" s="22" t="s">
        <v>37</v>
      </c>
      <c r="X98" s="22" t="s">
        <v>195</v>
      </c>
      <c r="Y98" s="22" t="s">
        <v>48</v>
      </c>
      <c r="Z98" s="22" t="s">
        <v>194</v>
      </c>
      <c r="AA98" s="22" t="s">
        <v>107</v>
      </c>
      <c r="AB98" s="26" t="s">
        <v>170</v>
      </c>
      <c r="AC98" s="22" t="s">
        <v>196</v>
      </c>
      <c r="AD98" s="22" t="s">
        <v>197</v>
      </c>
      <c r="AE98" s="22" t="s">
        <v>198</v>
      </c>
      <c r="AF98" s="22" t="s">
        <v>160</v>
      </c>
      <c r="AG98" s="22" t="s">
        <v>222</v>
      </c>
    </row>
    <row r="99" spans="1:33" x14ac:dyDescent="0.3">
      <c r="A99" s="87" t="s">
        <v>38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88">
        <v>0</v>
      </c>
      <c r="L99" s="142"/>
      <c r="M99" s="127" t="str">
        <f t="shared" si="24"/>
        <v>Ergebnis_EED_Abwaerme_HHSB_WPmitDSM_kWh_m2NGFa</v>
      </c>
      <c r="N99" s="127" t="str">
        <f t="shared" si="25"/>
        <v>Ergebnis_EED_Abwaerme_Heizen_WPmitDSM_kWh_m2NGFa</v>
      </c>
      <c r="O99" s="127" t="str">
        <f t="shared" si="26"/>
        <v>Ergebnis_EED_Abwaerme_Kuehlen_WPmitDSM_kWh_m2NGFa</v>
      </c>
      <c r="P99" s="127" t="str">
        <f t="shared" si="27"/>
        <v>Ergebnis_EED_Abwaerme_WW_WPmitDSM_kWh_m2NGFa</v>
      </c>
      <c r="Q99" s="127" t="str">
        <f t="shared" si="28"/>
        <v>Ergebnis_EED_Abwaerme_WWeStab_WPmitDSM_kWh_m2NGFa</v>
      </c>
      <c r="R99" s="127" t="str">
        <f t="shared" si="29"/>
        <v>Ergebnis_EED_Abwaerme_eSpeicherBeladung_WPmitDSM_kWh_m2NGFa</v>
      </c>
      <c r="S99" s="127" t="str">
        <f t="shared" si="30"/>
        <v>Ergebnis_EED_Abwaerme_ECarLadung_WPmitDSM_kWh_m2NGFa</v>
      </c>
      <c r="T99" s="127" t="str">
        <f t="shared" si="31"/>
        <v>Ergebnis_EED_Abwaerme_SummeohneESpeicher_WPmitDSM_kWh_m2NGFa</v>
      </c>
      <c r="U99" s="22" t="s">
        <v>255</v>
      </c>
      <c r="V99" s="22" t="s">
        <v>248</v>
      </c>
      <c r="W99" s="22" t="s">
        <v>189</v>
      </c>
      <c r="X99" s="22" t="s">
        <v>195</v>
      </c>
      <c r="Y99" s="22" t="s">
        <v>48</v>
      </c>
      <c r="Z99" s="22" t="s">
        <v>194</v>
      </c>
      <c r="AA99" s="22" t="s">
        <v>107</v>
      </c>
      <c r="AB99" s="26" t="s">
        <v>170</v>
      </c>
      <c r="AC99" s="22" t="s">
        <v>196</v>
      </c>
      <c r="AD99" s="22" t="s">
        <v>197</v>
      </c>
      <c r="AE99" s="22" t="s">
        <v>198</v>
      </c>
      <c r="AF99" s="22" t="s">
        <v>160</v>
      </c>
      <c r="AG99" s="22" t="s">
        <v>222</v>
      </c>
    </row>
    <row r="100" spans="1:33" ht="15" thickBot="1" x14ac:dyDescent="0.35">
      <c r="A100" s="89" t="s">
        <v>53</v>
      </c>
      <c r="B100" s="62">
        <v>26.771888393496052</v>
      </c>
      <c r="C100" s="62">
        <v>2.5452658392636986</v>
      </c>
      <c r="D100" s="62">
        <v>6.629754066728057</v>
      </c>
      <c r="E100" s="62">
        <v>8.7143586865120497</v>
      </c>
      <c r="F100" s="62">
        <v>9.1557221715392406E-2</v>
      </c>
      <c r="G100" s="62">
        <v>2.6943612915009405</v>
      </c>
      <c r="H100" s="62">
        <v>3.4759946013869252</v>
      </c>
      <c r="I100" s="62">
        <v>48.228818809102179</v>
      </c>
      <c r="J100" s="63">
        <v>48.228818809102179</v>
      </c>
      <c r="L100" s="142"/>
      <c r="M100" s="127" t="str">
        <f t="shared" si="24"/>
        <v>Ergebnis_EED_EndenergiebedarfGesamt_HHSB_WPmitDSM_kWh_m2NGFa</v>
      </c>
      <c r="N100" s="127" t="str">
        <f t="shared" si="25"/>
        <v>Ergebnis_EED_EndenergiebedarfGesamt_Heizen_WPmitDSM_kWh_m2NGFa</v>
      </c>
      <c r="O100" s="127" t="str">
        <f t="shared" si="26"/>
        <v>Ergebnis_EED_EndenergiebedarfGesamt_Kuehlen_WPmitDSM_kWh_m2NGFa</v>
      </c>
      <c r="P100" s="127" t="str">
        <f t="shared" si="27"/>
        <v>Ergebnis_EED_EndenergiebedarfGesamt_WW_WPmitDSM_kWh_m2NGFa</v>
      </c>
      <c r="Q100" s="127" t="str">
        <f t="shared" si="28"/>
        <v>Ergebnis_EED_EndenergiebedarfGesamt_WWeStab_WPmitDSM_kWh_m2NGFa</v>
      </c>
      <c r="R100" s="127" t="str">
        <f t="shared" si="29"/>
        <v>Ergebnis_EED_EndenergiebedarfGesamt_eSpeicherBeladung_WPmitDSM_kWh_m2NGFa</v>
      </c>
      <c r="S100" s="127" t="str">
        <f t="shared" si="30"/>
        <v>Ergebnis_EED_EndenergiebedarfGesamt_ECarLadung_WPmitDSM_kWh_m2NGFa</v>
      </c>
      <c r="T100" s="127" t="str">
        <f t="shared" si="31"/>
        <v>Ergebnis_EED_EndenergiebedarfGesamt_SummeohneESpeicher_WPmitDSM_kWh_m2NGFa</v>
      </c>
      <c r="U100" s="22" t="s">
        <v>255</v>
      </c>
      <c r="V100" s="22" t="s">
        <v>248</v>
      </c>
      <c r="W100" s="22" t="s">
        <v>190</v>
      </c>
      <c r="X100" s="22" t="s">
        <v>195</v>
      </c>
      <c r="Y100" s="22" t="s">
        <v>48</v>
      </c>
      <c r="Z100" s="22" t="s">
        <v>194</v>
      </c>
      <c r="AA100" s="22" t="s">
        <v>107</v>
      </c>
      <c r="AB100" s="26" t="s">
        <v>170</v>
      </c>
      <c r="AC100" s="22" t="s">
        <v>196</v>
      </c>
      <c r="AD100" s="22" t="s">
        <v>197</v>
      </c>
      <c r="AE100" s="22" t="s">
        <v>198</v>
      </c>
      <c r="AF100" s="22" t="s">
        <v>160</v>
      </c>
      <c r="AG100" s="22" t="s">
        <v>222</v>
      </c>
    </row>
    <row r="101" spans="1:33" ht="15" thickBot="1" x14ac:dyDescent="0.35">
      <c r="A101" s="25"/>
      <c r="B101" s="25"/>
      <c r="C101" s="25"/>
      <c r="D101" s="25"/>
      <c r="E101" s="25"/>
      <c r="F101" s="25"/>
    </row>
    <row r="102" spans="1:33" ht="21" x14ac:dyDescent="0.4">
      <c r="A102" s="48" t="s">
        <v>59</v>
      </c>
      <c r="B102" s="49" t="s">
        <v>5</v>
      </c>
      <c r="C102" s="49" t="s">
        <v>6</v>
      </c>
      <c r="D102" s="49" t="s">
        <v>7</v>
      </c>
      <c r="E102" s="49" t="s">
        <v>2</v>
      </c>
      <c r="F102" s="90"/>
      <c r="L102" s="142" t="s">
        <v>243</v>
      </c>
      <c r="U102" s="128"/>
      <c r="V102" s="128" t="s">
        <v>193</v>
      </c>
      <c r="W102" s="128" t="s">
        <v>232</v>
      </c>
      <c r="X102" s="128" t="s">
        <v>230</v>
      </c>
      <c r="Y102" s="128" t="s">
        <v>230</v>
      </c>
      <c r="Z102" s="128" t="s">
        <v>230</v>
      </c>
      <c r="AA102" s="128" t="s">
        <v>230</v>
      </c>
      <c r="AB102" s="128" t="s">
        <v>231</v>
      </c>
    </row>
    <row r="103" spans="1:33" ht="15.6" x14ac:dyDescent="0.35">
      <c r="A103" s="91" t="s">
        <v>60</v>
      </c>
      <c r="B103" s="92">
        <v>-82.249959743557156</v>
      </c>
      <c r="C103" s="92">
        <v>-56.794144198081703</v>
      </c>
      <c r="D103" s="92">
        <v>-51.890007355433546</v>
      </c>
      <c r="E103" s="92">
        <v>-33.431556334786706</v>
      </c>
      <c r="F103" s="67" t="s">
        <v>133</v>
      </c>
      <c r="L103" s="142"/>
      <c r="M103" s="127" t="str">
        <f t="shared" ref="M103:P106" si="32">$U103&amp;"_"&amp;$V103&amp;"_"&amp;$W103&amp;"_"&amp;X103&amp;"_"&amp;$AB103</f>
        <v>Ergebnis_PE_Bedarf_Erdgas_kWh_m2NGFa</v>
      </c>
      <c r="N103" s="127" t="str">
        <f t="shared" si="32"/>
        <v>Ergebnis_PE_Bedarf_FW_kWh_m2NGFa</v>
      </c>
      <c r="O103" s="127" t="str">
        <f t="shared" si="32"/>
        <v>Ergebnis_PE_Bedarf_WPohneDSM_kWh_m2NGFa</v>
      </c>
      <c r="P103" s="127" t="str">
        <f t="shared" si="32"/>
        <v>Ergebnis_PE_Bedarf_WPmitDSM_kWh_m2NGFa</v>
      </c>
      <c r="U103" s="22" t="s">
        <v>255</v>
      </c>
      <c r="V103" s="22" t="s">
        <v>252</v>
      </c>
      <c r="W103" s="22" t="s">
        <v>201</v>
      </c>
      <c r="X103" s="22" t="s">
        <v>5</v>
      </c>
      <c r="Y103" s="22" t="s">
        <v>180</v>
      </c>
      <c r="Z103" s="22" t="s">
        <v>179</v>
      </c>
      <c r="AA103" s="22" t="s">
        <v>160</v>
      </c>
      <c r="AB103" s="22" t="s">
        <v>222</v>
      </c>
    </row>
    <row r="104" spans="1:33" ht="15.6" x14ac:dyDescent="0.35">
      <c r="A104" s="91" t="s">
        <v>61</v>
      </c>
      <c r="B104" s="92">
        <v>6.6106847794978538</v>
      </c>
      <c r="C104" s="92">
        <v>6.6106847794978538</v>
      </c>
      <c r="D104" s="92">
        <v>5.6288670280213049</v>
      </c>
      <c r="E104" s="92">
        <v>1.478582593772592</v>
      </c>
      <c r="F104" s="67" t="s">
        <v>133</v>
      </c>
      <c r="L104" s="142"/>
      <c r="M104" s="127" t="str">
        <f t="shared" si="32"/>
        <v>Ergebnis_PE_Export_Erdgas_kWh_m2NGFa</v>
      </c>
      <c r="N104" s="127" t="str">
        <f t="shared" si="32"/>
        <v>Ergebnis_PE_Export_FW_kWh_m2NGFa</v>
      </c>
      <c r="O104" s="127" t="str">
        <f t="shared" si="32"/>
        <v>Ergebnis_PE_Export_WPohneDSM_kWh_m2NGFa</v>
      </c>
      <c r="P104" s="127" t="str">
        <f t="shared" si="32"/>
        <v>Ergebnis_PE_Export_WPmitDSM_kWh_m2NGFa</v>
      </c>
      <c r="U104" s="22" t="s">
        <v>255</v>
      </c>
      <c r="V104" s="22" t="s">
        <v>252</v>
      </c>
      <c r="W104" s="22" t="s">
        <v>202</v>
      </c>
      <c r="X104" s="22" t="s">
        <v>5</v>
      </c>
      <c r="Y104" s="22" t="s">
        <v>180</v>
      </c>
      <c r="Z104" s="22" t="s">
        <v>179</v>
      </c>
      <c r="AA104" s="22" t="s">
        <v>160</v>
      </c>
      <c r="AB104" s="22" t="s">
        <v>222</v>
      </c>
    </row>
    <row r="105" spans="1:33" ht="15.6" x14ac:dyDescent="0.35">
      <c r="A105" s="91" t="s">
        <v>62</v>
      </c>
      <c r="B105" s="92">
        <v>-75.639274964059297</v>
      </c>
      <c r="C105" s="92">
        <v>-50.183459418583851</v>
      </c>
      <c r="D105" s="92">
        <v>-46.261140327412242</v>
      </c>
      <c r="E105" s="92">
        <v>-31.952973741014112</v>
      </c>
      <c r="F105" s="67" t="s">
        <v>133</v>
      </c>
      <c r="L105" s="142"/>
      <c r="M105" s="127" t="str">
        <f t="shared" si="32"/>
        <v>Ergebnis_PE_SaldoohneDichteausgleich_Erdgas_kWh_m2NGFa</v>
      </c>
      <c r="N105" s="127" t="str">
        <f t="shared" si="32"/>
        <v>Ergebnis_PE_SaldoohneDichteausgleich_FW_kWh_m2NGFa</v>
      </c>
      <c r="O105" s="127" t="str">
        <f t="shared" si="32"/>
        <v>Ergebnis_PE_SaldoohneDichteausgleich_WPohneDSM_kWh_m2NGFa</v>
      </c>
      <c r="P105" s="127" t="str">
        <f t="shared" si="32"/>
        <v>Ergebnis_PE_SaldoohneDichteausgleich_WPmitDSM_kWh_m2NGFa</v>
      </c>
      <c r="U105" s="22" t="s">
        <v>255</v>
      </c>
      <c r="V105" s="22" t="s">
        <v>252</v>
      </c>
      <c r="W105" s="22" t="s">
        <v>203</v>
      </c>
      <c r="X105" s="22" t="s">
        <v>5</v>
      </c>
      <c r="Y105" s="22" t="s">
        <v>180</v>
      </c>
      <c r="Z105" s="22" t="s">
        <v>179</v>
      </c>
      <c r="AA105" s="22" t="s">
        <v>160</v>
      </c>
      <c r="AB105" s="22" t="s">
        <v>222</v>
      </c>
    </row>
    <row r="106" spans="1:33" ht="15.6" x14ac:dyDescent="0.35">
      <c r="A106" s="91" t="s">
        <v>63</v>
      </c>
      <c r="B106" s="28"/>
      <c r="C106" s="28"/>
      <c r="D106" s="28"/>
      <c r="E106" s="92">
        <v>-5.8633886736576741</v>
      </c>
      <c r="F106" s="67" t="s">
        <v>133</v>
      </c>
      <c r="G106" s="4"/>
      <c r="L106" s="142"/>
      <c r="M106" s="127" t="str">
        <f t="shared" si="32"/>
        <v>Ergebnis_PE_SaldomitDichteausgleich_Erdgas_kWh_m2NGFa</v>
      </c>
      <c r="N106" s="127" t="str">
        <f t="shared" si="32"/>
        <v>Ergebnis_PE_SaldomitDichteausgleich_FW_kWh_m2NGFa</v>
      </c>
      <c r="O106" s="127" t="str">
        <f t="shared" si="32"/>
        <v>Ergebnis_PE_SaldomitDichteausgleich_WPohneDSM_kWh_m2NGFa</v>
      </c>
      <c r="P106" s="127" t="str">
        <f t="shared" si="32"/>
        <v>Ergebnis_PE_SaldomitDichteausgleich_WPmitDSM_kWh_m2NGFa</v>
      </c>
      <c r="U106" s="22" t="s">
        <v>255</v>
      </c>
      <c r="V106" s="22" t="s">
        <v>252</v>
      </c>
      <c r="W106" s="22" t="s">
        <v>204</v>
      </c>
      <c r="X106" s="22" t="s">
        <v>5</v>
      </c>
      <c r="Y106" s="22" t="s">
        <v>180</v>
      </c>
      <c r="Z106" s="22" t="s">
        <v>179</v>
      </c>
      <c r="AA106" s="22" t="s">
        <v>160</v>
      </c>
      <c r="AB106" s="22" t="s">
        <v>222</v>
      </c>
    </row>
    <row r="107" spans="1:33" ht="15" thickBot="1" x14ac:dyDescent="0.35">
      <c r="A107" s="82" t="s">
        <v>64</v>
      </c>
      <c r="B107" s="122"/>
      <c r="C107" s="122"/>
      <c r="D107" s="122"/>
      <c r="E107" s="122"/>
      <c r="F107" s="123"/>
      <c r="L107" s="142"/>
      <c r="U107" s="128"/>
      <c r="V107" s="128" t="s">
        <v>193</v>
      </c>
      <c r="W107" s="128" t="s">
        <v>232</v>
      </c>
      <c r="X107" s="128" t="s">
        <v>230</v>
      </c>
      <c r="Y107" s="128" t="s">
        <v>230</v>
      </c>
      <c r="Z107" s="128" t="s">
        <v>230</v>
      </c>
      <c r="AA107" s="128" t="s">
        <v>230</v>
      </c>
      <c r="AB107" s="128" t="s">
        <v>231</v>
      </c>
    </row>
    <row r="108" spans="1:33" x14ac:dyDescent="0.3">
      <c r="A108" s="93" t="s">
        <v>65</v>
      </c>
      <c r="B108" s="143">
        <v>3.2910476190476188</v>
      </c>
      <c r="C108" s="143"/>
      <c r="D108" s="143"/>
      <c r="E108" s="143"/>
      <c r="F108" s="94" t="s">
        <v>66</v>
      </c>
      <c r="G108" s="27"/>
      <c r="L108" s="142"/>
      <c r="M108" s="127" t="str">
        <f>$U108&amp;"_"&amp;$V108&amp;"_"&amp;$W108&amp;"_"&amp;X108&amp;"_"&amp;$AB108</f>
        <v>Ergebnis_PEQ_GFZ_Erdgas_</v>
      </c>
      <c r="N108" s="127" t="str">
        <f>$U108&amp;"_"&amp;$V108&amp;"_"&amp;$W108&amp;"_"&amp;Y108&amp;"_"&amp;$AB108</f>
        <v>Ergebnis_PEQ_GFZ_FW_</v>
      </c>
      <c r="O108" s="127" t="str">
        <f>$U108&amp;"_"&amp;$V108&amp;"_"&amp;$W108&amp;"_"&amp;Z108&amp;"_"&amp;$AB108</f>
        <v>Ergebnis_PEQ_GFZ_WPohneDSM_</v>
      </c>
      <c r="P108" s="127" t="str">
        <f>$U108&amp;"_"&amp;$V108&amp;"_"&amp;$W108&amp;"_"&amp;AA108&amp;"_"&amp;$AB108</f>
        <v>Ergebnis_PEQ_GFZ_WPmitDSM_</v>
      </c>
      <c r="U108" s="22" t="s">
        <v>255</v>
      </c>
      <c r="V108" s="22" t="s">
        <v>205</v>
      </c>
      <c r="W108" s="22" t="s">
        <v>65</v>
      </c>
      <c r="X108" s="22" t="s">
        <v>5</v>
      </c>
      <c r="Y108" s="22" t="s">
        <v>180</v>
      </c>
      <c r="Z108" s="22" t="s">
        <v>179</v>
      </c>
      <c r="AA108" s="22" t="s">
        <v>160</v>
      </c>
    </row>
    <row r="109" spans="1:33" x14ac:dyDescent="0.3">
      <c r="A109" s="91" t="s">
        <v>67</v>
      </c>
      <c r="B109" s="143">
        <v>1.63</v>
      </c>
      <c r="C109" s="143"/>
      <c r="D109" s="143"/>
      <c r="E109" s="143"/>
      <c r="F109" s="126" t="s">
        <v>66</v>
      </c>
      <c r="L109" s="142"/>
      <c r="M109" s="127" t="str">
        <f t="shared" ref="M109:M118" si="33">$U109&amp;"_"&amp;$V109&amp;"_"&amp;$W109&amp;"_"&amp;X109&amp;"_"&amp;$AB109</f>
        <v>Ergebnis_PEQ_PEFaktorStrom_Erdgas_</v>
      </c>
      <c r="N109" s="127" t="str">
        <f t="shared" ref="N109:N118" si="34">$U109&amp;"_"&amp;$V109&amp;"_"&amp;$W109&amp;"_"&amp;Y109&amp;"_"&amp;$AB109</f>
        <v>Ergebnis_PEQ_PEFaktorStrom_FW_</v>
      </c>
      <c r="O109" s="127" t="str">
        <f t="shared" ref="O109:O118" si="35">$U109&amp;"_"&amp;$V109&amp;"_"&amp;$W109&amp;"_"&amp;Z109&amp;"_"&amp;$AB109</f>
        <v>Ergebnis_PEQ_PEFaktorStrom_WPohneDSM_</v>
      </c>
      <c r="P109" s="127" t="str">
        <f t="shared" ref="P109:P118" si="36">$U109&amp;"_"&amp;$V109&amp;"_"&amp;$W109&amp;"_"&amp;AA109&amp;"_"&amp;$AB109</f>
        <v>Ergebnis_PEQ_PEFaktorStrom_WPmitDSM_</v>
      </c>
      <c r="U109" s="22" t="s">
        <v>255</v>
      </c>
      <c r="V109" s="22" t="s">
        <v>205</v>
      </c>
      <c r="W109" s="22" t="s">
        <v>207</v>
      </c>
      <c r="X109" s="22" t="s">
        <v>5</v>
      </c>
      <c r="Y109" s="22" t="s">
        <v>180</v>
      </c>
      <c r="Z109" s="22" t="s">
        <v>179</v>
      </c>
      <c r="AA109" s="22" t="s">
        <v>160</v>
      </c>
    </row>
    <row r="110" spans="1:33" x14ac:dyDescent="0.3">
      <c r="A110" s="91" t="s">
        <v>68</v>
      </c>
      <c r="B110" s="143">
        <v>37</v>
      </c>
      <c r="C110" s="143"/>
      <c r="D110" s="143"/>
      <c r="E110" s="143"/>
      <c r="F110" s="126" t="s">
        <v>66</v>
      </c>
      <c r="L110" s="142"/>
      <c r="M110" s="127" t="str">
        <f t="shared" si="33"/>
        <v>Ergebnis_PEQ_Skalierungsfaktor_Erdgas_</v>
      </c>
      <c r="N110" s="127" t="str">
        <f t="shared" si="34"/>
        <v>Ergebnis_PEQ_Skalierungsfaktor_FW_</v>
      </c>
      <c r="O110" s="127" t="str">
        <f t="shared" si="35"/>
        <v>Ergebnis_PEQ_Skalierungsfaktor_WPohneDSM_</v>
      </c>
      <c r="P110" s="127" t="str">
        <f t="shared" si="36"/>
        <v>Ergebnis_PEQ_Skalierungsfaktor_WPmitDSM_</v>
      </c>
      <c r="U110" s="22" t="s">
        <v>255</v>
      </c>
      <c r="V110" s="22" t="s">
        <v>205</v>
      </c>
      <c r="W110" s="22" t="s">
        <v>68</v>
      </c>
      <c r="X110" s="22" t="s">
        <v>5</v>
      </c>
      <c r="Y110" s="22" t="s">
        <v>180</v>
      </c>
      <c r="Z110" s="22" t="s">
        <v>179</v>
      </c>
      <c r="AA110" s="22" t="s">
        <v>160</v>
      </c>
    </row>
    <row r="111" spans="1:33" x14ac:dyDescent="0.3">
      <c r="A111" s="91" t="s">
        <v>60</v>
      </c>
      <c r="B111" s="143">
        <v>8.5000000000000006E-2</v>
      </c>
      <c r="C111" s="143"/>
      <c r="D111" s="143"/>
      <c r="E111" s="143"/>
      <c r="F111" s="126" t="s">
        <v>66</v>
      </c>
      <c r="L111" s="142"/>
      <c r="M111" s="127" t="str">
        <f t="shared" si="33"/>
        <v>Ergebnis_PEQ_PEB_Erdgas_</v>
      </c>
      <c r="N111" s="127" t="str">
        <f t="shared" si="34"/>
        <v>Ergebnis_PEQ_PEB_FW_</v>
      </c>
      <c r="O111" s="127" t="str">
        <f t="shared" si="35"/>
        <v>Ergebnis_PEQ_PEB_WPohneDSM_</v>
      </c>
      <c r="P111" s="127" t="str">
        <f t="shared" si="36"/>
        <v>Ergebnis_PEQ_PEB_WPmitDSM_</v>
      </c>
      <c r="U111" s="22" t="s">
        <v>255</v>
      </c>
      <c r="V111" s="22" t="s">
        <v>205</v>
      </c>
      <c r="W111" s="22" t="s">
        <v>208</v>
      </c>
      <c r="X111" s="22" t="s">
        <v>5</v>
      </c>
      <c r="Y111" s="22" t="s">
        <v>180</v>
      </c>
      <c r="Z111" s="22" t="s">
        <v>179</v>
      </c>
      <c r="AA111" s="22" t="s">
        <v>160</v>
      </c>
    </row>
    <row r="112" spans="1:33" x14ac:dyDescent="0.3">
      <c r="A112" s="91" t="s">
        <v>69</v>
      </c>
      <c r="B112" s="143">
        <v>9.1999999999999993</v>
      </c>
      <c r="C112" s="143"/>
      <c r="D112" s="143"/>
      <c r="E112" s="143"/>
      <c r="F112" s="126" t="s">
        <v>66</v>
      </c>
      <c r="L112" s="142"/>
      <c r="M112" s="127" t="str">
        <f t="shared" si="33"/>
        <v>Ergebnis_PEQ_ErneuerbareErzeugung_Erdgas_</v>
      </c>
      <c r="N112" s="127" t="str">
        <f t="shared" si="34"/>
        <v>Ergebnis_PEQ_ErneuerbareErzeugung_FW_</v>
      </c>
      <c r="O112" s="127" t="str">
        <f t="shared" si="35"/>
        <v>Ergebnis_PEQ_ErneuerbareErzeugung_WPohneDSM_</v>
      </c>
      <c r="P112" s="127" t="str">
        <f t="shared" si="36"/>
        <v>Ergebnis_PEQ_ErneuerbareErzeugung_WPmitDSM_</v>
      </c>
      <c r="U112" s="22" t="s">
        <v>255</v>
      </c>
      <c r="V112" s="22" t="s">
        <v>205</v>
      </c>
      <c r="W112" s="22" t="s">
        <v>209</v>
      </c>
      <c r="X112" s="22" t="s">
        <v>5</v>
      </c>
      <c r="Y112" s="22" t="s">
        <v>180</v>
      </c>
      <c r="Z112" s="22" t="s">
        <v>179</v>
      </c>
      <c r="AA112" s="22" t="s">
        <v>160</v>
      </c>
    </row>
    <row r="113" spans="1:28" ht="15.6" x14ac:dyDescent="0.35">
      <c r="A113" s="91" t="s">
        <v>206</v>
      </c>
      <c r="B113" s="143">
        <v>62.5</v>
      </c>
      <c r="C113" s="143"/>
      <c r="D113" s="143"/>
      <c r="E113" s="143"/>
      <c r="F113" s="67" t="s">
        <v>133</v>
      </c>
      <c r="L113" s="142"/>
      <c r="M113" s="127" t="str">
        <f t="shared" si="33"/>
        <v>Ergebnis_PEQ_PrimaerenergiebedarfMin_Erdgas_kWh_m2NGFa</v>
      </c>
      <c r="N113" s="127" t="str">
        <f t="shared" si="34"/>
        <v>Ergebnis_PEQ_PrimaerenergiebedarfMin_FW_kWh_m2NGFa</v>
      </c>
      <c r="O113" s="127" t="str">
        <f t="shared" si="35"/>
        <v>Ergebnis_PEQ_PrimaerenergiebedarfMin_WPohneDSM_kWh_m2NGFa</v>
      </c>
      <c r="P113" s="127" t="str">
        <f t="shared" si="36"/>
        <v>Ergebnis_PEQ_PrimaerenergiebedarfMin_WPmitDSM_kWh_m2NGFa</v>
      </c>
      <c r="U113" s="22" t="s">
        <v>255</v>
      </c>
      <c r="V113" s="22" t="s">
        <v>205</v>
      </c>
      <c r="W113" s="22" t="s">
        <v>210</v>
      </c>
      <c r="X113" s="22" t="s">
        <v>5</v>
      </c>
      <c r="Y113" s="22" t="s">
        <v>180</v>
      </c>
      <c r="Z113" s="22" t="s">
        <v>179</v>
      </c>
      <c r="AA113" s="22" t="s">
        <v>160</v>
      </c>
      <c r="AB113" s="22" t="s">
        <v>222</v>
      </c>
    </row>
    <row r="114" spans="1:28" ht="15.6" x14ac:dyDescent="0.35">
      <c r="A114" s="95" t="s">
        <v>62</v>
      </c>
      <c r="B114" s="96">
        <v>-84.043638848954771</v>
      </c>
      <c r="C114" s="96">
        <v>-55.759399353982054</v>
      </c>
      <c r="D114" s="96">
        <v>-51.401267030458044</v>
      </c>
      <c r="E114" s="96">
        <v>-35.503304156682297</v>
      </c>
      <c r="F114" s="97" t="s">
        <v>70</v>
      </c>
      <c r="L114" s="142"/>
      <c r="M114" s="127" t="str">
        <f t="shared" si="33"/>
        <v>Ergebnis_PEQ_PrimaerenergiesaldoohneDichteausgleich_Erdgas_kWh_m2NGFa</v>
      </c>
      <c r="N114" s="127" t="str">
        <f t="shared" si="34"/>
        <v>Ergebnis_PEQ_PrimaerenergiesaldoohneDichteausgleich_FW_kWh_m2NGFa</v>
      </c>
      <c r="O114" s="127" t="str">
        <f t="shared" si="35"/>
        <v>Ergebnis_PEQ_PrimaerenergiesaldoohneDichteausgleich_WPohneDSM_kWh_m2NGFa</v>
      </c>
      <c r="P114" s="127" t="str">
        <f t="shared" si="36"/>
        <v>Ergebnis_PEQ_PrimaerenergiesaldoohneDichteausgleich_WPmitDSM_kWh_m2NGFa</v>
      </c>
      <c r="U114" s="22" t="s">
        <v>255</v>
      </c>
      <c r="V114" s="22" t="s">
        <v>205</v>
      </c>
      <c r="W114" s="22" t="s">
        <v>212</v>
      </c>
      <c r="X114" s="22" t="s">
        <v>5</v>
      </c>
      <c r="Y114" s="22" t="s">
        <v>180</v>
      </c>
      <c r="Z114" s="22" t="s">
        <v>179</v>
      </c>
      <c r="AA114" s="22" t="s">
        <v>160</v>
      </c>
      <c r="AB114" s="22" t="s">
        <v>222</v>
      </c>
    </row>
    <row r="115" spans="1:28" ht="15.6" x14ac:dyDescent="0.35">
      <c r="A115" s="51" t="s">
        <v>71</v>
      </c>
      <c r="B115" s="144">
        <v>-29.639915483024673</v>
      </c>
      <c r="C115" s="144"/>
      <c r="D115" s="144"/>
      <c r="E115" s="144"/>
      <c r="F115" s="97" t="s">
        <v>70</v>
      </c>
      <c r="L115" s="142"/>
      <c r="M115" s="127" t="str">
        <f t="shared" si="33"/>
        <v>Ergebnis_PEQ_PrimaerenergiesaldoZiel_Erdgas_kWh_m2NGFa</v>
      </c>
      <c r="N115" s="127" t="str">
        <f t="shared" si="34"/>
        <v>Ergebnis_PEQ_PrimaerenergiesaldoZiel_FW_kWh_m2NGFa</v>
      </c>
      <c r="O115" s="127" t="str">
        <f t="shared" si="35"/>
        <v>Ergebnis_PEQ_PrimaerenergiesaldoZiel_WPohneDSM_kWh_m2NGFa</v>
      </c>
      <c r="P115" s="127" t="str">
        <f t="shared" si="36"/>
        <v>Ergebnis_PEQ_PrimaerenergiesaldoZiel_WPmitDSM_kWh_m2NGFa</v>
      </c>
      <c r="U115" s="22" t="s">
        <v>255</v>
      </c>
      <c r="V115" s="22" t="s">
        <v>205</v>
      </c>
      <c r="W115" s="22" t="s">
        <v>211</v>
      </c>
      <c r="X115" s="22" t="s">
        <v>5</v>
      </c>
      <c r="Y115" s="22" t="s">
        <v>180</v>
      </c>
      <c r="Z115" s="22" t="s">
        <v>179</v>
      </c>
      <c r="AA115" s="22" t="s">
        <v>160</v>
      </c>
      <c r="AB115" s="22" t="s">
        <v>222</v>
      </c>
    </row>
    <row r="116" spans="1:28" x14ac:dyDescent="0.3">
      <c r="A116" s="51" t="s">
        <v>72</v>
      </c>
      <c r="B116" s="96">
        <v>-54.403723365930098</v>
      </c>
      <c r="C116" s="96">
        <v>-26.119483870957382</v>
      </c>
      <c r="D116" s="96">
        <v>-21.761351547433371</v>
      </c>
      <c r="E116" s="96">
        <v>-5.8633886736576741</v>
      </c>
      <c r="F116" s="98" t="s">
        <v>73</v>
      </c>
      <c r="L116" s="142"/>
      <c r="M116" s="127" t="str">
        <f t="shared" si="33"/>
        <v>Ergebnis_PEQ_PrimaerenergiesaldoDelta_Erdgas_kWh_m2NGFa</v>
      </c>
      <c r="N116" s="127" t="str">
        <f t="shared" si="34"/>
        <v>Ergebnis_PEQ_PrimaerenergiesaldoDelta_FW_kWh_m2NGFa</v>
      </c>
      <c r="O116" s="127" t="str">
        <f t="shared" si="35"/>
        <v>Ergebnis_PEQ_PrimaerenergiesaldoDelta_WPohneDSM_kWh_m2NGFa</v>
      </c>
      <c r="P116" s="127" t="str">
        <f t="shared" si="36"/>
        <v>Ergebnis_PEQ_PrimaerenergiesaldoDelta_WPmitDSM_kWh_m2NGFa</v>
      </c>
      <c r="U116" s="22" t="s">
        <v>255</v>
      </c>
      <c r="V116" s="22" t="s">
        <v>205</v>
      </c>
      <c r="W116" s="22" t="s">
        <v>213</v>
      </c>
      <c r="X116" s="22" t="s">
        <v>5</v>
      </c>
      <c r="Y116" s="22" t="s">
        <v>180</v>
      </c>
      <c r="Z116" s="22" t="s">
        <v>179</v>
      </c>
      <c r="AA116" s="22" t="s">
        <v>160</v>
      </c>
      <c r="AB116" s="22" t="s">
        <v>222</v>
      </c>
    </row>
    <row r="117" spans="1:28" ht="15.6" x14ac:dyDescent="0.35">
      <c r="A117" s="54" t="s">
        <v>74</v>
      </c>
      <c r="B117" s="145">
        <v>-23.71193238641974</v>
      </c>
      <c r="C117" s="145"/>
      <c r="D117" s="145"/>
      <c r="E117" s="145"/>
      <c r="F117" s="67" t="s">
        <v>134</v>
      </c>
      <c r="L117" s="142"/>
      <c r="M117" s="127" t="str">
        <f t="shared" si="33"/>
        <v>Ergebnis_PEQ_PrimaerenergiesaldoZielBGFdefault_Erdgas_kWh_m2BGFa</v>
      </c>
      <c r="N117" s="127" t="str">
        <f t="shared" si="34"/>
        <v>Ergebnis_PEQ_PrimaerenergiesaldoZielBGFdefault_FW_kWh_m2BGFa</v>
      </c>
      <c r="O117" s="127" t="str">
        <f t="shared" si="35"/>
        <v>Ergebnis_PEQ_PrimaerenergiesaldoZielBGFdefault_WPohneDSM_kWh_m2BGFa</v>
      </c>
      <c r="P117" s="127" t="str">
        <f t="shared" si="36"/>
        <v>Ergebnis_PEQ_PrimaerenergiesaldoZielBGFdefault_WPmitDSM_kWh_m2BGFa</v>
      </c>
      <c r="U117" s="22" t="s">
        <v>255</v>
      </c>
      <c r="V117" s="22" t="s">
        <v>205</v>
      </c>
      <c r="W117" s="22" t="s">
        <v>214</v>
      </c>
      <c r="X117" s="22" t="s">
        <v>5</v>
      </c>
      <c r="Y117" s="22" t="s">
        <v>180</v>
      </c>
      <c r="Z117" s="22" t="s">
        <v>179</v>
      </c>
      <c r="AA117" s="22" t="s">
        <v>160</v>
      </c>
      <c r="AB117" s="22" t="s">
        <v>223</v>
      </c>
    </row>
    <row r="118" spans="1:28" ht="16.2" thickBot="1" x14ac:dyDescent="0.4">
      <c r="A118" s="99" t="s">
        <v>75</v>
      </c>
      <c r="B118" s="146">
        <v>-26.675923934722206</v>
      </c>
      <c r="C118" s="146"/>
      <c r="D118" s="146"/>
      <c r="E118" s="146"/>
      <c r="F118" s="100" t="s">
        <v>134</v>
      </c>
      <c r="L118" s="142"/>
      <c r="M118" s="127" t="str">
        <f t="shared" si="33"/>
        <v>Ergebnis_PEQ_PrimaerenergiesaldoZielBGFreal_Erdgas_kWh_m2BGFa</v>
      </c>
      <c r="N118" s="127" t="str">
        <f t="shared" si="34"/>
        <v>Ergebnis_PEQ_PrimaerenergiesaldoZielBGFreal_FW_kWh_m2BGFa</v>
      </c>
      <c r="O118" s="127" t="str">
        <f t="shared" si="35"/>
        <v>Ergebnis_PEQ_PrimaerenergiesaldoZielBGFreal_WPohneDSM_kWh_m2BGFa</v>
      </c>
      <c r="P118" s="127" t="str">
        <f t="shared" si="36"/>
        <v>Ergebnis_PEQ_PrimaerenergiesaldoZielBGFreal_WPmitDSM_kWh_m2BGFa</v>
      </c>
      <c r="U118" s="22" t="s">
        <v>255</v>
      </c>
      <c r="V118" s="22" t="s">
        <v>205</v>
      </c>
      <c r="W118" s="22" t="s">
        <v>215</v>
      </c>
      <c r="X118" s="22" t="s">
        <v>5</v>
      </c>
      <c r="Y118" s="22" t="s">
        <v>180</v>
      </c>
      <c r="Z118" s="22" t="s">
        <v>179</v>
      </c>
      <c r="AA118" s="22" t="s">
        <v>160</v>
      </c>
      <c r="AB118" s="22" t="s">
        <v>223</v>
      </c>
    </row>
    <row r="119" spans="1:28" ht="15" thickBot="1" x14ac:dyDescent="0.35">
      <c r="A119" s="132"/>
      <c r="B119" s="133"/>
      <c r="C119" s="25"/>
      <c r="D119" s="25"/>
      <c r="E119" s="25"/>
      <c r="F119" s="25"/>
    </row>
    <row r="120" spans="1:28" ht="24.6" x14ac:dyDescent="0.55000000000000004">
      <c r="A120" s="48" t="s">
        <v>76</v>
      </c>
      <c r="B120" s="49" t="s">
        <v>5</v>
      </c>
      <c r="C120" s="49" t="s">
        <v>6</v>
      </c>
      <c r="D120" s="49" t="s">
        <v>7</v>
      </c>
      <c r="E120" s="49" t="s">
        <v>2</v>
      </c>
      <c r="F120" s="90"/>
      <c r="L120" s="142" t="s">
        <v>244</v>
      </c>
      <c r="U120" s="128"/>
      <c r="V120" s="128" t="s">
        <v>193</v>
      </c>
      <c r="W120" s="128" t="s">
        <v>232</v>
      </c>
      <c r="X120" s="128" t="s">
        <v>230</v>
      </c>
      <c r="Y120" s="128" t="s">
        <v>230</v>
      </c>
      <c r="Z120" s="128" t="s">
        <v>230</v>
      </c>
      <c r="AA120" s="128" t="s">
        <v>230</v>
      </c>
      <c r="AB120" s="128" t="s">
        <v>231</v>
      </c>
    </row>
    <row r="121" spans="1:28" ht="15.6" x14ac:dyDescent="0.35">
      <c r="A121" s="91" t="s">
        <v>77</v>
      </c>
      <c r="B121" s="101">
        <v>-1.85</v>
      </c>
      <c r="C121" s="101">
        <v>-1.85</v>
      </c>
      <c r="D121" s="101">
        <v>-1.85</v>
      </c>
      <c r="E121" s="101">
        <v>-1.85</v>
      </c>
      <c r="F121" s="67" t="s">
        <v>135</v>
      </c>
      <c r="L121" s="142"/>
      <c r="M121" s="127" t="str">
        <f t="shared" ref="M121:P125" si="37">$U121&amp;"_"&amp;$V121&amp;"_"&amp;$W121&amp;"_"&amp;X121&amp;"_"&amp;$AB121</f>
        <v>Ergebnis_THP_CO2Baulich_Erdgas_kgCO2eq_m2NGF</v>
      </c>
      <c r="N121" s="127" t="str">
        <f t="shared" si="37"/>
        <v>Ergebnis_THP_CO2Baulich_FW_kgCO2eq_m2NGF</v>
      </c>
      <c r="O121" s="127" t="str">
        <f t="shared" si="37"/>
        <v>Ergebnis_THP_CO2Baulich_WPohneDSM_kgCO2eq_m2NGF</v>
      </c>
      <c r="P121" s="127" t="str">
        <f t="shared" si="37"/>
        <v>Ergebnis_THP_CO2Baulich_WPmitDSM_kgCO2eq_m2NGF</v>
      </c>
      <c r="U121" s="22" t="s">
        <v>255</v>
      </c>
      <c r="V121" s="22" t="s">
        <v>254</v>
      </c>
      <c r="W121" s="22" t="s">
        <v>217</v>
      </c>
      <c r="X121" s="22" t="s">
        <v>5</v>
      </c>
      <c r="Y121" s="22" t="s">
        <v>180</v>
      </c>
      <c r="Z121" s="22" t="s">
        <v>179</v>
      </c>
      <c r="AA121" s="22" t="s">
        <v>160</v>
      </c>
      <c r="AB121" s="22" t="s">
        <v>224</v>
      </c>
    </row>
    <row r="122" spans="1:28" ht="15.6" x14ac:dyDescent="0.35">
      <c r="A122" s="91" t="s">
        <v>78</v>
      </c>
      <c r="B122" s="101">
        <v>2.5099999999999998</v>
      </c>
      <c r="C122" s="101">
        <v>2.5099999999999998</v>
      </c>
      <c r="D122" s="101">
        <v>2.5099999999999998</v>
      </c>
      <c r="E122" s="101">
        <v>2.5099999999999998</v>
      </c>
      <c r="F122" s="67" t="s">
        <v>135</v>
      </c>
      <c r="L122" s="142"/>
      <c r="M122" s="127" t="str">
        <f t="shared" si="37"/>
        <v>Ergebnis_THP_CO2Haustechnik_Erdgas_kgCO2eq_m2NGF</v>
      </c>
      <c r="N122" s="127" t="str">
        <f t="shared" si="37"/>
        <v>Ergebnis_THP_CO2Haustechnik_FW_kgCO2eq_m2NGF</v>
      </c>
      <c r="O122" s="127" t="str">
        <f t="shared" si="37"/>
        <v>Ergebnis_THP_CO2Haustechnik_WPohneDSM_kgCO2eq_m2NGF</v>
      </c>
      <c r="P122" s="127" t="str">
        <f t="shared" si="37"/>
        <v>Ergebnis_THP_CO2Haustechnik_WPmitDSM_kgCO2eq_m2NGF</v>
      </c>
      <c r="U122" s="22" t="s">
        <v>255</v>
      </c>
      <c r="V122" s="22" t="s">
        <v>254</v>
      </c>
      <c r="W122" s="22" t="s">
        <v>218</v>
      </c>
      <c r="X122" s="22" t="s">
        <v>5</v>
      </c>
      <c r="Y122" s="22" t="s">
        <v>180</v>
      </c>
      <c r="Z122" s="22" t="s">
        <v>179</v>
      </c>
      <c r="AA122" s="22" t="s">
        <v>160</v>
      </c>
      <c r="AB122" s="22" t="s">
        <v>224</v>
      </c>
    </row>
    <row r="123" spans="1:28" ht="15.6" x14ac:dyDescent="0.35">
      <c r="A123" s="91" t="s">
        <v>79</v>
      </c>
      <c r="B123" s="101">
        <v>15.192027985591908</v>
      </c>
      <c r="C123" s="101">
        <v>15.192027985591908</v>
      </c>
      <c r="D123" s="101">
        <v>15.192027985591908</v>
      </c>
      <c r="E123" s="101">
        <v>15.192027985591908</v>
      </c>
      <c r="F123" s="67" t="s">
        <v>135</v>
      </c>
      <c r="L123" s="142"/>
      <c r="M123" s="127" t="str">
        <f t="shared" si="37"/>
        <v>Ergebnis_THP_CO2Mobilität_Erdgas_kgCO2eq_m2NGF</v>
      </c>
      <c r="N123" s="127" t="str">
        <f t="shared" si="37"/>
        <v>Ergebnis_THP_CO2Mobilität_FW_kgCO2eq_m2NGF</v>
      </c>
      <c r="O123" s="127" t="str">
        <f t="shared" si="37"/>
        <v>Ergebnis_THP_CO2Mobilität_WPohneDSM_kgCO2eq_m2NGF</v>
      </c>
      <c r="P123" s="127" t="str">
        <f t="shared" si="37"/>
        <v>Ergebnis_THP_CO2Mobilität_WPmitDSM_kgCO2eq_m2NGF</v>
      </c>
      <c r="U123" s="22" t="s">
        <v>255</v>
      </c>
      <c r="V123" s="22" t="s">
        <v>254</v>
      </c>
      <c r="W123" s="22" t="s">
        <v>219</v>
      </c>
      <c r="X123" s="22" t="s">
        <v>5</v>
      </c>
      <c r="Y123" s="22" t="s">
        <v>180</v>
      </c>
      <c r="Z123" s="22" t="s">
        <v>179</v>
      </c>
      <c r="AA123" s="22" t="s">
        <v>160</v>
      </c>
      <c r="AB123" s="22" t="s">
        <v>224</v>
      </c>
    </row>
    <row r="124" spans="1:28" ht="15.6" x14ac:dyDescent="0.35">
      <c r="A124" s="102" t="s">
        <v>80</v>
      </c>
      <c r="B124" s="29">
        <v>13.345784649460454</v>
      </c>
      <c r="C124" s="29">
        <v>4.9817309702328059</v>
      </c>
      <c r="D124" s="29">
        <v>6.1863190281721741</v>
      </c>
      <c r="E124" s="29">
        <v>4.6841954638571188</v>
      </c>
      <c r="F124" s="67" t="s">
        <v>135</v>
      </c>
      <c r="L124" s="142"/>
      <c r="M124" s="127" t="str">
        <f t="shared" si="37"/>
        <v>Ergebnis_THP_CO2Betrieb_Erdgas_kgCO2eq_m2NGF</v>
      </c>
      <c r="N124" s="127" t="str">
        <f t="shared" si="37"/>
        <v>Ergebnis_THP_CO2Betrieb_FW_kgCO2eq_m2NGF</v>
      </c>
      <c r="O124" s="127" t="str">
        <f t="shared" si="37"/>
        <v>Ergebnis_THP_CO2Betrieb_WPohneDSM_kgCO2eq_m2NGF</v>
      </c>
      <c r="P124" s="127" t="str">
        <f t="shared" si="37"/>
        <v>Ergebnis_THP_CO2Betrieb_WPmitDSM_kgCO2eq_m2NGF</v>
      </c>
      <c r="U124" s="22" t="s">
        <v>255</v>
      </c>
      <c r="V124" s="22" t="s">
        <v>254</v>
      </c>
      <c r="W124" s="22" t="s">
        <v>220</v>
      </c>
      <c r="X124" s="22" t="s">
        <v>5</v>
      </c>
      <c r="Y124" s="22" t="s">
        <v>180</v>
      </c>
      <c r="Z124" s="22" t="s">
        <v>179</v>
      </c>
      <c r="AA124" s="22" t="s">
        <v>160</v>
      </c>
      <c r="AB124" s="22" t="s">
        <v>224</v>
      </c>
    </row>
    <row r="125" spans="1:28" ht="15.6" x14ac:dyDescent="0.35">
      <c r="A125" s="95" t="s">
        <v>53</v>
      </c>
      <c r="B125" s="103">
        <v>29.197812635052362</v>
      </c>
      <c r="C125" s="103">
        <v>20.833758955824713</v>
      </c>
      <c r="D125" s="103">
        <v>22.038347013764081</v>
      </c>
      <c r="E125" s="103">
        <v>20.536223449449025</v>
      </c>
      <c r="F125" s="67" t="s">
        <v>135</v>
      </c>
      <c r="L125" s="142"/>
      <c r="M125" s="127" t="str">
        <f t="shared" si="37"/>
        <v>Ergebnis_THP_Gesamt_Erdgas_kgCO2eq_m2NGF</v>
      </c>
      <c r="N125" s="127" t="str">
        <f t="shared" si="37"/>
        <v>Ergebnis_THP_Gesamt_FW_kgCO2eq_m2NGF</v>
      </c>
      <c r="O125" s="127" t="str">
        <f t="shared" si="37"/>
        <v>Ergebnis_THP_Gesamt_WPohneDSM_kgCO2eq_m2NGF</v>
      </c>
      <c r="P125" s="127" t="str">
        <f t="shared" si="37"/>
        <v>Ergebnis_THP_Gesamt_WPmitDSM_kgCO2eq_m2NGF</v>
      </c>
      <c r="U125" s="22" t="s">
        <v>255</v>
      </c>
      <c r="V125" s="22" t="s">
        <v>254</v>
      </c>
      <c r="W125" s="22" t="s">
        <v>221</v>
      </c>
      <c r="X125" s="22" t="s">
        <v>5</v>
      </c>
      <c r="Y125" s="22" t="s">
        <v>180</v>
      </c>
      <c r="Z125" s="22" t="s">
        <v>179</v>
      </c>
      <c r="AA125" s="22" t="s">
        <v>160</v>
      </c>
      <c r="AB125" s="22" t="s">
        <v>224</v>
      </c>
    </row>
    <row r="126" spans="1:28" x14ac:dyDescent="0.3">
      <c r="A126" s="124"/>
      <c r="B126" s="119"/>
      <c r="C126" s="119"/>
      <c r="D126" s="119"/>
      <c r="E126" s="119"/>
      <c r="F126" s="120"/>
      <c r="L126" s="142"/>
      <c r="U126" s="128"/>
      <c r="V126" s="128" t="s">
        <v>193</v>
      </c>
      <c r="W126" s="128" t="s">
        <v>232</v>
      </c>
      <c r="X126" s="128" t="s">
        <v>230</v>
      </c>
      <c r="Y126" s="128" t="s">
        <v>230</v>
      </c>
      <c r="Z126" s="128" t="s">
        <v>230</v>
      </c>
      <c r="AA126" s="128" t="s">
        <v>230</v>
      </c>
      <c r="AB126" s="128" t="s">
        <v>231</v>
      </c>
    </row>
    <row r="127" spans="1:28" ht="15.6" x14ac:dyDescent="0.35">
      <c r="A127" s="91" t="s">
        <v>81</v>
      </c>
      <c r="B127" s="101">
        <v>1.02596850431047</v>
      </c>
      <c r="C127" s="101">
        <v>0.72318976112242761</v>
      </c>
      <c r="D127" s="101">
        <v>0.76679584881983276</v>
      </c>
      <c r="E127" s="101">
        <v>0.71241897579162772</v>
      </c>
      <c r="F127" s="67" t="s">
        <v>136</v>
      </c>
      <c r="L127" s="142"/>
      <c r="M127" s="127" t="str">
        <f t="shared" ref="M127:P130" si="38">$U127&amp;"_"&amp;$V127&amp;"_"&amp;$W127&amp;"_"&amp;X127&amp;"_"&amp;$AB127</f>
        <v>Ergebnis_THP_CO2WohnenPerson_Erdgas_tCO2eq_Person</v>
      </c>
      <c r="N127" s="127" t="str">
        <f t="shared" si="38"/>
        <v>Ergebnis_THP_CO2WohnenPerson_FW_tCO2eq_Person</v>
      </c>
      <c r="O127" s="127" t="str">
        <f t="shared" si="38"/>
        <v>Ergebnis_THP_CO2WohnenPerson_WPohneDSM_tCO2eq_Person</v>
      </c>
      <c r="P127" s="127" t="str">
        <f t="shared" si="38"/>
        <v>Ergebnis_THP_CO2WohnenPerson_WPmitDSM_tCO2eq_Person</v>
      </c>
      <c r="U127" s="22" t="s">
        <v>255</v>
      </c>
      <c r="V127" s="22" t="s">
        <v>254</v>
      </c>
      <c r="W127" s="22" t="s">
        <v>226</v>
      </c>
      <c r="X127" s="22" t="s">
        <v>5</v>
      </c>
      <c r="Y127" s="22" t="s">
        <v>180</v>
      </c>
      <c r="Z127" s="22" t="s">
        <v>179</v>
      </c>
      <c r="AA127" s="22" t="s">
        <v>160</v>
      </c>
      <c r="AB127" s="22" t="s">
        <v>225</v>
      </c>
    </row>
    <row r="128" spans="1:28" ht="15.6" x14ac:dyDescent="0.35">
      <c r="A128" s="91" t="s">
        <v>82</v>
      </c>
      <c r="B128" s="101">
        <v>0</v>
      </c>
      <c r="C128" s="101">
        <v>0</v>
      </c>
      <c r="D128" s="101">
        <v>0</v>
      </c>
      <c r="E128" s="101">
        <v>0</v>
      </c>
      <c r="F128" s="67" t="s">
        <v>136</v>
      </c>
      <c r="L128" s="142"/>
      <c r="M128" s="127" t="str">
        <f t="shared" si="38"/>
        <v>Ergebnis_THP_CO2BueroPerson_Erdgas_tCO2eq_Person</v>
      </c>
      <c r="N128" s="127" t="str">
        <f t="shared" si="38"/>
        <v>Ergebnis_THP_CO2BueroPerson_FW_tCO2eq_Person</v>
      </c>
      <c r="O128" s="127" t="str">
        <f t="shared" si="38"/>
        <v>Ergebnis_THP_CO2BueroPerson_WPohneDSM_tCO2eq_Person</v>
      </c>
      <c r="P128" s="127" t="str">
        <f t="shared" si="38"/>
        <v>Ergebnis_THP_CO2BueroPerson_WPmitDSM_tCO2eq_Person</v>
      </c>
      <c r="U128" s="22" t="s">
        <v>255</v>
      </c>
      <c r="V128" s="22" t="s">
        <v>254</v>
      </c>
      <c r="W128" s="22" t="s">
        <v>227</v>
      </c>
      <c r="X128" s="22" t="s">
        <v>5</v>
      </c>
      <c r="Y128" s="22" t="s">
        <v>180</v>
      </c>
      <c r="Z128" s="22" t="s">
        <v>179</v>
      </c>
      <c r="AA128" s="22" t="s">
        <v>160</v>
      </c>
      <c r="AB128" s="22" t="s">
        <v>225</v>
      </c>
    </row>
    <row r="129" spans="1:28" ht="15.6" x14ac:dyDescent="0.35">
      <c r="A129" s="91" t="s">
        <v>83</v>
      </c>
      <c r="B129" s="101">
        <v>0</v>
      </c>
      <c r="C129" s="101">
        <v>0</v>
      </c>
      <c r="D129" s="101">
        <v>0</v>
      </c>
      <c r="E129" s="101">
        <v>0</v>
      </c>
      <c r="F129" s="67" t="s">
        <v>136</v>
      </c>
      <c r="L129" s="142"/>
      <c r="M129" s="127" t="str">
        <f t="shared" si="38"/>
        <v>Ergebnis_THP_CO2AusbildungPerson_Erdgas_tCO2eq_Person</v>
      </c>
      <c r="N129" s="127" t="str">
        <f t="shared" si="38"/>
        <v>Ergebnis_THP_CO2AusbildungPerson_FW_tCO2eq_Person</v>
      </c>
      <c r="O129" s="127" t="str">
        <f t="shared" si="38"/>
        <v>Ergebnis_THP_CO2AusbildungPerson_WPohneDSM_tCO2eq_Person</v>
      </c>
      <c r="P129" s="127" t="str">
        <f t="shared" si="38"/>
        <v>Ergebnis_THP_CO2AusbildungPerson_WPmitDSM_tCO2eq_Person</v>
      </c>
      <c r="U129" s="22" t="s">
        <v>255</v>
      </c>
      <c r="V129" s="22" t="s">
        <v>254</v>
      </c>
      <c r="W129" s="22" t="s">
        <v>228</v>
      </c>
      <c r="X129" s="22" t="s">
        <v>5</v>
      </c>
      <c r="Y129" s="22" t="s">
        <v>180</v>
      </c>
      <c r="Z129" s="22" t="s">
        <v>179</v>
      </c>
      <c r="AA129" s="22" t="s">
        <v>160</v>
      </c>
      <c r="AB129" s="22" t="s">
        <v>225</v>
      </c>
    </row>
    <row r="130" spans="1:28" ht="16.2" thickBot="1" x14ac:dyDescent="0.4">
      <c r="A130" s="104" t="s">
        <v>84</v>
      </c>
      <c r="B130" s="105">
        <v>0.58111197098920908</v>
      </c>
      <c r="C130" s="105">
        <v>0.41383089740465606</v>
      </c>
      <c r="D130" s="105">
        <v>0.43792265856344342</v>
      </c>
      <c r="E130" s="105">
        <v>0.40788018727714231</v>
      </c>
      <c r="F130" s="100" t="s">
        <v>136</v>
      </c>
      <c r="L130" s="142"/>
      <c r="M130" s="127" t="str">
        <f t="shared" si="38"/>
        <v>Ergebnis_THP_CO2HandelPerson_Erdgas_tCO2eq_Person</v>
      </c>
      <c r="N130" s="127" t="str">
        <f t="shared" si="38"/>
        <v>Ergebnis_THP_CO2HandelPerson_FW_tCO2eq_Person</v>
      </c>
      <c r="O130" s="127" t="str">
        <f t="shared" si="38"/>
        <v>Ergebnis_THP_CO2HandelPerson_WPohneDSM_tCO2eq_Person</v>
      </c>
      <c r="P130" s="127" t="str">
        <f t="shared" si="38"/>
        <v>Ergebnis_THP_CO2HandelPerson_WPmitDSM_tCO2eq_Person</v>
      </c>
      <c r="U130" s="22" t="s">
        <v>255</v>
      </c>
      <c r="V130" s="22" t="s">
        <v>254</v>
      </c>
      <c r="W130" s="22" t="s">
        <v>229</v>
      </c>
      <c r="X130" s="22" t="s">
        <v>5</v>
      </c>
      <c r="Y130" s="22" t="s">
        <v>180</v>
      </c>
      <c r="Z130" s="22" t="s">
        <v>179</v>
      </c>
      <c r="AA130" s="22" t="s">
        <v>160</v>
      </c>
      <c r="AB130" s="22" t="s">
        <v>225</v>
      </c>
    </row>
    <row r="131" spans="1:28" ht="15" thickBot="1" x14ac:dyDescent="0.35">
      <c r="A131" s="140"/>
      <c r="B131" s="141"/>
      <c r="C131" s="141"/>
      <c r="D131" s="141"/>
      <c r="E131" s="141"/>
      <c r="F131" s="119"/>
      <c r="L131" s="130"/>
      <c r="M131" s="127"/>
      <c r="N131" s="127"/>
      <c r="O131" s="127"/>
      <c r="P131" s="127"/>
    </row>
    <row r="132" spans="1:28" ht="21" x14ac:dyDescent="0.4">
      <c r="A132" s="48" t="s">
        <v>270</v>
      </c>
      <c r="B132" s="139"/>
      <c r="C132" s="139"/>
      <c r="D132" s="139"/>
      <c r="E132" s="139"/>
      <c r="F132" s="90"/>
      <c r="L132" s="130"/>
      <c r="M132" s="127"/>
      <c r="N132" s="127"/>
      <c r="O132" s="127"/>
      <c r="P132" s="127"/>
    </row>
    <row r="133" spans="1:28" ht="15" thickBot="1" x14ac:dyDescent="0.35">
      <c r="A133" s="82" t="s">
        <v>271</v>
      </c>
      <c r="B133" s="101"/>
      <c r="C133" s="101"/>
      <c r="D133" s="101"/>
      <c r="E133" s="101"/>
      <c r="F133" s="67"/>
      <c r="L133" s="130"/>
      <c r="M133" s="127"/>
      <c r="N133" s="127"/>
      <c r="O133" s="127"/>
      <c r="P133" s="127"/>
      <c r="V133" s="128" t="s">
        <v>193</v>
      </c>
      <c r="W133" s="128" t="s">
        <v>232</v>
      </c>
      <c r="X133" s="128" t="s">
        <v>230</v>
      </c>
      <c r="Y133" s="128" t="s">
        <v>230</v>
      </c>
      <c r="Z133" s="128" t="s">
        <v>230</v>
      </c>
      <c r="AA133" s="128" t="s">
        <v>230</v>
      </c>
      <c r="AB133" s="128" t="s">
        <v>231</v>
      </c>
    </row>
    <row r="134" spans="1:28" ht="15.6" x14ac:dyDescent="0.35">
      <c r="A134" s="91" t="s">
        <v>256</v>
      </c>
      <c r="B134" s="101"/>
      <c r="C134" s="101"/>
      <c r="D134" s="101"/>
      <c r="E134" s="101"/>
      <c r="F134" s="67" t="s">
        <v>273</v>
      </c>
      <c r="L134" s="130"/>
      <c r="M134" s="127"/>
      <c r="N134" s="127"/>
      <c r="O134" s="127"/>
      <c r="P134" s="127"/>
      <c r="U134" s="22" t="s">
        <v>255</v>
      </c>
      <c r="V134" s="22" t="s">
        <v>274</v>
      </c>
      <c r="W134" s="22" t="s">
        <v>282</v>
      </c>
      <c r="X134" s="22" t="s">
        <v>5</v>
      </c>
      <c r="Y134" s="22" t="s">
        <v>180</v>
      </c>
      <c r="Z134" s="22" t="s">
        <v>179</v>
      </c>
      <c r="AA134" s="22" t="s">
        <v>160</v>
      </c>
      <c r="AB134" s="22" t="s">
        <v>275</v>
      </c>
    </row>
    <row r="135" spans="1:28" ht="15.6" x14ac:dyDescent="0.35">
      <c r="A135" s="91" t="s">
        <v>257</v>
      </c>
      <c r="B135" s="101"/>
      <c r="C135" s="101"/>
      <c r="D135" s="101"/>
      <c r="E135" s="101"/>
      <c r="F135" s="67" t="s">
        <v>273</v>
      </c>
      <c r="L135" s="130"/>
      <c r="M135" s="127"/>
      <c r="N135" s="127"/>
      <c r="O135" s="127"/>
      <c r="P135" s="127"/>
      <c r="U135" s="22" t="s">
        <v>255</v>
      </c>
      <c r="V135" s="22" t="s">
        <v>274</v>
      </c>
      <c r="W135" s="22" t="s">
        <v>283</v>
      </c>
      <c r="X135" s="22" t="s">
        <v>5</v>
      </c>
      <c r="Y135" s="22" t="s">
        <v>180</v>
      </c>
      <c r="Z135" s="22" t="s">
        <v>179</v>
      </c>
      <c r="AA135" s="22" t="s">
        <v>160</v>
      </c>
      <c r="AB135" s="22" t="s">
        <v>275</v>
      </c>
    </row>
    <row r="136" spans="1:28" ht="15.6" x14ac:dyDescent="0.35">
      <c r="A136" s="91" t="s">
        <v>258</v>
      </c>
      <c r="B136" s="101"/>
      <c r="C136" s="101"/>
      <c r="D136" s="101"/>
      <c r="E136" s="101"/>
      <c r="F136" s="67" t="s">
        <v>273</v>
      </c>
      <c r="L136" s="130"/>
      <c r="M136" s="127"/>
      <c r="N136" s="127"/>
      <c r="O136" s="127"/>
      <c r="P136" s="127"/>
      <c r="U136" s="22" t="s">
        <v>255</v>
      </c>
      <c r="V136" s="22" t="s">
        <v>274</v>
      </c>
      <c r="W136" s="22" t="s">
        <v>284</v>
      </c>
      <c r="X136" s="22" t="s">
        <v>5</v>
      </c>
      <c r="Y136" s="22" t="s">
        <v>180</v>
      </c>
      <c r="Z136" s="22" t="s">
        <v>179</v>
      </c>
      <c r="AA136" s="22" t="s">
        <v>160</v>
      </c>
      <c r="AB136" s="22" t="s">
        <v>275</v>
      </c>
    </row>
    <row r="137" spans="1:28" ht="15.6" x14ac:dyDescent="0.35">
      <c r="A137" s="91" t="s">
        <v>257</v>
      </c>
      <c r="B137" s="101"/>
      <c r="C137" s="101"/>
      <c r="D137" s="101"/>
      <c r="E137" s="101"/>
      <c r="F137" s="67" t="s">
        <v>273</v>
      </c>
      <c r="L137" s="130"/>
      <c r="M137" s="127"/>
      <c r="N137" s="127"/>
      <c r="O137" s="127"/>
      <c r="P137" s="127"/>
      <c r="U137" s="22" t="s">
        <v>255</v>
      </c>
      <c r="V137" s="22" t="s">
        <v>274</v>
      </c>
      <c r="W137" s="22" t="s">
        <v>285</v>
      </c>
      <c r="X137" s="22" t="s">
        <v>5</v>
      </c>
      <c r="Y137" s="22" t="s">
        <v>180</v>
      </c>
      <c r="Z137" s="22" t="s">
        <v>179</v>
      </c>
      <c r="AA137" s="22" t="s">
        <v>160</v>
      </c>
      <c r="AB137" s="22" t="s">
        <v>275</v>
      </c>
    </row>
    <row r="138" spans="1:28" ht="15.6" x14ac:dyDescent="0.35">
      <c r="A138" s="91" t="s">
        <v>259</v>
      </c>
      <c r="B138" s="101"/>
      <c r="C138" s="101"/>
      <c r="D138" s="101"/>
      <c r="E138" s="101"/>
      <c r="F138" s="67" t="s">
        <v>273</v>
      </c>
      <c r="L138" s="130"/>
      <c r="M138" s="127"/>
      <c r="N138" s="127"/>
      <c r="O138" s="127"/>
      <c r="P138" s="127"/>
      <c r="U138" s="22" t="s">
        <v>255</v>
      </c>
      <c r="V138" s="22" t="s">
        <v>274</v>
      </c>
      <c r="W138" s="22" t="s">
        <v>286</v>
      </c>
      <c r="X138" s="22" t="s">
        <v>5</v>
      </c>
      <c r="Y138" s="22" t="s">
        <v>180</v>
      </c>
      <c r="Z138" s="22" t="s">
        <v>179</v>
      </c>
      <c r="AA138" s="22" t="s">
        <v>160</v>
      </c>
      <c r="AB138" s="22" t="s">
        <v>275</v>
      </c>
    </row>
    <row r="139" spans="1:28" ht="15.6" x14ac:dyDescent="0.35">
      <c r="A139" s="91" t="s">
        <v>260</v>
      </c>
      <c r="B139" s="101"/>
      <c r="C139" s="101"/>
      <c r="D139" s="101"/>
      <c r="E139" s="101"/>
      <c r="F139" s="67" t="s">
        <v>273</v>
      </c>
      <c r="L139" s="130"/>
      <c r="M139" s="127"/>
      <c r="N139" s="127"/>
      <c r="O139" s="127"/>
      <c r="P139" s="127"/>
      <c r="U139" s="22" t="s">
        <v>255</v>
      </c>
      <c r="V139" s="22" t="s">
        <v>274</v>
      </c>
      <c r="W139" s="22" t="s">
        <v>287</v>
      </c>
      <c r="X139" s="22" t="s">
        <v>5</v>
      </c>
      <c r="Y139" s="22" t="s">
        <v>180</v>
      </c>
      <c r="Z139" s="22" t="s">
        <v>179</v>
      </c>
      <c r="AA139" s="22" t="s">
        <v>160</v>
      </c>
      <c r="AB139" s="22" t="s">
        <v>275</v>
      </c>
    </row>
    <row r="140" spans="1:28" ht="15.6" x14ac:dyDescent="0.35">
      <c r="A140" s="91" t="s">
        <v>261</v>
      </c>
      <c r="B140" s="101"/>
      <c r="C140" s="101"/>
      <c r="D140" s="101"/>
      <c r="E140" s="101"/>
      <c r="F140" s="67" t="s">
        <v>273</v>
      </c>
      <c r="L140" s="130"/>
      <c r="M140" s="127"/>
      <c r="N140" s="127"/>
      <c r="O140" s="127"/>
      <c r="P140" s="127"/>
      <c r="U140" s="22" t="s">
        <v>255</v>
      </c>
      <c r="V140" s="22" t="s">
        <v>274</v>
      </c>
      <c r="W140" s="22" t="s">
        <v>288</v>
      </c>
      <c r="X140" s="22" t="s">
        <v>5</v>
      </c>
      <c r="Y140" s="22" t="s">
        <v>180</v>
      </c>
      <c r="Z140" s="22" t="s">
        <v>179</v>
      </c>
      <c r="AA140" s="22" t="s">
        <v>160</v>
      </c>
      <c r="AB140" s="22" t="s">
        <v>275</v>
      </c>
    </row>
    <row r="141" spans="1:28" ht="15.6" x14ac:dyDescent="0.35">
      <c r="A141" s="91" t="s">
        <v>262</v>
      </c>
      <c r="B141" s="101"/>
      <c r="C141" s="101"/>
      <c r="D141" s="101"/>
      <c r="E141" s="101"/>
      <c r="F141" s="67" t="s">
        <v>273</v>
      </c>
      <c r="L141" s="130"/>
      <c r="M141" s="127"/>
      <c r="N141" s="127"/>
      <c r="O141" s="127"/>
      <c r="P141" s="127"/>
      <c r="U141" s="22" t="s">
        <v>255</v>
      </c>
      <c r="V141" s="22" t="s">
        <v>274</v>
      </c>
      <c r="W141" s="22" t="s">
        <v>289</v>
      </c>
      <c r="X141" s="22" t="s">
        <v>5</v>
      </c>
      <c r="Y141" s="22" t="s">
        <v>180</v>
      </c>
      <c r="Z141" s="22" t="s">
        <v>179</v>
      </c>
      <c r="AA141" s="22" t="s">
        <v>160</v>
      </c>
      <c r="AB141" s="22" t="s">
        <v>275</v>
      </c>
    </row>
    <row r="142" spans="1:28" ht="15.6" x14ac:dyDescent="0.35">
      <c r="A142" s="91" t="s">
        <v>263</v>
      </c>
      <c r="B142" s="101"/>
      <c r="C142" s="101"/>
      <c r="D142" s="101"/>
      <c r="E142" s="101"/>
      <c r="F142" s="67" t="s">
        <v>273</v>
      </c>
      <c r="L142" s="130"/>
      <c r="M142" s="127"/>
      <c r="N142" s="127"/>
      <c r="O142" s="127"/>
      <c r="P142" s="127"/>
      <c r="U142" s="22" t="s">
        <v>255</v>
      </c>
      <c r="V142" s="22" t="s">
        <v>274</v>
      </c>
      <c r="W142" s="22" t="s">
        <v>290</v>
      </c>
      <c r="X142" s="22" t="s">
        <v>5</v>
      </c>
      <c r="Y142" s="22" t="s">
        <v>180</v>
      </c>
      <c r="Z142" s="22" t="s">
        <v>179</v>
      </c>
      <c r="AA142" s="22" t="s">
        <v>160</v>
      </c>
      <c r="AB142" s="22" t="s">
        <v>275</v>
      </c>
    </row>
    <row r="143" spans="1:28" x14ac:dyDescent="0.3">
      <c r="A143" s="124"/>
      <c r="B143" s="141"/>
      <c r="C143" s="141"/>
      <c r="D143" s="141"/>
      <c r="E143" s="141"/>
      <c r="F143" s="120"/>
      <c r="L143" s="130"/>
      <c r="M143" s="127"/>
      <c r="N143" s="127"/>
      <c r="O143" s="127"/>
      <c r="P143" s="127"/>
    </row>
    <row r="144" spans="1:28" ht="15" thickBot="1" x14ac:dyDescent="0.35">
      <c r="A144" s="82" t="s">
        <v>272</v>
      </c>
      <c r="B144" s="101"/>
      <c r="C144" s="101"/>
      <c r="D144" s="101"/>
      <c r="E144" s="101"/>
      <c r="F144" s="67"/>
      <c r="L144" s="130"/>
      <c r="M144" s="127"/>
      <c r="N144" s="127"/>
      <c r="O144" s="127"/>
      <c r="P144" s="127"/>
    </row>
    <row r="145" spans="1:28" ht="15.6" x14ac:dyDescent="0.35">
      <c r="A145" s="91" t="s">
        <v>264</v>
      </c>
      <c r="B145" s="101"/>
      <c r="C145" s="101"/>
      <c r="D145" s="101"/>
      <c r="E145" s="101"/>
      <c r="F145" s="67" t="s">
        <v>273</v>
      </c>
      <c r="L145" s="130"/>
      <c r="M145" s="127"/>
      <c r="N145" s="127"/>
      <c r="O145" s="127"/>
      <c r="P145" s="127"/>
      <c r="U145" s="22" t="s">
        <v>255</v>
      </c>
      <c r="V145" s="22" t="s">
        <v>274</v>
      </c>
      <c r="W145" s="22" t="s">
        <v>278</v>
      </c>
      <c r="X145" s="22" t="s">
        <v>5</v>
      </c>
      <c r="Y145" s="22" t="s">
        <v>180</v>
      </c>
      <c r="Z145" s="22" t="s">
        <v>179</v>
      </c>
      <c r="AA145" s="22" t="s">
        <v>160</v>
      </c>
      <c r="AB145" s="22" t="s">
        <v>275</v>
      </c>
    </row>
    <row r="146" spans="1:28" ht="15.6" x14ac:dyDescent="0.35">
      <c r="A146" s="91" t="s">
        <v>265</v>
      </c>
      <c r="B146" s="101"/>
      <c r="C146" s="101"/>
      <c r="D146" s="101"/>
      <c r="E146" s="101"/>
      <c r="F146" s="67" t="s">
        <v>273</v>
      </c>
      <c r="L146" s="130"/>
      <c r="M146" s="127"/>
      <c r="N146" s="127"/>
      <c r="O146" s="127"/>
      <c r="P146" s="127"/>
      <c r="U146" s="22" t="s">
        <v>255</v>
      </c>
      <c r="V146" s="22" t="s">
        <v>274</v>
      </c>
      <c r="W146" s="22" t="s">
        <v>279</v>
      </c>
      <c r="X146" s="22" t="s">
        <v>5</v>
      </c>
      <c r="Y146" s="22" t="s">
        <v>180</v>
      </c>
      <c r="Z146" s="22" t="s">
        <v>179</v>
      </c>
      <c r="AA146" s="22" t="s">
        <v>160</v>
      </c>
      <c r="AB146" s="22" t="s">
        <v>275</v>
      </c>
    </row>
    <row r="147" spans="1:28" ht="15.6" x14ac:dyDescent="0.35">
      <c r="A147" s="91" t="s">
        <v>266</v>
      </c>
      <c r="B147" s="101"/>
      <c r="C147" s="101"/>
      <c r="D147" s="101"/>
      <c r="E147" s="101"/>
      <c r="F147" s="67" t="s">
        <v>273</v>
      </c>
      <c r="L147" s="130"/>
      <c r="M147" s="127"/>
      <c r="N147" s="127"/>
      <c r="O147" s="127"/>
      <c r="P147" s="127"/>
      <c r="U147" s="22" t="s">
        <v>255</v>
      </c>
      <c r="V147" s="22" t="s">
        <v>274</v>
      </c>
      <c r="W147" s="22" t="s">
        <v>280</v>
      </c>
      <c r="X147" s="22" t="s">
        <v>5</v>
      </c>
      <c r="Y147" s="22" t="s">
        <v>180</v>
      </c>
      <c r="Z147" s="22" t="s">
        <v>179</v>
      </c>
      <c r="AA147" s="22" t="s">
        <v>160</v>
      </c>
      <c r="AB147" s="22" t="s">
        <v>275</v>
      </c>
    </row>
    <row r="148" spans="1:28" ht="15.6" x14ac:dyDescent="0.35">
      <c r="A148" s="91" t="s">
        <v>267</v>
      </c>
      <c r="B148" s="101"/>
      <c r="C148" s="101"/>
      <c r="D148" s="101"/>
      <c r="E148" s="101"/>
      <c r="F148" s="67" t="s">
        <v>273</v>
      </c>
      <c r="L148" s="130"/>
      <c r="M148" s="127"/>
      <c r="N148" s="127"/>
      <c r="O148" s="127"/>
      <c r="P148" s="127"/>
      <c r="U148" s="22" t="s">
        <v>255</v>
      </c>
      <c r="V148" s="22" t="s">
        <v>274</v>
      </c>
      <c r="W148" s="22" t="s">
        <v>281</v>
      </c>
      <c r="X148" s="22" t="s">
        <v>5</v>
      </c>
      <c r="Y148" s="22" t="s">
        <v>180</v>
      </c>
      <c r="Z148" s="22" t="s">
        <v>179</v>
      </c>
      <c r="AA148" s="22" t="s">
        <v>160</v>
      </c>
      <c r="AB148" s="22" t="s">
        <v>275</v>
      </c>
    </row>
    <row r="149" spans="1:28" ht="15.6" x14ac:dyDescent="0.35">
      <c r="A149" s="91" t="s">
        <v>268</v>
      </c>
      <c r="B149" s="101"/>
      <c r="C149" s="101"/>
      <c r="D149" s="101"/>
      <c r="E149" s="101"/>
      <c r="F149" s="67" t="s">
        <v>273</v>
      </c>
      <c r="L149" s="130"/>
      <c r="M149" s="127"/>
      <c r="N149" s="127"/>
      <c r="O149" s="127"/>
      <c r="P149" s="127"/>
      <c r="U149" s="22" t="s">
        <v>255</v>
      </c>
      <c r="V149" s="22" t="s">
        <v>274</v>
      </c>
      <c r="X149" s="22" t="s">
        <v>5</v>
      </c>
      <c r="Y149" s="22" t="s">
        <v>180</v>
      </c>
      <c r="Z149" s="22" t="s">
        <v>179</v>
      </c>
      <c r="AA149" s="22" t="s">
        <v>160</v>
      </c>
      <c r="AB149" s="22" t="s">
        <v>275</v>
      </c>
    </row>
    <row r="150" spans="1:28" x14ac:dyDescent="0.3">
      <c r="A150" s="124"/>
      <c r="B150" s="141"/>
      <c r="C150" s="141"/>
      <c r="D150" s="141"/>
      <c r="E150" s="141"/>
      <c r="F150" s="120"/>
      <c r="L150" s="130"/>
      <c r="M150" s="127"/>
      <c r="N150" s="127"/>
      <c r="O150" s="127"/>
      <c r="P150" s="127"/>
    </row>
    <row r="151" spans="1:28" ht="15.6" x14ac:dyDescent="0.35">
      <c r="A151" s="91" t="s">
        <v>40</v>
      </c>
      <c r="B151" s="101"/>
      <c r="C151" s="101"/>
      <c r="D151" s="101"/>
      <c r="E151" s="101"/>
      <c r="F151" s="67" t="s">
        <v>273</v>
      </c>
      <c r="L151" s="130"/>
      <c r="M151" s="127"/>
      <c r="N151" s="127"/>
      <c r="O151" s="127"/>
      <c r="P151" s="127"/>
      <c r="U151" s="22" t="s">
        <v>255</v>
      </c>
      <c r="V151" s="22" t="s">
        <v>274</v>
      </c>
      <c r="W151" s="22" t="s">
        <v>276</v>
      </c>
      <c r="X151" s="22" t="s">
        <v>5</v>
      </c>
      <c r="Y151" s="22" t="s">
        <v>180</v>
      </c>
      <c r="Z151" s="22" t="s">
        <v>179</v>
      </c>
      <c r="AA151" s="22" t="s">
        <v>160</v>
      </c>
      <c r="AB151" s="22" t="s">
        <v>275</v>
      </c>
    </row>
    <row r="152" spans="1:28" ht="16.2" thickBot="1" x14ac:dyDescent="0.4">
      <c r="A152" s="104" t="s">
        <v>269</v>
      </c>
      <c r="B152" s="105"/>
      <c r="C152" s="105"/>
      <c r="D152" s="105"/>
      <c r="E152" s="105"/>
      <c r="F152" s="100" t="s">
        <v>273</v>
      </c>
      <c r="L152" s="130"/>
      <c r="M152" s="127"/>
      <c r="N152" s="127"/>
      <c r="O152" s="127"/>
      <c r="P152" s="127"/>
      <c r="U152" s="22" t="s">
        <v>255</v>
      </c>
      <c r="V152" s="22" t="s">
        <v>274</v>
      </c>
      <c r="W152" s="22" t="s">
        <v>277</v>
      </c>
      <c r="X152" s="22" t="s">
        <v>5</v>
      </c>
      <c r="Y152" s="22" t="s">
        <v>180</v>
      </c>
      <c r="Z152" s="22" t="s">
        <v>179</v>
      </c>
      <c r="AA152" s="22" t="s">
        <v>160</v>
      </c>
      <c r="AB152" s="22" t="s">
        <v>275</v>
      </c>
    </row>
    <row r="153" spans="1:28" x14ac:dyDescent="0.3">
      <c r="A153" s="138"/>
      <c r="B153" s="101"/>
      <c r="C153" s="101"/>
      <c r="D153" s="101"/>
      <c r="E153" s="101"/>
      <c r="F153" s="30"/>
      <c r="L153" s="130"/>
      <c r="M153" s="127"/>
      <c r="N153" s="127"/>
      <c r="O153" s="127"/>
      <c r="P153" s="127"/>
    </row>
    <row r="154" spans="1:28" x14ac:dyDescent="0.3">
      <c r="A154" s="138"/>
      <c r="B154" s="101"/>
      <c r="C154" s="101"/>
      <c r="D154" s="101"/>
      <c r="E154" s="101"/>
      <c r="F154" s="30"/>
      <c r="L154" s="130"/>
      <c r="M154" s="127"/>
      <c r="N154" s="127"/>
      <c r="O154" s="127"/>
      <c r="P154" s="127"/>
    </row>
    <row r="155" spans="1:28" ht="15" thickBot="1" x14ac:dyDescent="0.35">
      <c r="A155" s="25"/>
      <c r="B155" s="25"/>
      <c r="C155" s="25"/>
      <c r="D155" s="25"/>
      <c r="E155" s="25"/>
      <c r="F155" s="25"/>
    </row>
    <row r="156" spans="1:28" ht="21" x14ac:dyDescent="0.4">
      <c r="A156" s="48" t="s">
        <v>85</v>
      </c>
      <c r="B156" s="106"/>
      <c r="C156" s="106"/>
      <c r="D156" s="106" t="s">
        <v>86</v>
      </c>
      <c r="E156" s="107">
        <v>20733.599999999999</v>
      </c>
      <c r="F156" s="107">
        <v>20733.599999999999</v>
      </c>
      <c r="G156" s="106"/>
      <c r="H156" s="106"/>
      <c r="I156" s="106"/>
      <c r="J156" s="90"/>
      <c r="L156" s="142" t="s">
        <v>245</v>
      </c>
    </row>
    <row r="157" spans="1:28" x14ac:dyDescent="0.3">
      <c r="A157" s="65"/>
      <c r="B157" s="30"/>
      <c r="C157" s="30"/>
      <c r="D157" s="30"/>
      <c r="E157" s="30" t="s">
        <v>87</v>
      </c>
      <c r="F157" s="30" t="s">
        <v>88</v>
      </c>
      <c r="G157" s="8"/>
      <c r="H157" s="8"/>
      <c r="I157" s="8"/>
      <c r="J157" s="97"/>
      <c r="L157" s="142"/>
    </row>
    <row r="158" spans="1:28" x14ac:dyDescent="0.3">
      <c r="A158" s="65"/>
      <c r="B158" s="30"/>
      <c r="C158" s="30"/>
      <c r="D158" s="30"/>
      <c r="E158" s="30" t="s">
        <v>89</v>
      </c>
      <c r="F158" s="30" t="s">
        <v>89</v>
      </c>
      <c r="G158" s="30"/>
      <c r="H158" s="30"/>
      <c r="I158" s="30"/>
      <c r="J158" s="67"/>
      <c r="L158" s="142"/>
    </row>
    <row r="159" spans="1:28" x14ac:dyDescent="0.3">
      <c r="A159" s="65" t="s">
        <v>6</v>
      </c>
      <c r="B159" s="30"/>
      <c r="C159" s="30"/>
      <c r="D159" s="30"/>
      <c r="E159" s="31">
        <v>33.057772348815767</v>
      </c>
      <c r="F159" s="32">
        <v>0</v>
      </c>
      <c r="G159" s="30"/>
      <c r="H159" s="30"/>
      <c r="I159" s="30"/>
      <c r="J159" s="67"/>
      <c r="L159" s="142"/>
    </row>
    <row r="160" spans="1:28" x14ac:dyDescent="0.3">
      <c r="A160" s="65" t="s">
        <v>90</v>
      </c>
      <c r="B160" s="30"/>
      <c r="C160" s="30"/>
      <c r="D160" s="30"/>
      <c r="E160" s="31">
        <v>0</v>
      </c>
      <c r="F160" s="32">
        <v>0</v>
      </c>
      <c r="G160" s="30"/>
      <c r="H160" s="30"/>
      <c r="I160" s="30"/>
      <c r="J160" s="67"/>
      <c r="L160" s="142"/>
    </row>
    <row r="161" spans="1:12" x14ac:dyDescent="0.3">
      <c r="A161" s="65" t="s">
        <v>91</v>
      </c>
      <c r="B161" s="30"/>
      <c r="C161" s="30"/>
      <c r="D161" s="30"/>
      <c r="E161" s="31">
        <v>0</v>
      </c>
      <c r="F161" s="33">
        <v>8.5420986462479078</v>
      </c>
      <c r="G161" s="30"/>
      <c r="H161" s="30"/>
      <c r="I161" s="30"/>
      <c r="J161" s="67"/>
      <c r="L161" s="142"/>
    </row>
    <row r="162" spans="1:12" x14ac:dyDescent="0.3">
      <c r="A162" s="65" t="s">
        <v>92</v>
      </c>
      <c r="B162" s="30"/>
      <c r="C162" s="30"/>
      <c r="D162" s="30"/>
      <c r="E162" s="31">
        <v>0</v>
      </c>
      <c r="F162" s="33">
        <v>11.169265033240055</v>
      </c>
      <c r="G162" s="30"/>
      <c r="H162" s="30"/>
      <c r="I162" s="30"/>
      <c r="J162" s="67"/>
      <c r="L162" s="142"/>
    </row>
    <row r="163" spans="1:12" x14ac:dyDescent="0.3">
      <c r="A163" s="65" t="s">
        <v>93</v>
      </c>
      <c r="B163" s="30"/>
      <c r="C163" s="30"/>
      <c r="D163" s="30"/>
      <c r="E163" s="31">
        <v>0</v>
      </c>
      <c r="F163" s="33">
        <v>4.6941517061347557</v>
      </c>
      <c r="G163" s="30"/>
      <c r="H163" s="30"/>
      <c r="I163" s="30"/>
      <c r="J163" s="67"/>
      <c r="L163" s="142"/>
    </row>
    <row r="164" spans="1:12" x14ac:dyDescent="0.3">
      <c r="A164" s="65" t="s">
        <v>94</v>
      </c>
      <c r="B164" s="30"/>
      <c r="C164" s="30"/>
      <c r="D164" s="30"/>
      <c r="E164" s="31">
        <v>0</v>
      </c>
      <c r="F164" s="33">
        <v>2.7548673084514061</v>
      </c>
      <c r="G164" s="30"/>
      <c r="H164" s="30"/>
      <c r="I164" s="30"/>
      <c r="J164" s="67"/>
      <c r="L164" s="142"/>
    </row>
    <row r="165" spans="1:12" x14ac:dyDescent="0.3">
      <c r="A165" s="65" t="s">
        <v>95</v>
      </c>
      <c r="B165" s="30"/>
      <c r="C165" s="30"/>
      <c r="D165" s="30"/>
      <c r="E165" s="31">
        <v>4.6177854837889853</v>
      </c>
      <c r="F165" s="33">
        <v>8.060935885942861</v>
      </c>
      <c r="G165" s="30"/>
      <c r="H165" s="30"/>
      <c r="I165" s="30"/>
      <c r="J165" s="67"/>
      <c r="L165" s="142"/>
    </row>
    <row r="166" spans="1:12" x14ac:dyDescent="0.3">
      <c r="A166" s="65" t="s">
        <v>96</v>
      </c>
      <c r="B166" s="30"/>
      <c r="C166" s="30"/>
      <c r="D166" s="30"/>
      <c r="E166" s="31">
        <v>21.305665908474573</v>
      </c>
      <c r="F166" s="33">
        <v>10.826949048964886</v>
      </c>
      <c r="G166" s="30"/>
      <c r="H166" s="30"/>
      <c r="I166" s="30"/>
      <c r="J166" s="67"/>
      <c r="L166" s="142"/>
    </row>
    <row r="167" spans="1:12" x14ac:dyDescent="0.3">
      <c r="A167" s="65" t="s">
        <v>97</v>
      </c>
      <c r="B167" s="30"/>
      <c r="C167" s="30"/>
      <c r="D167" s="30"/>
      <c r="E167" s="31">
        <v>0</v>
      </c>
      <c r="F167" s="33">
        <v>0.83535739761163419</v>
      </c>
      <c r="G167" s="30"/>
      <c r="H167" s="30"/>
      <c r="I167" s="30"/>
      <c r="J167" s="67"/>
      <c r="L167" s="142"/>
    </row>
    <row r="168" spans="1:12" x14ac:dyDescent="0.3">
      <c r="A168" s="65" t="s">
        <v>98</v>
      </c>
      <c r="B168" s="30"/>
      <c r="C168" s="30"/>
      <c r="D168" s="30"/>
      <c r="E168" s="31">
        <v>33.057772348815767</v>
      </c>
      <c r="F168" s="34">
        <v>0</v>
      </c>
      <c r="G168" s="30"/>
      <c r="H168" s="30"/>
      <c r="I168" s="30"/>
      <c r="J168" s="67"/>
      <c r="L168" s="142"/>
    </row>
    <row r="169" spans="1:12" x14ac:dyDescent="0.3">
      <c r="A169" s="65" t="s">
        <v>90</v>
      </c>
      <c r="B169" s="30"/>
      <c r="C169" s="30"/>
      <c r="D169" s="30"/>
      <c r="E169" s="31">
        <v>0</v>
      </c>
      <c r="F169" s="34">
        <v>0</v>
      </c>
      <c r="G169" s="30"/>
      <c r="H169" s="30"/>
      <c r="I169" s="30"/>
      <c r="J169" s="67"/>
      <c r="L169" s="142"/>
    </row>
    <row r="170" spans="1:12" x14ac:dyDescent="0.3">
      <c r="A170" s="65" t="s">
        <v>99</v>
      </c>
      <c r="B170" s="30"/>
      <c r="C170" s="30"/>
      <c r="D170" s="30"/>
      <c r="E170" s="31">
        <v>25.923451392263559</v>
      </c>
      <c r="F170" s="31">
        <v>46.048267628981868</v>
      </c>
      <c r="G170" s="34">
        <v>42.572273027594946</v>
      </c>
      <c r="H170" s="30"/>
      <c r="I170" s="30"/>
      <c r="J170" s="67"/>
      <c r="L170" s="142"/>
    </row>
    <row r="171" spans="1:12" x14ac:dyDescent="0.3">
      <c r="A171" s="65" t="s">
        <v>100</v>
      </c>
      <c r="B171" s="30"/>
      <c r="C171" s="30"/>
      <c r="D171" s="30"/>
      <c r="E171" s="31">
        <v>0</v>
      </c>
      <c r="F171" s="31">
        <v>0.83535739761163419</v>
      </c>
      <c r="G171" s="30"/>
      <c r="H171" s="30"/>
      <c r="I171" s="30"/>
      <c r="J171" s="67"/>
      <c r="L171" s="142"/>
    </row>
    <row r="172" spans="1:12" x14ac:dyDescent="0.3">
      <c r="A172" s="83" t="s">
        <v>101</v>
      </c>
      <c r="B172" s="30"/>
      <c r="C172" s="30"/>
      <c r="D172" s="30"/>
      <c r="E172" s="31">
        <v>4.6177854837889853</v>
      </c>
      <c r="F172" s="31">
        <v>21.297186238325523</v>
      </c>
      <c r="G172" s="30"/>
      <c r="H172" s="30"/>
      <c r="I172" s="30"/>
      <c r="J172" s="67"/>
      <c r="L172" s="142"/>
    </row>
    <row r="173" spans="1:12" x14ac:dyDescent="0.3">
      <c r="A173" s="65" t="s">
        <v>102</v>
      </c>
      <c r="B173" s="30"/>
      <c r="C173" s="30"/>
      <c r="D173" s="30"/>
      <c r="E173" s="31">
        <v>21.305665908474573</v>
      </c>
      <c r="F173" s="31">
        <v>24.751081390656346</v>
      </c>
      <c r="G173" s="30"/>
      <c r="H173" s="30"/>
      <c r="I173" s="30"/>
      <c r="J173" s="67"/>
      <c r="L173" s="142"/>
    </row>
    <row r="174" spans="1:12" x14ac:dyDescent="0.3">
      <c r="A174" s="65" t="s">
        <v>103</v>
      </c>
      <c r="B174" s="30"/>
      <c r="C174" s="30"/>
      <c r="D174" s="30"/>
      <c r="E174" s="28" t="s">
        <v>104</v>
      </c>
      <c r="F174" s="28" t="s">
        <v>104</v>
      </c>
      <c r="G174" s="30"/>
      <c r="H174" s="30"/>
      <c r="I174" s="30"/>
      <c r="J174" s="67"/>
      <c r="L174" s="142"/>
    </row>
    <row r="175" spans="1:12" x14ac:dyDescent="0.3">
      <c r="A175" s="65" t="s">
        <v>105</v>
      </c>
      <c r="B175" s="30" t="s">
        <v>106</v>
      </c>
      <c r="C175" s="30"/>
      <c r="D175" s="35" t="s">
        <v>48</v>
      </c>
      <c r="E175" s="31">
        <v>0</v>
      </c>
      <c r="F175" s="31">
        <v>8.4210526315789487</v>
      </c>
      <c r="G175" s="30"/>
      <c r="H175" s="30"/>
      <c r="I175" s="30"/>
      <c r="J175" s="67"/>
      <c r="L175" s="142"/>
    </row>
    <row r="176" spans="1:12" x14ac:dyDescent="0.3">
      <c r="A176" s="65"/>
      <c r="B176" s="30"/>
      <c r="C176" s="30"/>
      <c r="D176" s="35" t="s">
        <v>107</v>
      </c>
      <c r="E176" s="31">
        <v>3.1111111111111107</v>
      </c>
      <c r="F176" s="31">
        <v>3.1111111111111107</v>
      </c>
      <c r="G176" s="30"/>
      <c r="H176" s="30"/>
      <c r="I176" s="30"/>
      <c r="J176" s="67"/>
      <c r="L176" s="142"/>
    </row>
    <row r="177" spans="1:12" x14ac:dyDescent="0.3">
      <c r="A177" s="65"/>
      <c r="B177" s="30"/>
      <c r="C177" s="30" t="s">
        <v>108</v>
      </c>
      <c r="D177" s="35" t="s">
        <v>49</v>
      </c>
      <c r="E177" s="31">
        <v>5</v>
      </c>
      <c r="F177" s="31">
        <v>10.526315789473685</v>
      </c>
      <c r="G177" s="30"/>
      <c r="H177" s="30"/>
      <c r="I177" s="30"/>
      <c r="J177" s="67"/>
      <c r="L177" s="142"/>
    </row>
    <row r="178" spans="1:12" x14ac:dyDescent="0.3">
      <c r="A178" s="65"/>
      <c r="B178" s="30"/>
      <c r="C178" s="30"/>
      <c r="D178" s="35" t="s">
        <v>109</v>
      </c>
      <c r="E178" s="31">
        <v>3.1111111111111107</v>
      </c>
      <c r="F178" s="31">
        <v>11.532163742690059</v>
      </c>
      <c r="G178" s="30" t="s">
        <v>110</v>
      </c>
      <c r="H178" s="30"/>
      <c r="I178" s="30"/>
      <c r="J178" s="67"/>
      <c r="L178" s="142"/>
    </row>
    <row r="179" spans="1:12" x14ac:dyDescent="0.3">
      <c r="A179" s="65"/>
      <c r="B179" s="30"/>
      <c r="C179" s="30"/>
      <c r="D179" s="35" t="s">
        <v>111</v>
      </c>
      <c r="E179" s="31">
        <v>0.23064327485380121</v>
      </c>
      <c r="F179" s="31">
        <v>0.23064327485380121</v>
      </c>
      <c r="G179" s="30"/>
      <c r="H179" s="30"/>
      <c r="I179" s="30"/>
      <c r="J179" s="67"/>
      <c r="L179" s="142"/>
    </row>
    <row r="180" spans="1:12" x14ac:dyDescent="0.3">
      <c r="A180" s="65"/>
      <c r="B180" s="30"/>
      <c r="C180" s="30"/>
      <c r="D180" s="35" t="s">
        <v>112</v>
      </c>
      <c r="E180" s="31">
        <v>1.4027146149802534</v>
      </c>
      <c r="F180" s="31">
        <v>1.4027146149802534</v>
      </c>
      <c r="G180" s="30" t="s">
        <v>113</v>
      </c>
      <c r="H180" s="30"/>
      <c r="I180" s="30"/>
      <c r="J180" s="67"/>
      <c r="L180" s="142"/>
    </row>
    <row r="181" spans="1:12" x14ac:dyDescent="0.3">
      <c r="A181" s="65"/>
      <c r="B181" s="30"/>
      <c r="C181" s="30"/>
      <c r="D181" s="35" t="s">
        <v>114</v>
      </c>
      <c r="E181" s="28">
        <v>4</v>
      </c>
      <c r="F181" s="28">
        <v>2</v>
      </c>
      <c r="G181" s="30"/>
      <c r="H181" s="30" t="s">
        <v>115</v>
      </c>
      <c r="I181" s="30"/>
      <c r="J181" s="67"/>
      <c r="L181" s="142"/>
    </row>
    <row r="182" spans="1:12" x14ac:dyDescent="0.3">
      <c r="A182" s="65"/>
      <c r="B182" s="30"/>
      <c r="C182" s="30"/>
      <c r="D182" s="35" t="s">
        <v>116</v>
      </c>
      <c r="E182" s="28">
        <v>2</v>
      </c>
      <c r="F182" s="28">
        <v>2</v>
      </c>
      <c r="G182" s="30"/>
      <c r="H182" s="30" t="s">
        <v>117</v>
      </c>
      <c r="I182" s="30"/>
      <c r="J182" s="67"/>
      <c r="L182" s="142"/>
    </row>
    <row r="183" spans="1:12" x14ac:dyDescent="0.3">
      <c r="A183" s="65"/>
      <c r="B183" s="30"/>
      <c r="C183" s="30" t="s">
        <v>118</v>
      </c>
      <c r="D183" s="8"/>
      <c r="E183" s="9">
        <v>0</v>
      </c>
      <c r="F183" s="10">
        <v>0</v>
      </c>
      <c r="G183" s="30"/>
      <c r="H183" s="30"/>
      <c r="I183" s="30"/>
      <c r="J183" s="67"/>
      <c r="L183" s="142"/>
    </row>
    <row r="184" spans="1:12" x14ac:dyDescent="0.3">
      <c r="A184" s="65"/>
      <c r="B184" s="30"/>
      <c r="C184" s="30" t="s">
        <v>119</v>
      </c>
      <c r="D184" s="8"/>
      <c r="E184" s="9">
        <v>10.744469000945166</v>
      </c>
      <c r="F184" s="9">
        <v>17.165521632524111</v>
      </c>
      <c r="G184" s="30"/>
      <c r="H184" s="30"/>
      <c r="I184" s="30"/>
      <c r="J184" s="67"/>
      <c r="L184" s="142"/>
    </row>
    <row r="185" spans="1:12" x14ac:dyDescent="0.3">
      <c r="A185" s="65"/>
      <c r="B185" s="30"/>
      <c r="C185" s="30"/>
      <c r="D185" s="30"/>
      <c r="E185" s="28"/>
      <c r="F185" s="28"/>
      <c r="G185" s="30"/>
      <c r="H185" s="30"/>
      <c r="I185" s="30"/>
      <c r="J185" s="67"/>
      <c r="L185" s="142"/>
    </row>
    <row r="186" spans="1:12" x14ac:dyDescent="0.3">
      <c r="A186" s="65" t="s">
        <v>120</v>
      </c>
      <c r="B186" s="30" t="s">
        <v>121</v>
      </c>
      <c r="C186" s="30"/>
      <c r="D186" s="30" t="s">
        <v>21</v>
      </c>
      <c r="E186" s="28">
        <v>20</v>
      </c>
      <c r="F186" s="28">
        <v>10</v>
      </c>
      <c r="G186" s="30" t="s">
        <v>122</v>
      </c>
      <c r="H186" s="30">
        <v>1500</v>
      </c>
      <c r="I186" s="30"/>
      <c r="J186" s="67"/>
      <c r="L186" s="142"/>
    </row>
    <row r="187" spans="1:12" x14ac:dyDescent="0.3">
      <c r="A187" s="65"/>
      <c r="B187" s="30"/>
      <c r="C187" s="30"/>
      <c r="D187" s="30" t="s">
        <v>123</v>
      </c>
      <c r="E187" s="28">
        <v>10</v>
      </c>
      <c r="F187" s="28">
        <v>5</v>
      </c>
      <c r="G187" s="30" t="s">
        <v>122</v>
      </c>
      <c r="H187" s="30">
        <v>1500</v>
      </c>
      <c r="I187" s="30"/>
      <c r="J187" s="67"/>
      <c r="L187" s="142"/>
    </row>
    <row r="188" spans="1:12" x14ac:dyDescent="0.3">
      <c r="A188" s="65"/>
      <c r="B188" s="30"/>
      <c r="C188" s="30"/>
      <c r="D188" s="30" t="s">
        <v>124</v>
      </c>
      <c r="E188" s="28">
        <v>5</v>
      </c>
      <c r="F188" s="28">
        <v>2</v>
      </c>
      <c r="G188" s="30" t="s">
        <v>122</v>
      </c>
      <c r="H188" s="30">
        <v>500</v>
      </c>
      <c r="I188" s="30"/>
      <c r="J188" s="67"/>
      <c r="L188" s="142"/>
    </row>
    <row r="189" spans="1:12" x14ac:dyDescent="0.3">
      <c r="A189" s="65"/>
      <c r="B189" s="30"/>
      <c r="C189" s="30"/>
      <c r="D189" s="30"/>
      <c r="E189" s="28">
        <v>35</v>
      </c>
      <c r="F189" s="28">
        <v>17</v>
      </c>
      <c r="G189" s="30"/>
      <c r="H189" s="30"/>
      <c r="I189" s="34">
        <v>24.751081390656346</v>
      </c>
      <c r="J189" s="108">
        <v>16.500720927104229</v>
      </c>
      <c r="L189" s="142"/>
    </row>
    <row r="190" spans="1:12" x14ac:dyDescent="0.3">
      <c r="A190" s="65"/>
      <c r="B190" s="30"/>
      <c r="C190" s="30"/>
      <c r="D190" s="30" t="s">
        <v>125</v>
      </c>
      <c r="E190" s="28">
        <v>4</v>
      </c>
      <c r="F190" s="28">
        <v>2.8571428571428572</v>
      </c>
      <c r="G190" s="30" t="s">
        <v>126</v>
      </c>
      <c r="H190" s="30"/>
      <c r="I190" s="30"/>
      <c r="J190" s="67"/>
      <c r="L190" s="142"/>
    </row>
    <row r="191" spans="1:12" x14ac:dyDescent="0.3">
      <c r="A191" s="65"/>
      <c r="B191" s="30"/>
      <c r="C191" s="30"/>
      <c r="D191" s="11" t="s">
        <v>119</v>
      </c>
      <c r="E191" s="12">
        <v>39</v>
      </c>
      <c r="F191" s="12">
        <v>19.857142857142858</v>
      </c>
      <c r="G191" s="30"/>
      <c r="H191" s="30"/>
      <c r="I191" s="30"/>
      <c r="J191" s="67"/>
      <c r="L191" s="142"/>
    </row>
    <row r="192" spans="1:12" x14ac:dyDescent="0.3">
      <c r="A192" s="65" t="s">
        <v>127</v>
      </c>
      <c r="B192" s="30"/>
      <c r="C192" s="30"/>
      <c r="D192" s="11"/>
      <c r="E192" s="12">
        <v>0.5</v>
      </c>
      <c r="F192" s="12">
        <v>0.5</v>
      </c>
      <c r="G192" s="30"/>
      <c r="H192" s="30"/>
      <c r="I192" s="30"/>
      <c r="J192" s="67"/>
      <c r="L192" s="142"/>
    </row>
    <row r="193" spans="1:84" x14ac:dyDescent="0.3">
      <c r="A193" s="109"/>
      <c r="B193" s="36"/>
      <c r="C193" s="36"/>
      <c r="D193" s="13"/>
      <c r="E193" s="37">
        <v>24.872234500472583</v>
      </c>
      <c r="F193" s="37">
        <v>18.511332244833483</v>
      </c>
      <c r="G193" s="36"/>
      <c r="H193" s="36"/>
      <c r="I193" s="36"/>
      <c r="J193" s="110"/>
      <c r="L193" s="142"/>
    </row>
    <row r="194" spans="1:84" x14ac:dyDescent="0.3">
      <c r="A194" s="65"/>
      <c r="B194" s="30"/>
      <c r="C194" s="30"/>
      <c r="D194" s="30"/>
      <c r="E194" s="30"/>
      <c r="F194" s="30" t="s">
        <v>128</v>
      </c>
      <c r="G194" s="30"/>
      <c r="H194" s="30"/>
      <c r="I194" s="30"/>
      <c r="J194" s="67"/>
      <c r="L194" s="142"/>
    </row>
    <row r="195" spans="1:84" x14ac:dyDescent="0.3">
      <c r="A195" s="65"/>
      <c r="B195" s="30"/>
      <c r="C195" s="30"/>
      <c r="D195" s="30"/>
      <c r="E195" s="30"/>
      <c r="F195" s="30" t="s">
        <v>129</v>
      </c>
      <c r="G195" s="30" t="s">
        <v>130</v>
      </c>
      <c r="H195" s="30" t="s">
        <v>129</v>
      </c>
      <c r="I195" s="30" t="s">
        <v>131</v>
      </c>
      <c r="J195" s="67"/>
      <c r="L195" s="142"/>
    </row>
    <row r="196" spans="1:84" x14ac:dyDescent="0.3">
      <c r="A196" s="111">
        <v>9.2064163533454622</v>
      </c>
      <c r="B196" s="47">
        <v>11.53429661787731</v>
      </c>
      <c r="C196" s="47">
        <v>16.514770566465174</v>
      </c>
      <c r="D196" s="47">
        <v>22.702784969806025</v>
      </c>
      <c r="E196" s="47">
        <v>30.263883275519245</v>
      </c>
      <c r="F196" s="34">
        <v>25.923451392263559</v>
      </c>
      <c r="G196" s="34">
        <v>46.048267628981868</v>
      </c>
      <c r="H196" s="30"/>
      <c r="I196" s="30"/>
      <c r="J196" s="67" t="s">
        <v>132</v>
      </c>
      <c r="L196" s="142"/>
    </row>
    <row r="197" spans="1:84" ht="15" thickBot="1" x14ac:dyDescent="0.35">
      <c r="A197" s="112">
        <v>4.3386328627941424</v>
      </c>
      <c r="B197" s="113">
        <v>6.669820461651307</v>
      </c>
      <c r="C197" s="113">
        <v>9.3217649399675171</v>
      </c>
      <c r="D197" s="113">
        <v>13.169883681954669</v>
      </c>
      <c r="E197" s="113">
        <v>13.391354120753087</v>
      </c>
      <c r="F197" s="114">
        <v>24.872234500472583</v>
      </c>
      <c r="G197" s="114">
        <v>18.511332244833483</v>
      </c>
      <c r="H197" s="115"/>
      <c r="I197" s="115"/>
      <c r="J197" s="100"/>
      <c r="L197" s="142"/>
    </row>
    <row r="203" spans="1:84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40"/>
      <c r="V203" s="40"/>
      <c r="X203" s="14"/>
      <c r="Y203" s="14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15"/>
      <c r="AK203" s="5"/>
      <c r="AL203" s="5"/>
      <c r="AM203" s="40"/>
      <c r="BA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</row>
    <row r="204" spans="1:84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X204" s="16"/>
      <c r="Y204" s="16"/>
      <c r="Z204" s="24"/>
      <c r="AA204" s="24"/>
      <c r="AB204" s="24"/>
      <c r="AC204" s="24"/>
      <c r="AD204" s="24"/>
      <c r="AE204" s="24"/>
      <c r="AF204" s="24"/>
      <c r="AG204" s="24"/>
      <c r="AH204" s="24"/>
    </row>
    <row r="205" spans="1:84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X205" s="16"/>
      <c r="Y205" s="16"/>
      <c r="Z205" s="24"/>
      <c r="AA205" s="24"/>
      <c r="AB205" s="24"/>
      <c r="AC205" s="24"/>
      <c r="AD205" s="24"/>
      <c r="AE205" s="24"/>
      <c r="AF205" s="24"/>
      <c r="AG205" s="24"/>
      <c r="AH205" s="24"/>
    </row>
    <row r="206" spans="1:84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X206" s="16"/>
      <c r="Y206" s="16"/>
      <c r="Z206" s="24"/>
      <c r="AA206" s="24"/>
      <c r="AB206" s="24"/>
      <c r="AC206" s="24"/>
      <c r="AD206" s="24"/>
      <c r="AE206" s="24"/>
      <c r="AF206" s="24"/>
      <c r="AG206" s="24"/>
      <c r="AH206" s="24"/>
    </row>
    <row r="207" spans="1:84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X207" s="16"/>
      <c r="Y207" s="16"/>
      <c r="Z207" s="24"/>
      <c r="AA207" s="24"/>
      <c r="AB207" s="24"/>
      <c r="AC207" s="24"/>
      <c r="AD207" s="24"/>
      <c r="AE207" s="24"/>
      <c r="AF207" s="24"/>
      <c r="AG207" s="24"/>
      <c r="AH207" s="24"/>
    </row>
    <row r="208" spans="1:84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X208" s="16"/>
      <c r="Y208" s="16"/>
      <c r="Z208" s="24"/>
      <c r="AA208" s="24"/>
      <c r="AB208" s="24"/>
      <c r="AC208" s="24"/>
      <c r="AD208" s="24"/>
      <c r="AE208" s="24"/>
      <c r="AF208" s="24"/>
      <c r="AG208" s="24"/>
      <c r="AH208" s="24"/>
    </row>
    <row r="209" spans="1:84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X209" s="16"/>
      <c r="Y209" s="16"/>
      <c r="Z209" s="24"/>
      <c r="AA209" s="24"/>
      <c r="AB209" s="24"/>
      <c r="AC209" s="24"/>
      <c r="AD209" s="24"/>
      <c r="AE209" s="24"/>
      <c r="AF209" s="24"/>
      <c r="AG209" s="24"/>
      <c r="AH209" s="24"/>
    </row>
    <row r="210" spans="1:84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X210" s="16"/>
      <c r="Y210" s="16"/>
      <c r="Z210" s="24"/>
      <c r="AA210" s="24"/>
      <c r="AB210" s="24"/>
      <c r="AC210" s="24"/>
      <c r="AD210" s="24"/>
      <c r="AE210" s="24"/>
      <c r="AF210" s="24"/>
      <c r="AG210" s="24"/>
      <c r="AH210" s="24"/>
    </row>
    <row r="211" spans="1:84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X211" s="16"/>
      <c r="Y211" s="16"/>
      <c r="Z211" s="24"/>
      <c r="AA211" s="24"/>
      <c r="AB211" s="24"/>
      <c r="AC211" s="24"/>
      <c r="AD211" s="24"/>
      <c r="AE211" s="24"/>
      <c r="AF211" s="24"/>
      <c r="AG211" s="24"/>
      <c r="AH211" s="24"/>
    </row>
    <row r="212" spans="1:84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X212" s="16"/>
      <c r="Y212" s="16"/>
      <c r="Z212" s="24"/>
      <c r="AA212" s="24"/>
      <c r="AB212" s="24"/>
      <c r="AC212" s="24"/>
      <c r="AD212" s="24"/>
      <c r="AE212" s="24"/>
      <c r="AF212" s="24"/>
      <c r="AG212" s="24"/>
      <c r="AH212" s="24"/>
    </row>
    <row r="213" spans="1:84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X213" s="16"/>
      <c r="Y213" s="16"/>
      <c r="Z213" s="24"/>
      <c r="AA213" s="24"/>
      <c r="AB213" s="24"/>
      <c r="AC213" s="24"/>
      <c r="AD213" s="24"/>
      <c r="AE213" s="24"/>
      <c r="AF213" s="24"/>
      <c r="AG213" s="24"/>
      <c r="AH213" s="24"/>
    </row>
    <row r="214" spans="1:84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X214" s="16"/>
      <c r="Y214" s="16"/>
      <c r="Z214" s="24"/>
      <c r="AA214" s="24"/>
      <c r="AB214" s="24"/>
      <c r="AC214" s="24"/>
      <c r="AD214" s="24"/>
      <c r="AE214" s="24"/>
      <c r="AF214" s="24"/>
      <c r="AG214" s="24"/>
      <c r="AH214" s="24"/>
    </row>
    <row r="215" spans="1:84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16"/>
      <c r="Y215" s="16"/>
      <c r="Z215" s="24"/>
      <c r="AA215" s="24"/>
      <c r="AB215" s="24"/>
      <c r="AC215" s="24"/>
      <c r="AD215" s="24"/>
      <c r="AE215" s="24"/>
      <c r="AF215" s="24"/>
      <c r="AG215" s="24"/>
      <c r="AH215" s="24"/>
      <c r="AR215" s="2"/>
      <c r="AS215" s="2"/>
      <c r="BA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</row>
    <row r="216" spans="1:84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X216" s="7"/>
      <c r="Y216" s="7"/>
      <c r="Z216" s="17"/>
      <c r="AA216" s="17"/>
      <c r="AB216" s="17"/>
      <c r="AC216" s="17"/>
      <c r="AD216" s="17"/>
      <c r="AE216" s="17"/>
      <c r="AF216" s="7"/>
      <c r="AG216" s="7"/>
      <c r="AH216" s="7"/>
      <c r="BL216" s="2"/>
    </row>
    <row r="217" spans="1:84" x14ac:dyDescent="0.3">
      <c r="AA217" s="24"/>
      <c r="AB217" s="24"/>
      <c r="AC217" s="24"/>
      <c r="AD217" s="24"/>
      <c r="AE217" s="24"/>
      <c r="AF217" s="24"/>
      <c r="AG217" s="24"/>
    </row>
    <row r="218" spans="1:84" x14ac:dyDescent="0.3">
      <c r="AR218" s="7"/>
    </row>
    <row r="219" spans="1:84" x14ac:dyDescent="0.3">
      <c r="AA219" s="41"/>
      <c r="AR219" s="24"/>
    </row>
    <row r="220" spans="1:84" x14ac:dyDescent="0.3">
      <c r="AA220" s="18"/>
      <c r="AR220" s="24"/>
    </row>
    <row r="221" spans="1:84" x14ac:dyDescent="0.3">
      <c r="AA221" s="41"/>
      <c r="AR221" s="24"/>
    </row>
    <row r="222" spans="1:84" x14ac:dyDescent="0.3">
      <c r="AA222" s="41"/>
      <c r="AR222" s="24"/>
      <c r="AS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</row>
    <row r="223" spans="1:84" x14ac:dyDescent="0.3">
      <c r="AA223" s="41"/>
      <c r="AR223" s="24"/>
    </row>
    <row r="224" spans="1:84" x14ac:dyDescent="0.3">
      <c r="AA224" s="41"/>
      <c r="AD224" s="24"/>
      <c r="AE224" s="26"/>
      <c r="AF224" s="26"/>
      <c r="AG224" s="26"/>
      <c r="AH224" s="26"/>
      <c r="AI224" s="26"/>
      <c r="AJ224" s="26"/>
      <c r="AK224" s="26"/>
      <c r="AL224" s="26"/>
      <c r="AR224" s="24"/>
    </row>
    <row r="225" spans="27:44" x14ac:dyDescent="0.3">
      <c r="AA225" s="41"/>
      <c r="AL225" s="24"/>
      <c r="AR225" s="24"/>
    </row>
    <row r="226" spans="27:44" x14ac:dyDescent="0.3">
      <c r="AA226" s="41"/>
      <c r="AD226" s="26"/>
      <c r="AE226" s="26"/>
      <c r="AF226" s="26"/>
      <c r="AG226" s="26"/>
      <c r="AH226" s="26"/>
      <c r="AI226" s="26"/>
      <c r="AJ226" s="26"/>
      <c r="AK226" s="26"/>
      <c r="AL226" s="42"/>
    </row>
    <row r="227" spans="27:44" x14ac:dyDescent="0.3">
      <c r="AA227" s="18"/>
      <c r="AD227" s="43"/>
      <c r="AE227" s="44"/>
      <c r="AF227" s="44"/>
      <c r="AG227" s="44"/>
      <c r="AH227" s="44"/>
      <c r="AI227" s="43"/>
      <c r="AJ227" s="43"/>
      <c r="AK227" s="44"/>
      <c r="AL227" s="44"/>
    </row>
    <row r="228" spans="27:44" x14ac:dyDescent="0.3">
      <c r="AA228" s="41"/>
      <c r="AB228" s="26"/>
      <c r="AD228" s="43"/>
      <c r="AE228" s="23"/>
      <c r="AF228" s="23"/>
      <c r="AG228" s="23"/>
      <c r="AH228" s="23"/>
      <c r="AI228" s="23"/>
      <c r="AJ228" s="23"/>
      <c r="AK228" s="23"/>
      <c r="AL228" s="23"/>
    </row>
    <row r="229" spans="27:44" x14ac:dyDescent="0.3">
      <c r="AA229" s="41"/>
      <c r="AD229" s="43"/>
      <c r="AE229" s="23"/>
      <c r="AF229" s="23"/>
      <c r="AG229" s="23"/>
      <c r="AH229" s="23"/>
      <c r="AI229" s="23"/>
      <c r="AJ229" s="23"/>
      <c r="AK229" s="23"/>
      <c r="AL229" s="23"/>
    </row>
    <row r="230" spans="27:44" x14ac:dyDescent="0.3">
      <c r="AA230" s="41"/>
      <c r="AD230" s="43"/>
      <c r="AE230" s="23"/>
      <c r="AF230" s="23"/>
      <c r="AG230" s="23"/>
      <c r="AH230" s="23"/>
      <c r="AI230" s="23"/>
      <c r="AJ230" s="23"/>
      <c r="AK230" s="23"/>
      <c r="AL230" s="23"/>
    </row>
    <row r="231" spans="27:44" x14ac:dyDescent="0.3">
      <c r="AD231" s="23"/>
      <c r="AE231" s="23"/>
      <c r="AF231" s="23"/>
      <c r="AG231" s="23"/>
      <c r="AH231" s="23"/>
      <c r="AI231" s="23"/>
      <c r="AJ231" s="23"/>
      <c r="AK231" s="23"/>
      <c r="AL231" s="23"/>
    </row>
    <row r="235" spans="27:44" x14ac:dyDescent="0.3">
      <c r="AM235" s="2"/>
    </row>
    <row r="236" spans="27:44" x14ac:dyDescent="0.3">
      <c r="AD236" s="42"/>
      <c r="AE236" s="42"/>
      <c r="AF236" s="42"/>
      <c r="AG236" s="42"/>
      <c r="AH236" s="42"/>
      <c r="AI236" s="42"/>
    </row>
    <row r="237" spans="27:44" x14ac:dyDescent="0.3">
      <c r="AD237" s="42"/>
      <c r="AE237" s="45"/>
      <c r="AF237" s="45"/>
      <c r="AG237" s="45"/>
      <c r="AH237" s="45"/>
      <c r="AI237" s="45"/>
      <c r="AL237" s="2"/>
    </row>
    <row r="238" spans="27:44" x14ac:dyDescent="0.3">
      <c r="AD238" s="24"/>
      <c r="AE238" s="41"/>
      <c r="AF238" s="41"/>
      <c r="AG238" s="41"/>
      <c r="AH238" s="41"/>
      <c r="AI238" s="41"/>
    </row>
    <row r="239" spans="27:44" x14ac:dyDescent="0.3">
      <c r="AD239" s="24"/>
      <c r="AE239" s="41"/>
      <c r="AF239" s="41"/>
      <c r="AG239" s="41"/>
      <c r="AH239" s="41"/>
      <c r="AI239" s="41"/>
    </row>
    <row r="240" spans="27:44" x14ac:dyDescent="0.3">
      <c r="AD240" s="24"/>
      <c r="AE240" s="24"/>
      <c r="AF240" s="24"/>
      <c r="AG240" s="24"/>
      <c r="AH240" s="24"/>
      <c r="AI240" s="24"/>
      <c r="AL240" s="46"/>
    </row>
    <row r="241" spans="28:39" x14ac:dyDescent="0.3">
      <c r="AB241" s="24"/>
      <c r="AC241" s="24"/>
      <c r="AD241" s="24"/>
    </row>
    <row r="242" spans="28:39" x14ac:dyDescent="0.3">
      <c r="AB242" s="24"/>
      <c r="AC242" s="24"/>
      <c r="AM242" s="26"/>
    </row>
    <row r="243" spans="28:39" x14ac:dyDescent="0.3">
      <c r="AB243" s="24"/>
      <c r="AC243" s="24"/>
    </row>
    <row r="244" spans="28:39" x14ac:dyDescent="0.3">
      <c r="AB244" s="24"/>
      <c r="AC244" s="24"/>
      <c r="AD244" s="24"/>
      <c r="AE244" s="26"/>
      <c r="AF244" s="26"/>
      <c r="AG244" s="26"/>
      <c r="AH244" s="26"/>
      <c r="AI244" s="26"/>
      <c r="AJ244" s="26"/>
      <c r="AK244" s="26"/>
      <c r="AL244" s="26"/>
    </row>
    <row r="245" spans="28:39" x14ac:dyDescent="0.3">
      <c r="AB245" s="24"/>
      <c r="AC245" s="24"/>
      <c r="AD245" s="24"/>
    </row>
    <row r="246" spans="28:39" x14ac:dyDescent="0.3">
      <c r="AB246" s="24"/>
      <c r="AC246" s="24"/>
    </row>
    <row r="258" spans="1:36" x14ac:dyDescent="0.3">
      <c r="AD258" s="47"/>
      <c r="AE258" s="38"/>
      <c r="AF258" s="38"/>
      <c r="AG258" s="38"/>
      <c r="AH258" s="38"/>
      <c r="AI258" s="39"/>
      <c r="AJ258" s="39"/>
    </row>
    <row r="259" spans="1:36" x14ac:dyDescent="0.3">
      <c r="AD259" s="47"/>
      <c r="AE259" s="38"/>
      <c r="AF259" s="38"/>
      <c r="AG259" s="38"/>
      <c r="AH259" s="38"/>
      <c r="AI259" s="39"/>
      <c r="AJ259" s="39"/>
    </row>
    <row r="260" spans="1:36" x14ac:dyDescent="0.3">
      <c r="AD260" s="47"/>
      <c r="AE260" s="38"/>
      <c r="AF260" s="38"/>
      <c r="AG260" s="38"/>
      <c r="AH260" s="38"/>
      <c r="AI260" s="39"/>
      <c r="AJ260" s="39"/>
    </row>
    <row r="261" spans="1:36" x14ac:dyDescent="0.3">
      <c r="AD261" s="47"/>
      <c r="AE261" s="38"/>
      <c r="AF261" s="38"/>
      <c r="AG261" s="38"/>
      <c r="AH261" s="38"/>
      <c r="AI261" s="39"/>
      <c r="AJ261" s="39"/>
    </row>
    <row r="262" spans="1:36" x14ac:dyDescent="0.3">
      <c r="AD262" s="47"/>
      <c r="AE262" s="38"/>
      <c r="AF262" s="38"/>
      <c r="AG262" s="38"/>
      <c r="AH262" s="38"/>
      <c r="AI262" s="39"/>
      <c r="AJ262" s="39"/>
    </row>
    <row r="263" spans="1:36" x14ac:dyDescent="0.3">
      <c r="AD263" s="47"/>
      <c r="AE263" s="38"/>
      <c r="AF263" s="38"/>
      <c r="AG263" s="38"/>
      <c r="AH263" s="38"/>
      <c r="AI263" s="39"/>
      <c r="AJ263" s="39"/>
    </row>
    <row r="264" spans="1:36" x14ac:dyDescent="0.3">
      <c r="AD264" s="47"/>
      <c r="AE264" s="38"/>
      <c r="AF264" s="38"/>
      <c r="AG264" s="38"/>
      <c r="AH264" s="38"/>
      <c r="AI264" s="39"/>
      <c r="AJ264" s="39"/>
    </row>
    <row r="265" spans="1:36" x14ac:dyDescent="0.3">
      <c r="AD265" s="47"/>
      <c r="AE265" s="38"/>
      <c r="AF265" s="38"/>
      <c r="AG265" s="38"/>
      <c r="AH265" s="38"/>
      <c r="AI265" s="39"/>
      <c r="AJ265" s="39"/>
    </row>
    <row r="266" spans="1:36" x14ac:dyDescent="0.3">
      <c r="AD266" s="47"/>
      <c r="AE266" s="38"/>
      <c r="AF266" s="38"/>
      <c r="AG266" s="38"/>
      <c r="AH266" s="38"/>
      <c r="AI266" s="39"/>
      <c r="AJ266" s="39"/>
    </row>
    <row r="267" spans="1:36" x14ac:dyDescent="0.3">
      <c r="AD267" s="47"/>
      <c r="AE267" s="38"/>
      <c r="AF267" s="38"/>
      <c r="AG267" s="38"/>
      <c r="AH267" s="38"/>
      <c r="AI267" s="39"/>
      <c r="AJ267" s="39"/>
    </row>
    <row r="268" spans="1:36" x14ac:dyDescent="0.3">
      <c r="AD268" s="47"/>
      <c r="AE268" s="38"/>
      <c r="AF268" s="38"/>
      <c r="AG268" s="38"/>
      <c r="AH268" s="38"/>
      <c r="AI268" s="39"/>
      <c r="AJ268" s="39"/>
    </row>
    <row r="269" spans="1:36" x14ac:dyDescent="0.3">
      <c r="AD269" s="47"/>
      <c r="AE269" s="38"/>
      <c r="AF269" s="38"/>
      <c r="AG269" s="38"/>
      <c r="AH269" s="38"/>
      <c r="AI269" s="39"/>
      <c r="AJ269" s="39"/>
    </row>
    <row r="270" spans="1:36" x14ac:dyDescent="0.3">
      <c r="AD270" s="47"/>
      <c r="AE270" s="38"/>
      <c r="AF270" s="38"/>
      <c r="AG270" s="38"/>
      <c r="AH270" s="38"/>
      <c r="AI270" s="39"/>
      <c r="AJ270" s="39"/>
    </row>
    <row r="271" spans="1:36" x14ac:dyDescent="0.3">
      <c r="AD271" s="47"/>
      <c r="AE271" s="38"/>
      <c r="AF271" s="38"/>
      <c r="AG271" s="38"/>
      <c r="AH271" s="38"/>
      <c r="AI271" s="39"/>
      <c r="AJ271" s="39"/>
    </row>
    <row r="272" spans="1:36" x14ac:dyDescent="0.3">
      <c r="A272" s="2"/>
      <c r="AD272" s="47"/>
      <c r="AE272" s="38"/>
      <c r="AF272" s="38"/>
      <c r="AG272" s="38"/>
      <c r="AH272" s="38"/>
      <c r="AI272" s="39"/>
      <c r="AJ272" s="39"/>
    </row>
    <row r="273" spans="1:36" x14ac:dyDescent="0.3">
      <c r="A273" s="2"/>
      <c r="AD273" s="47"/>
      <c r="AE273" s="38"/>
      <c r="AF273" s="38"/>
      <c r="AG273" s="38"/>
      <c r="AH273" s="38"/>
      <c r="AI273" s="39"/>
      <c r="AJ273" s="39"/>
    </row>
    <row r="274" spans="1:36" x14ac:dyDescent="0.3">
      <c r="A274" s="2"/>
      <c r="AD274" s="47"/>
      <c r="AE274" s="38"/>
      <c r="AF274" s="38"/>
      <c r="AG274" s="38"/>
      <c r="AH274" s="38"/>
      <c r="AI274" s="39"/>
      <c r="AJ274" s="39"/>
    </row>
    <row r="275" spans="1:36" x14ac:dyDescent="0.3">
      <c r="A275" s="2"/>
      <c r="AD275" s="47"/>
      <c r="AE275" s="38"/>
      <c r="AF275" s="38"/>
      <c r="AG275" s="38"/>
      <c r="AH275" s="38"/>
      <c r="AI275" s="39"/>
      <c r="AJ275" s="39"/>
    </row>
    <row r="276" spans="1:36" x14ac:dyDescent="0.3">
      <c r="A276" s="2"/>
      <c r="AD276" s="47"/>
      <c r="AE276" s="38"/>
      <c r="AF276" s="38"/>
      <c r="AG276" s="38"/>
      <c r="AH276" s="38"/>
      <c r="AI276" s="39"/>
      <c r="AJ276" s="39"/>
    </row>
    <row r="277" spans="1:36" x14ac:dyDescent="0.3">
      <c r="A277" s="2"/>
      <c r="AD277" s="47"/>
      <c r="AE277" s="38"/>
      <c r="AF277" s="38"/>
      <c r="AG277" s="38"/>
      <c r="AH277" s="38"/>
      <c r="AI277" s="39"/>
      <c r="AJ277" s="39"/>
    </row>
    <row r="278" spans="1:36" x14ac:dyDescent="0.3">
      <c r="A278" s="2"/>
      <c r="AD278" s="47"/>
      <c r="AE278" s="38"/>
      <c r="AF278" s="38"/>
      <c r="AG278" s="38"/>
      <c r="AH278" s="38"/>
      <c r="AI278" s="39"/>
      <c r="AJ278" s="39"/>
    </row>
    <row r="279" spans="1:36" x14ac:dyDescent="0.3">
      <c r="A279" s="2"/>
      <c r="AD279" s="47"/>
      <c r="AE279" s="38"/>
      <c r="AF279" s="38"/>
      <c r="AG279" s="38"/>
      <c r="AH279" s="38"/>
      <c r="AI279" s="39"/>
      <c r="AJ279" s="39"/>
    </row>
    <row r="280" spans="1:36" x14ac:dyDescent="0.3">
      <c r="A280" s="2"/>
      <c r="AD280" s="47"/>
      <c r="AE280" s="38"/>
      <c r="AF280" s="38"/>
      <c r="AG280" s="38"/>
      <c r="AH280" s="38"/>
      <c r="AI280" s="39"/>
      <c r="AJ280" s="39"/>
    </row>
    <row r="281" spans="1:36" x14ac:dyDescent="0.3">
      <c r="A281" s="2"/>
      <c r="AD281" s="47"/>
      <c r="AE281" s="38"/>
      <c r="AF281" s="38"/>
      <c r="AG281" s="38"/>
      <c r="AH281" s="38"/>
      <c r="AI281" s="39"/>
      <c r="AJ281" s="39"/>
    </row>
    <row r="282" spans="1:36" x14ac:dyDescent="0.3">
      <c r="A282" s="2"/>
      <c r="AD282" s="47"/>
      <c r="AE282" s="38"/>
      <c r="AF282" s="38"/>
      <c r="AG282" s="38"/>
      <c r="AH282" s="38"/>
      <c r="AI282" s="39"/>
      <c r="AJ282" s="39"/>
    </row>
    <row r="283" spans="1:36" x14ac:dyDescent="0.3">
      <c r="A283" s="2"/>
      <c r="AD283" s="47"/>
      <c r="AE283" s="38"/>
      <c r="AF283" s="38"/>
      <c r="AG283" s="38"/>
      <c r="AH283" s="38"/>
      <c r="AI283" s="39"/>
      <c r="AJ283" s="39"/>
    </row>
    <row r="284" spans="1:36" x14ac:dyDescent="0.3">
      <c r="A284" s="2"/>
      <c r="AD284" s="47"/>
      <c r="AE284" s="38"/>
      <c r="AF284" s="38"/>
      <c r="AG284" s="38"/>
      <c r="AH284" s="38"/>
      <c r="AI284" s="39"/>
      <c r="AJ284" s="39"/>
    </row>
    <row r="285" spans="1:36" x14ac:dyDescent="0.3">
      <c r="A285" s="2"/>
      <c r="AD285" s="47"/>
      <c r="AE285" s="38"/>
      <c r="AF285" s="38"/>
      <c r="AG285" s="38"/>
      <c r="AH285" s="38"/>
      <c r="AI285" s="39"/>
      <c r="AJ285" s="39"/>
    </row>
    <row r="286" spans="1:36" x14ac:dyDescent="0.3">
      <c r="A286" s="2"/>
      <c r="AD286" s="47"/>
      <c r="AE286" s="38"/>
      <c r="AF286" s="38"/>
      <c r="AG286" s="38"/>
      <c r="AH286" s="38"/>
      <c r="AI286" s="39"/>
      <c r="AJ286" s="39"/>
    </row>
    <row r="287" spans="1:36" x14ac:dyDescent="0.3">
      <c r="A287" s="2"/>
      <c r="AD287" s="47"/>
      <c r="AE287" s="38"/>
      <c r="AF287" s="38"/>
      <c r="AG287" s="38"/>
      <c r="AH287" s="38"/>
      <c r="AI287" s="39"/>
      <c r="AJ287" s="39"/>
    </row>
    <row r="288" spans="1:36" x14ac:dyDescent="0.3">
      <c r="A288" s="2"/>
      <c r="AD288" s="47"/>
      <c r="AE288" s="38"/>
      <c r="AF288" s="38"/>
      <c r="AG288" s="38"/>
      <c r="AH288" s="38"/>
      <c r="AI288" s="39"/>
      <c r="AJ288" s="39"/>
    </row>
    <row r="289" spans="1:64" x14ac:dyDescent="0.3">
      <c r="A289" s="2"/>
      <c r="AD289" s="47"/>
      <c r="AE289" s="38"/>
      <c r="AF289" s="38"/>
      <c r="AG289" s="38"/>
      <c r="AH289" s="38"/>
      <c r="AI289" s="39"/>
      <c r="AJ289" s="39"/>
    </row>
    <row r="290" spans="1:64" x14ac:dyDescent="0.3">
      <c r="AD290" s="47"/>
      <c r="AE290" s="38"/>
      <c r="AF290" s="38"/>
      <c r="AG290" s="38"/>
      <c r="AH290" s="38"/>
      <c r="AI290" s="39"/>
      <c r="AJ290" s="39"/>
    </row>
    <row r="291" spans="1:64" x14ac:dyDescent="0.3">
      <c r="AD291" s="47"/>
      <c r="AE291" s="38"/>
      <c r="AF291" s="38"/>
      <c r="AG291" s="38"/>
      <c r="AH291" s="38"/>
      <c r="AI291" s="39"/>
      <c r="AJ291" s="39"/>
    </row>
    <row r="292" spans="1:64" x14ac:dyDescent="0.3">
      <c r="AD292" s="47"/>
      <c r="AE292" s="38"/>
      <c r="AF292" s="38"/>
      <c r="AG292" s="38"/>
      <c r="AH292" s="38"/>
      <c r="AI292" s="39"/>
      <c r="AJ292" s="39"/>
    </row>
    <row r="293" spans="1:64" x14ac:dyDescent="0.3">
      <c r="AD293" s="47"/>
      <c r="AE293" s="38"/>
      <c r="AF293" s="38"/>
      <c r="AG293" s="38"/>
      <c r="AH293" s="38"/>
      <c r="AI293" s="39"/>
      <c r="AJ293" s="39"/>
    </row>
    <row r="294" spans="1:64" x14ac:dyDescent="0.3">
      <c r="AD294" s="47"/>
      <c r="AE294" s="38"/>
      <c r="AF294" s="38"/>
      <c r="AG294" s="38"/>
      <c r="AH294" s="38"/>
      <c r="AI294" s="39"/>
      <c r="AJ294" s="39"/>
    </row>
    <row r="295" spans="1:64" x14ac:dyDescent="0.3">
      <c r="AD295" s="47"/>
      <c r="AE295" s="38"/>
      <c r="AF295" s="38"/>
      <c r="AG295" s="38"/>
      <c r="AH295" s="38"/>
      <c r="AI295" s="39"/>
      <c r="AJ295" s="39"/>
    </row>
    <row r="296" spans="1:64" x14ac:dyDescent="0.3">
      <c r="AD296" s="47"/>
      <c r="AE296" s="38"/>
      <c r="AF296" s="38"/>
      <c r="AG296" s="38"/>
      <c r="AH296" s="38"/>
      <c r="AI296" s="39"/>
      <c r="AJ296" s="39"/>
    </row>
    <row r="297" spans="1:64" x14ac:dyDescent="0.3">
      <c r="AD297" s="47"/>
      <c r="AE297" s="38"/>
      <c r="AF297" s="38"/>
      <c r="AG297" s="38"/>
      <c r="AH297" s="38"/>
      <c r="AI297" s="39"/>
      <c r="AJ297" s="39"/>
    </row>
    <row r="298" spans="1:64" x14ac:dyDescent="0.3">
      <c r="AD298" s="47"/>
      <c r="AE298" s="38"/>
      <c r="AF298" s="38"/>
      <c r="AG298" s="38"/>
      <c r="AH298" s="38"/>
      <c r="AI298" s="39"/>
      <c r="AJ298" s="39"/>
    </row>
    <row r="299" spans="1:64" x14ac:dyDescent="0.3">
      <c r="AD299" s="47"/>
      <c r="AE299" s="38"/>
      <c r="AF299" s="38"/>
      <c r="AG299" s="38"/>
      <c r="AH299" s="38"/>
      <c r="AI299" s="39"/>
      <c r="AJ299" s="39"/>
    </row>
    <row r="300" spans="1:64" x14ac:dyDescent="0.3">
      <c r="AD300" s="47"/>
      <c r="AE300" s="38"/>
      <c r="AF300" s="38"/>
      <c r="AG300" s="38"/>
      <c r="AH300" s="38"/>
      <c r="AI300" s="39"/>
      <c r="AJ300" s="39"/>
    </row>
    <row r="301" spans="1:64" x14ac:dyDescent="0.3">
      <c r="AD301" s="47"/>
      <c r="AE301" s="38"/>
      <c r="AF301" s="38"/>
      <c r="AG301" s="38"/>
      <c r="AH301" s="38"/>
      <c r="AI301" s="39"/>
      <c r="AJ301" s="39"/>
    </row>
    <row r="302" spans="1:64" x14ac:dyDescent="0.3">
      <c r="AD302" s="47"/>
      <c r="AE302" s="38"/>
      <c r="AF302" s="38"/>
      <c r="AG302" s="38"/>
      <c r="AH302" s="38"/>
      <c r="AI302" s="39"/>
      <c r="AJ302" s="39"/>
    </row>
    <row r="303" spans="1:64" x14ac:dyDescent="0.3">
      <c r="AD303" s="47"/>
      <c r="AE303" s="38"/>
      <c r="AF303" s="38"/>
      <c r="AG303" s="38"/>
      <c r="AH303" s="38"/>
      <c r="AI303" s="39"/>
      <c r="AJ303" s="39"/>
    </row>
    <row r="304" spans="1:64" x14ac:dyDescent="0.3">
      <c r="BH304" s="26"/>
      <c r="BI304" s="26"/>
      <c r="BJ304" s="26"/>
      <c r="BK304" s="26"/>
      <c r="BL304" s="26"/>
    </row>
    <row r="305" spans="1:101" x14ac:dyDescent="0.3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BN305" s="39"/>
      <c r="BZ305" s="19"/>
      <c r="CA305" s="19"/>
      <c r="CB305" s="19"/>
    </row>
    <row r="306" spans="1:101" x14ac:dyDescent="0.3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</row>
    <row r="307" spans="1:101" x14ac:dyDescent="0.3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  <c r="AV307" s="39"/>
      <c r="AW307" s="39"/>
      <c r="AX307" s="39"/>
      <c r="AY307" s="39"/>
      <c r="AZ307" s="39"/>
      <c r="BA307" s="39"/>
      <c r="BB307" s="39"/>
      <c r="BC307" s="39"/>
      <c r="BD307" s="39"/>
      <c r="BE307" s="39"/>
      <c r="BF307" s="39"/>
      <c r="BG307" s="39"/>
      <c r="BH307" s="39"/>
      <c r="BI307" s="39"/>
      <c r="BJ307" s="39"/>
      <c r="BK307" s="39"/>
      <c r="BL307" s="39"/>
      <c r="BM307" s="39"/>
      <c r="BN307" s="39"/>
      <c r="BZ307" s="27"/>
      <c r="CA307" s="27"/>
      <c r="CB307" s="27"/>
      <c r="CC307" s="27"/>
      <c r="CD307" s="27"/>
      <c r="CG307" s="27"/>
      <c r="CH307" s="27"/>
      <c r="CI307" s="27"/>
      <c r="CJ307" s="27"/>
      <c r="CK307" s="27"/>
      <c r="CL307" s="27"/>
      <c r="CM307" s="27"/>
      <c r="CN307" s="27"/>
      <c r="CO307" s="27"/>
      <c r="CP307" s="27"/>
      <c r="CQ307" s="27"/>
      <c r="CR307" s="27"/>
      <c r="CS307" s="27"/>
      <c r="CT307" s="27"/>
      <c r="CU307" s="27"/>
      <c r="CV307" s="27"/>
      <c r="CW307" s="27"/>
    </row>
    <row r="308" spans="1:101" x14ac:dyDescent="0.3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  <c r="AV308" s="39"/>
      <c r="AW308" s="39"/>
      <c r="AX308" s="39"/>
      <c r="AY308" s="39"/>
      <c r="AZ308" s="39"/>
      <c r="BA308" s="39"/>
      <c r="BB308" s="39"/>
      <c r="BC308" s="39"/>
      <c r="BD308" s="39"/>
      <c r="BE308" s="39"/>
      <c r="BF308" s="39"/>
      <c r="BG308" s="39"/>
      <c r="BH308" s="39"/>
      <c r="BI308" s="39"/>
      <c r="BJ308" s="39"/>
      <c r="BK308" s="39"/>
      <c r="BL308" s="39"/>
      <c r="BM308" s="39"/>
      <c r="BN308" s="39"/>
      <c r="BZ308" s="27"/>
      <c r="CA308" s="27"/>
      <c r="CB308" s="27"/>
      <c r="CC308" s="27"/>
      <c r="CD308" s="27"/>
      <c r="CG308" s="27"/>
      <c r="CH308" s="27"/>
      <c r="CI308" s="27"/>
      <c r="CJ308" s="27"/>
      <c r="CK308" s="27"/>
      <c r="CL308" s="27"/>
      <c r="CM308" s="27"/>
      <c r="CN308" s="27"/>
      <c r="CO308" s="27"/>
      <c r="CP308" s="27"/>
      <c r="CQ308" s="27"/>
      <c r="CR308" s="27"/>
      <c r="CS308" s="27"/>
      <c r="CT308" s="27"/>
      <c r="CU308" s="27"/>
      <c r="CV308" s="27"/>
      <c r="CW308" s="27"/>
    </row>
    <row r="309" spans="1:101" x14ac:dyDescent="0.3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  <c r="AV309" s="39"/>
      <c r="AW309" s="39"/>
      <c r="AX309" s="39"/>
      <c r="AY309" s="39"/>
      <c r="AZ309" s="39"/>
      <c r="BA309" s="39"/>
      <c r="BB309" s="39"/>
      <c r="BC309" s="39"/>
      <c r="BD309" s="39"/>
      <c r="BE309" s="39"/>
      <c r="BF309" s="39"/>
      <c r="BG309" s="39"/>
      <c r="BH309" s="39"/>
      <c r="BI309" s="39"/>
      <c r="BJ309" s="39"/>
      <c r="BK309" s="39"/>
      <c r="BL309" s="39"/>
      <c r="BM309" s="39"/>
      <c r="BN309" s="39"/>
      <c r="BZ309" s="27"/>
      <c r="CA309" s="27"/>
      <c r="CB309" s="27"/>
      <c r="CC309" s="27"/>
      <c r="CD309" s="27"/>
      <c r="CG309" s="27"/>
      <c r="CH309" s="27"/>
      <c r="CI309" s="27"/>
      <c r="CJ309" s="27"/>
      <c r="CK309" s="27"/>
      <c r="CL309" s="27"/>
      <c r="CM309" s="27"/>
      <c r="CN309" s="27"/>
      <c r="CO309" s="27"/>
      <c r="CP309" s="27"/>
      <c r="CQ309" s="27"/>
      <c r="CR309" s="27"/>
      <c r="CS309" s="27"/>
      <c r="CT309" s="27"/>
      <c r="CU309" s="27"/>
      <c r="CV309" s="27"/>
      <c r="CW309" s="27"/>
    </row>
    <row r="310" spans="1:101" x14ac:dyDescent="0.3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  <c r="AV310" s="39"/>
      <c r="AW310" s="39"/>
      <c r="AX310" s="39"/>
      <c r="AY310" s="39"/>
      <c r="AZ310" s="39"/>
      <c r="BA310" s="39"/>
      <c r="BB310" s="39"/>
      <c r="BC310" s="39"/>
      <c r="BD310" s="39"/>
      <c r="BE310" s="39"/>
      <c r="BF310" s="39"/>
      <c r="BG310" s="39"/>
      <c r="BH310" s="39"/>
      <c r="BI310" s="39"/>
      <c r="BJ310" s="39"/>
      <c r="BK310" s="39"/>
      <c r="BL310" s="39"/>
      <c r="BM310" s="39"/>
      <c r="BN310" s="39"/>
      <c r="BZ310" s="27"/>
      <c r="CA310" s="27"/>
      <c r="CB310" s="27"/>
      <c r="CC310" s="27"/>
      <c r="CD310" s="27"/>
      <c r="CG310" s="27"/>
      <c r="CH310" s="27"/>
      <c r="CI310" s="27"/>
      <c r="CJ310" s="27"/>
      <c r="CK310" s="27"/>
      <c r="CL310" s="27"/>
      <c r="CM310" s="27"/>
      <c r="CN310" s="27"/>
      <c r="CO310" s="27"/>
      <c r="CP310" s="27"/>
      <c r="CQ310" s="27"/>
      <c r="CR310" s="27"/>
      <c r="CS310" s="27"/>
      <c r="CT310" s="27"/>
      <c r="CU310" s="27"/>
      <c r="CV310" s="27"/>
      <c r="CW310" s="27"/>
    </row>
    <row r="311" spans="1:101" x14ac:dyDescent="0.3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  <c r="AV311" s="39"/>
      <c r="AW311" s="39"/>
      <c r="AX311" s="39"/>
      <c r="AY311" s="39"/>
      <c r="AZ311" s="39"/>
      <c r="BA311" s="39"/>
      <c r="BB311" s="39"/>
      <c r="BC311" s="39"/>
      <c r="BD311" s="39"/>
      <c r="BE311" s="39"/>
      <c r="BF311" s="39"/>
      <c r="BG311" s="39"/>
      <c r="BH311" s="39"/>
      <c r="BI311" s="39"/>
      <c r="BJ311" s="39"/>
      <c r="BK311" s="39"/>
      <c r="BL311" s="39"/>
      <c r="BM311" s="39"/>
      <c r="BN311" s="39"/>
      <c r="BZ311" s="27"/>
      <c r="CA311" s="27"/>
      <c r="CB311" s="27"/>
      <c r="CC311" s="27"/>
      <c r="CD311" s="27"/>
      <c r="CG311" s="27"/>
      <c r="CH311" s="27"/>
      <c r="CI311" s="27"/>
      <c r="CJ311" s="27"/>
      <c r="CK311" s="27"/>
      <c r="CL311" s="27"/>
      <c r="CM311" s="27"/>
      <c r="CN311" s="27"/>
      <c r="CO311" s="27"/>
      <c r="CP311" s="27"/>
      <c r="CQ311" s="27"/>
      <c r="CR311" s="27"/>
      <c r="CS311" s="27"/>
      <c r="CT311" s="27"/>
      <c r="CU311" s="27"/>
      <c r="CV311" s="27"/>
      <c r="CW311" s="27"/>
    </row>
    <row r="312" spans="1:101" x14ac:dyDescent="0.3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  <c r="AV312" s="39"/>
      <c r="AW312" s="39"/>
      <c r="AX312" s="39"/>
      <c r="AY312" s="39"/>
      <c r="AZ312" s="39"/>
      <c r="BA312" s="39"/>
      <c r="BB312" s="39"/>
      <c r="BC312" s="39"/>
      <c r="BD312" s="39"/>
      <c r="BE312" s="39"/>
      <c r="BF312" s="39"/>
      <c r="BG312" s="39"/>
      <c r="BH312" s="39"/>
      <c r="BI312" s="39"/>
      <c r="BJ312" s="39"/>
      <c r="BK312" s="39"/>
      <c r="BL312" s="39"/>
      <c r="BM312" s="39"/>
      <c r="BN312" s="39"/>
      <c r="BZ312" s="27"/>
      <c r="CA312" s="27"/>
      <c r="CB312" s="27"/>
      <c r="CC312" s="27"/>
      <c r="CD312" s="27"/>
      <c r="CG312" s="27"/>
      <c r="CH312" s="27"/>
      <c r="CI312" s="27"/>
      <c r="CJ312" s="27"/>
      <c r="CK312" s="27"/>
      <c r="CL312" s="27"/>
      <c r="CM312" s="27"/>
      <c r="CN312" s="27"/>
      <c r="CO312" s="27"/>
      <c r="CP312" s="27"/>
      <c r="CQ312" s="27"/>
      <c r="CR312" s="27"/>
      <c r="CS312" s="27"/>
      <c r="CT312" s="27"/>
      <c r="CU312" s="27"/>
      <c r="CV312" s="27"/>
      <c r="CW312" s="27"/>
    </row>
    <row r="313" spans="1:101" x14ac:dyDescent="0.3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  <c r="AV313" s="39"/>
      <c r="AW313" s="39"/>
      <c r="AX313" s="39"/>
      <c r="AY313" s="39"/>
      <c r="AZ313" s="39"/>
      <c r="BA313" s="39"/>
      <c r="BB313" s="39"/>
      <c r="BC313" s="39"/>
      <c r="BD313" s="39"/>
      <c r="BE313" s="39"/>
      <c r="BF313" s="39"/>
      <c r="BG313" s="39"/>
      <c r="BH313" s="39"/>
      <c r="BI313" s="39"/>
      <c r="BJ313" s="39"/>
      <c r="BK313" s="39"/>
      <c r="BL313" s="39"/>
      <c r="BM313" s="39"/>
      <c r="BN313" s="39"/>
      <c r="BZ313" s="27"/>
      <c r="CA313" s="27"/>
      <c r="CB313" s="27"/>
      <c r="CC313" s="27"/>
      <c r="CD313" s="27"/>
      <c r="CG313" s="27"/>
      <c r="CH313" s="27"/>
      <c r="CI313" s="27"/>
      <c r="CJ313" s="27"/>
      <c r="CK313" s="27"/>
      <c r="CL313" s="27"/>
      <c r="CM313" s="27"/>
      <c r="CN313" s="27"/>
      <c r="CO313" s="27"/>
      <c r="CP313" s="27"/>
      <c r="CQ313" s="27"/>
      <c r="CR313" s="27"/>
      <c r="CS313" s="27"/>
      <c r="CT313" s="27"/>
      <c r="CU313" s="27"/>
      <c r="CV313" s="27"/>
      <c r="CW313" s="27"/>
    </row>
    <row r="314" spans="1:101" x14ac:dyDescent="0.3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  <c r="AV314" s="39"/>
      <c r="AW314" s="39"/>
      <c r="AX314" s="39"/>
      <c r="AY314" s="39"/>
      <c r="AZ314" s="39"/>
      <c r="BA314" s="39"/>
      <c r="BB314" s="39"/>
      <c r="BC314" s="39"/>
      <c r="BD314" s="39"/>
      <c r="BE314" s="39"/>
      <c r="BF314" s="39"/>
      <c r="BG314" s="39"/>
      <c r="BH314" s="39"/>
      <c r="BI314" s="39"/>
      <c r="BJ314" s="39"/>
      <c r="BK314" s="39"/>
      <c r="BL314" s="39"/>
      <c r="BM314" s="39"/>
      <c r="BN314" s="39"/>
      <c r="BZ314" s="27"/>
      <c r="CA314" s="27"/>
      <c r="CB314" s="27"/>
      <c r="CC314" s="27"/>
      <c r="CD314" s="27"/>
      <c r="CG314" s="27"/>
      <c r="CH314" s="27"/>
      <c r="CI314" s="27"/>
      <c r="CJ314" s="27"/>
      <c r="CK314" s="27"/>
      <c r="CL314" s="27"/>
      <c r="CM314" s="27"/>
      <c r="CN314" s="27"/>
      <c r="CO314" s="27"/>
      <c r="CP314" s="27"/>
      <c r="CQ314" s="27"/>
      <c r="CR314" s="27"/>
      <c r="CS314" s="27"/>
      <c r="CT314" s="27"/>
      <c r="CU314" s="27"/>
      <c r="CV314" s="27"/>
      <c r="CW314" s="27"/>
    </row>
    <row r="315" spans="1:101" x14ac:dyDescent="0.3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  <c r="AV315" s="39"/>
      <c r="AW315" s="39"/>
      <c r="AX315" s="39"/>
      <c r="AY315" s="39"/>
      <c r="AZ315" s="39"/>
      <c r="BA315" s="39"/>
      <c r="BB315" s="39"/>
      <c r="BC315" s="39"/>
      <c r="BD315" s="39"/>
      <c r="BE315" s="39"/>
      <c r="BF315" s="39"/>
      <c r="BG315" s="39"/>
      <c r="BH315" s="39"/>
      <c r="BI315" s="39"/>
      <c r="BJ315" s="39"/>
      <c r="BK315" s="39"/>
      <c r="BL315" s="39"/>
      <c r="BM315" s="39"/>
      <c r="BN315" s="39"/>
      <c r="BZ315" s="27"/>
      <c r="CA315" s="27"/>
      <c r="CB315" s="27"/>
      <c r="CC315" s="27"/>
      <c r="CD315" s="27"/>
      <c r="CG315" s="27"/>
      <c r="CH315" s="27"/>
      <c r="CI315" s="27"/>
      <c r="CJ315" s="27"/>
      <c r="CK315" s="27"/>
      <c r="CL315" s="27"/>
      <c r="CM315" s="27"/>
      <c r="CN315" s="27"/>
      <c r="CO315" s="27"/>
      <c r="CP315" s="27"/>
      <c r="CQ315" s="27"/>
      <c r="CR315" s="27"/>
      <c r="CS315" s="27"/>
      <c r="CT315" s="27"/>
      <c r="CU315" s="27"/>
      <c r="CV315" s="27"/>
      <c r="CW315" s="27"/>
    </row>
    <row r="316" spans="1:101" x14ac:dyDescent="0.3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  <c r="AV316" s="39"/>
      <c r="AW316" s="39"/>
      <c r="AX316" s="39"/>
      <c r="AY316" s="39"/>
      <c r="AZ316" s="39"/>
      <c r="BA316" s="39"/>
      <c r="BB316" s="39"/>
      <c r="BC316" s="39"/>
      <c r="BD316" s="39"/>
      <c r="BE316" s="39"/>
      <c r="BF316" s="39"/>
      <c r="BG316" s="39"/>
      <c r="BH316" s="39"/>
      <c r="BI316" s="39"/>
      <c r="BJ316" s="39"/>
      <c r="BK316" s="39"/>
      <c r="BL316" s="39"/>
      <c r="BM316" s="39"/>
      <c r="BN316" s="39"/>
      <c r="BZ316" s="27"/>
      <c r="CA316" s="27"/>
      <c r="CB316" s="27"/>
      <c r="CC316" s="27"/>
      <c r="CD316" s="27"/>
      <c r="CG316" s="27"/>
      <c r="CH316" s="27"/>
      <c r="CI316" s="27"/>
      <c r="CJ316" s="27"/>
      <c r="CK316" s="27"/>
      <c r="CL316" s="27"/>
      <c r="CM316" s="27"/>
      <c r="CN316" s="27"/>
      <c r="CO316" s="27"/>
      <c r="CP316" s="27"/>
      <c r="CQ316" s="27"/>
      <c r="CR316" s="27"/>
      <c r="CS316" s="27"/>
      <c r="CT316" s="27"/>
      <c r="CU316" s="27"/>
      <c r="CV316" s="27"/>
      <c r="CW316" s="27"/>
    </row>
    <row r="317" spans="1:101" x14ac:dyDescent="0.3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  <c r="AV317" s="39"/>
      <c r="AW317" s="39"/>
      <c r="AX317" s="39"/>
      <c r="AY317" s="39"/>
      <c r="AZ317" s="39"/>
      <c r="BA317" s="39"/>
      <c r="BB317" s="39"/>
      <c r="BC317" s="39"/>
      <c r="BD317" s="39"/>
      <c r="BE317" s="39"/>
      <c r="BF317" s="39"/>
      <c r="BG317" s="39"/>
      <c r="BH317" s="39"/>
      <c r="BI317" s="39"/>
      <c r="BJ317" s="39"/>
      <c r="BK317" s="39"/>
      <c r="BL317" s="39"/>
      <c r="BM317" s="39"/>
      <c r="BN317" s="39"/>
      <c r="BZ317" s="27"/>
      <c r="CA317" s="27"/>
      <c r="CB317" s="27"/>
      <c r="CC317" s="27"/>
      <c r="CD317" s="27"/>
      <c r="CG317" s="27"/>
      <c r="CH317" s="27"/>
      <c r="CI317" s="27"/>
      <c r="CJ317" s="27"/>
      <c r="CK317" s="27"/>
      <c r="CL317" s="27"/>
      <c r="CM317" s="27"/>
      <c r="CN317" s="27"/>
      <c r="CO317" s="27"/>
      <c r="CP317" s="27"/>
      <c r="CQ317" s="27"/>
      <c r="CR317" s="27"/>
      <c r="CS317" s="27"/>
      <c r="CT317" s="27"/>
      <c r="CU317" s="27"/>
      <c r="CV317" s="27"/>
      <c r="CW317" s="27"/>
    </row>
    <row r="318" spans="1:101" x14ac:dyDescent="0.3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  <c r="AV318" s="39"/>
      <c r="AW318" s="39"/>
      <c r="AX318" s="39"/>
      <c r="AY318" s="39"/>
      <c r="AZ318" s="39"/>
      <c r="BA318" s="39"/>
      <c r="BB318" s="39"/>
      <c r="BC318" s="39"/>
      <c r="BD318" s="39"/>
      <c r="BE318" s="39"/>
      <c r="BF318" s="39"/>
      <c r="BG318" s="39"/>
      <c r="BH318" s="39"/>
      <c r="BI318" s="39"/>
      <c r="BJ318" s="39"/>
      <c r="BK318" s="39"/>
      <c r="BL318" s="39"/>
      <c r="BM318" s="39"/>
      <c r="BN318" s="39"/>
      <c r="BZ318" s="27"/>
      <c r="CA318" s="27"/>
      <c r="CB318" s="27"/>
      <c r="CC318" s="27"/>
      <c r="CD318" s="27"/>
      <c r="CG318" s="27"/>
      <c r="CH318" s="27"/>
      <c r="CI318" s="27"/>
      <c r="CJ318" s="27"/>
      <c r="CK318" s="27"/>
      <c r="CL318" s="27"/>
      <c r="CM318" s="27"/>
      <c r="CN318" s="27"/>
      <c r="CO318" s="27"/>
      <c r="CP318" s="27"/>
      <c r="CQ318" s="27"/>
      <c r="CR318" s="27"/>
      <c r="CS318" s="27"/>
      <c r="CT318" s="27"/>
      <c r="CU318" s="27"/>
      <c r="CV318" s="27"/>
      <c r="CW318" s="27"/>
    </row>
    <row r="319" spans="1:101" x14ac:dyDescent="0.3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Z319" s="27"/>
      <c r="CA319" s="20"/>
      <c r="CB319" s="27"/>
      <c r="CC319" s="27"/>
      <c r="CD319" s="20"/>
      <c r="CG319" s="20"/>
      <c r="CH319" s="20"/>
      <c r="CI319" s="20"/>
      <c r="CJ319" s="20"/>
      <c r="CK319" s="20"/>
      <c r="CL319" s="20"/>
      <c r="CM319" s="20"/>
      <c r="CN319" s="20"/>
      <c r="CO319" s="20"/>
      <c r="CP319" s="20"/>
      <c r="CQ319" s="20"/>
      <c r="CR319" s="20"/>
      <c r="CS319" s="20"/>
      <c r="CT319" s="20"/>
      <c r="CU319" s="20"/>
      <c r="CV319" s="20"/>
      <c r="CW319" s="20"/>
    </row>
    <row r="320" spans="1:101" x14ac:dyDescent="0.3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27"/>
      <c r="BN320" s="27"/>
      <c r="BZ320" s="27"/>
      <c r="CA320" s="27"/>
      <c r="CB320" s="27"/>
      <c r="CC320" s="27"/>
      <c r="CD320" s="27"/>
      <c r="CE320" s="2"/>
      <c r="CF320" s="2"/>
    </row>
    <row r="321" spans="30:82" x14ac:dyDescent="0.3"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27"/>
      <c r="BN321" s="27"/>
      <c r="BZ321" s="27"/>
      <c r="CA321" s="27"/>
      <c r="CB321" s="27"/>
      <c r="CC321" s="27"/>
      <c r="CD321" s="27"/>
    </row>
    <row r="322" spans="30:82" x14ac:dyDescent="0.3"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  <c r="AS322" s="21"/>
      <c r="AT322" s="21"/>
      <c r="AU322" s="21"/>
      <c r="AV322" s="21"/>
      <c r="AW322" s="21"/>
      <c r="AX322" s="21"/>
      <c r="AY322" s="21"/>
      <c r="AZ322" s="21"/>
      <c r="BA322" s="21"/>
      <c r="BB322" s="21"/>
      <c r="BC322" s="21"/>
      <c r="BD322" s="21"/>
      <c r="BE322" s="21"/>
      <c r="BF322" s="21"/>
      <c r="BG322" s="21"/>
      <c r="BH322" s="21"/>
      <c r="BI322" s="21"/>
      <c r="BJ322" s="21"/>
      <c r="BK322" s="21"/>
      <c r="BL322" s="21"/>
      <c r="BM322" s="21"/>
      <c r="BN322" s="21"/>
      <c r="BZ322" s="21"/>
      <c r="CA322" s="21"/>
      <c r="CB322" s="21"/>
      <c r="CC322" s="21"/>
      <c r="CD322" s="21"/>
    </row>
  </sheetData>
  <mergeCells count="31">
    <mergeCell ref="B19:D19"/>
    <mergeCell ref="B20:D20"/>
    <mergeCell ref="B21:D21"/>
    <mergeCell ref="B22:D22"/>
    <mergeCell ref="B12:D12"/>
    <mergeCell ref="B13:D13"/>
    <mergeCell ref="B14:D14"/>
    <mergeCell ref="B15:D15"/>
    <mergeCell ref="B16:D16"/>
    <mergeCell ref="B17:D17"/>
    <mergeCell ref="L156:L197"/>
    <mergeCell ref="L12:L23"/>
    <mergeCell ref="L25:L46"/>
    <mergeCell ref="L48:L63"/>
    <mergeCell ref="B112:E112"/>
    <mergeCell ref="B113:E113"/>
    <mergeCell ref="B115:E115"/>
    <mergeCell ref="B117:E117"/>
    <mergeCell ref="B118:E118"/>
    <mergeCell ref="B23:D23"/>
    <mergeCell ref="B62:E62"/>
    <mergeCell ref="B108:E108"/>
    <mergeCell ref="B109:E109"/>
    <mergeCell ref="B110:E110"/>
    <mergeCell ref="B111:E111"/>
    <mergeCell ref="B18:D18"/>
    <mergeCell ref="L65:L68"/>
    <mergeCell ref="L86:L88"/>
    <mergeCell ref="L90:L100"/>
    <mergeCell ref="L102:L118"/>
    <mergeCell ref="L120:L130"/>
  </mergeCells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Schindler</dc:creator>
  <cp:lastModifiedBy>Manfred Schindler</cp:lastModifiedBy>
  <dcterms:created xsi:type="dcterms:W3CDTF">2021-05-05T08:10:04Z</dcterms:created>
  <dcterms:modified xsi:type="dcterms:W3CDTF">2021-05-26T13:49:05Z</dcterms:modified>
</cp:coreProperties>
</file>