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rvi\Documents\Luminescence-LED\doc\"/>
    </mc:Choice>
  </mc:AlternateContent>
  <xr:revisionPtr revIDLastSave="0" documentId="13_ncr:1_{53385A00-AF3A-47AD-9C8F-21CB6A3BFDE3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<sst xmlns="http://schemas.openxmlformats.org/spreadsheetml/2006/main" count="118" uniqueCount="63">
  <si>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</si>
  <si>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</si>
  <si>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</si>
  <si>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</si>
  <si>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</si>
  <si>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</si>
  <si>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</si>
  <si>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</si>
  <si>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</si>
  <si>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</si>
  <si>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</si>
  <si>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</si>
  <si>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</si>
  <si>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</si>
  <si>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</si>
  <si>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</si>
  <si>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</si>
  <si>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</si>
  <si>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</si>
  <si>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</si>
  <si>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</si>
  <si>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</si>
  <si>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</si>
  <si>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</si>
  <si>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</si>
  <si>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</si>
  <si>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</si>
  <si>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</si>
  <si>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</si>
  <si>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</si>
  <si>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</si>
  <si>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</si>
  <si>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</si>
  <si>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</si>
  <si>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</si>
  <si>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</si>
  <si>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</si>
  <si>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</si>
  <si>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</si>
  <si>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</si>
  <si>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</si>
  <si>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</si>
  <si>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</si>
  <si>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</si>
  <si>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</si>
  <si>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</si>
  <si>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</si>
  <si>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</si>
  <si>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</si>
  <si>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</si>
  <si>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</si>
  <si>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</si>
  <si>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</si>
  <si>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</si>
  <si>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</si>
  <si>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</si>
  <si>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</si>
  <si>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</si>
  <si>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</si>
  <si>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</si>
  <si>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Optimal</t>
  </si>
  <si>
    <t>Normal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</si>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</sst>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1" zoomScale="136" zoomScaleNormal="136" zoomScaleSheetLayoutView="100" workbookViewId="0">
      <selection activeCell="E47" sqref="E47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45</v>
      </c>
      <c r="H7" s="91"/>
      <c r="I7" s="91"/>
      <c r="J7" s="91"/>
      <c r="K7" s="91"/>
      <c r="L7" s="91"/>
      <c r="M7" s="92"/>
      <c r="N7" s="91" t="s">
        <v>46</v>
      </c>
      <c r="O7" s="91"/>
      <c r="P7" s="91"/>
      <c r="Q7" s="91"/>
      <c r="R7" s="91"/>
      <c r="S7" s="91"/>
      <c r="T7" s="92"/>
      <c r="U7" s="91" t="s">
        <v>47</v>
      </c>
      <c r="V7" s="91"/>
      <c r="W7" s="91"/>
      <c r="X7" s="91"/>
      <c r="Y7" s="91"/>
      <c r="Z7" s="91"/>
      <c r="AA7" s="92"/>
      <c r="AB7" s="93" t="s">
        <v>48</v>
      </c>
      <c r="AC7" s="91"/>
      <c r="AD7" s="91"/>
      <c r="AE7" s="91"/>
      <c r="AF7" s="91"/>
      <c r="AG7" s="91"/>
      <c r="AH7" s="92"/>
      <c r="AI7" s="91" t="s">
        <v>49</v>
      </c>
      <c r="AJ7" s="91"/>
      <c r="AK7" s="91"/>
      <c r="AL7" s="91"/>
      <c r="AM7" s="91"/>
      <c r="AN7" s="91"/>
      <c r="AO7" s="92"/>
      <c r="AP7" s="93" t="s">
        <v>50</v>
      </c>
      <c r="AQ7" s="91"/>
      <c r="AR7" s="91"/>
      <c r="AS7" s="91"/>
      <c r="AT7" s="91"/>
      <c r="AU7" s="91"/>
      <c r="AV7" s="92"/>
      <c r="AW7" s="91" t="s">
        <v>51</v>
      </c>
      <c r="AX7" s="91"/>
      <c r="AY7" s="91"/>
      <c r="AZ7" s="91"/>
      <c r="BA7" s="91"/>
      <c r="BB7" s="91"/>
      <c r="BC7" s="92"/>
      <c r="BD7" s="93" t="s">
        <v>52</v>
      </c>
      <c r="BE7" s="91"/>
      <c r="BF7" s="91"/>
      <c r="BG7" s="91"/>
      <c r="BH7" s="91"/>
      <c r="BI7" s="91"/>
      <c r="BJ7" s="94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53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8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59</v>
      </c>
      <c r="D10" s="84"/>
      <c r="E10" s="48">
        <v>1</v>
      </c>
      <c r="F10" s="88" t="s">
        <v>54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43</v>
      </c>
      <c r="C11" s="49">
        <v>3</v>
      </c>
      <c r="D11" s="83">
        <f>SUM(G11:BJ11)</f>
        <v>1</v>
      </c>
      <c r="E11" s="50">
        <v>1</v>
      </c>
      <c r="F11" s="51"/>
      <c r="G11" s="59"/>
      <c r="H11" s="60"/>
      <c r="I11" s="61"/>
      <c r="J11" s="61">
        <v>0.5</v>
      </c>
      <c r="K11" s="85"/>
      <c r="L11" s="62"/>
      <c r="M11" s="58" t="s">
        <v>5</v>
      </c>
      <c r="N11" s="59"/>
      <c r="O11" s="60"/>
      <c r="P11" s="61">
        <v>0.5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>
        <v>0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57</v>
      </c>
      <c r="C13" s="49" t="s">
        <v>59</v>
      </c>
      <c r="D13" s="83"/>
      <c r="E13" s="50">
        <v>1</v>
      </c>
      <c r="F13" s="88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57"/>
      <c r="AH13" s="58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5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37</v>
      </c>
      <c r="C15" s="49">
        <v>5</v>
      </c>
      <c r="D15" s="83">
        <f>SUM(G15:BJ15)</f>
        <v>7</v>
      </c>
      <c r="E15" s="50"/>
      <c r="F15" s="89" t="s">
        <v>55</v>
      </c>
      <c r="G15" s="53"/>
      <c r="H15" s="54"/>
      <c r="I15" s="68"/>
      <c r="J15" s="87">
        <v>4</v>
      </c>
      <c r="K15" s="63">
        <v>0</v>
      </c>
      <c r="L15" s="57"/>
      <c r="M15" s="58"/>
      <c r="N15" s="53"/>
      <c r="O15" s="54"/>
      <c r="P15" s="55">
        <v>3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9"/>
      <c r="AC17" s="60"/>
      <c r="AD17" s="60"/>
      <c r="AE17" s="60"/>
      <c r="AF17" s="60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83</v>
      </c>
      <c r="D18" s="42">
        <f>SUM(D19:D30)</f>
        <v>11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44</v>
      </c>
      <c r="C19" s="49">
        <v>3</v>
      </c>
      <c r="D19" s="83">
        <f>SUM(G19:BJ19)</f>
        <v>4</v>
      </c>
      <c r="E19" s="50"/>
      <c r="F19" s="51"/>
      <c r="G19" s="53"/>
      <c r="H19" s="54"/>
      <c r="I19" s="55"/>
      <c r="J19" s="55">
        <v>2</v>
      </c>
      <c r="K19" s="56">
        <v>2</v>
      </c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58</v>
      </c>
      <c r="C20" s="49">
        <v>10</v>
      </c>
      <c r="D20" s="83">
        <f t="shared" ref="D20:D30" si="0">SUM(G20:BJ20)</f>
        <v>7</v>
      </c>
      <c r="E20" s="50"/>
      <c r="F20" s="51"/>
      <c r="G20" s="59"/>
      <c r="H20" s="60"/>
      <c r="I20" s="55"/>
      <c r="J20" s="55">
        <v>1</v>
      </c>
      <c r="K20" s="56">
        <v>6</v>
      </c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>
        <v>8</v>
      </c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>
        <v>6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/>
      <c r="S22" s="57"/>
      <c r="T22" s="58"/>
      <c r="U22" s="59"/>
      <c r="V22" s="60"/>
      <c r="W22" s="55"/>
      <c r="X22" s="55"/>
      <c r="Y22" s="56"/>
      <c r="Z22" s="57"/>
      <c r="AA22" s="58"/>
      <c r="AB22" s="53"/>
      <c r="AC22" s="54"/>
      <c r="AD22" s="54"/>
      <c r="AE22" s="54"/>
      <c r="AF22" s="54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>
        <v>8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0"/>
      <c r="AE23" s="60"/>
      <c r="AF23" s="60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>
        <v>4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>
        <v>5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3"/>
      <c r="AC25" s="54"/>
      <c r="AD25" s="54"/>
      <c r="AE25" s="54"/>
      <c r="AF25" s="54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>
        <v>10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>
        <v>7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31</v>
      </c>
      <c r="C28" s="49">
        <v>10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3"/>
      <c r="AC28" s="54"/>
      <c r="AD28" s="54"/>
      <c r="AE28" s="54"/>
      <c r="AF28" s="54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32</v>
      </c>
      <c r="C29" s="49">
        <v>12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9"/>
      <c r="AC29" s="60"/>
      <c r="AD29" s="60"/>
      <c r="AE29" s="60"/>
      <c r="AF29" s="60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9"/>
      <c r="AC30" s="60"/>
      <c r="AD30" s="60"/>
      <c r="AE30" s="60"/>
      <c r="AF30" s="60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3"/>
      <c r="AC35" s="54"/>
      <c r="AD35" s="54"/>
      <c r="AE35" s="54"/>
      <c r="AF35" s="54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4"/>
      <c r="AE37" s="54"/>
      <c r="AF37" s="54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9"/>
      <c r="AC38" s="60"/>
      <c r="AD38" s="60"/>
      <c r="AE38" s="60"/>
      <c r="AF38" s="60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5.5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40</v>
      </c>
      <c r="C40" s="49">
        <v>4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4"/>
      <c r="AE40" s="54"/>
      <c r="AF40" s="54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41</v>
      </c>
      <c r="C41" s="49">
        <v>1.5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3"/>
      <c r="AC42" s="54"/>
      <c r="AD42" s="54"/>
      <c r="AE42" s="54"/>
      <c r="AF42" s="54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101.5</v>
      </c>
      <c r="D43" s="37">
        <f>D39+D36+D31+D18+D14+D9</f>
        <v>19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7.5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3.5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E400-DEE2-4E79-8367-AB849CB2C5F0}">
  <dimension ref="C3:F5"/>
  <sheetViews>
    <sheetView workbookViewId="0">
      <selection activeCell="G8" sqref="G8"/>
    </sheetView>
  </sheetViews>
  <sheetFormatPr baseColWidth="10" defaultRowHeight="15.6" x14ac:dyDescent="0.3"/>
  <sheetData>
    <row r="3" spans="3:6" x14ac:dyDescent="0.3">
      <c r="C3" t="s">
        <v>60</v>
      </c>
    </row>
    <row r="4" spans="3:6" x14ac:dyDescent="0.3">
      <c r="C4" t="s">
        <v>61</v>
      </c>
      <c r="F4">
        <f>+(D3+2+D4+D5)/3</f>
        <v>0.66666666666666663</v>
      </c>
    </row>
    <row r="5" spans="3:6" x14ac:dyDescent="0.3">
      <c r="C5" t="s">
        <v>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7" t="s">
        <v>13</v>
      </c>
      <c r="B2" s="98"/>
      <c r="C2" s="79" t="s">
        <v>14</v>
      </c>
      <c r="D2" s="79" t="s">
        <v>15</v>
      </c>
    </row>
    <row r="3" spans="1:6" ht="16.2" thickTop="1" thickBot="1" x14ac:dyDescent="0.3">
      <c r="A3" s="95" t="str">
        <f>Zeitplanung!B9</f>
        <v>Administration, Planung</v>
      </c>
      <c r="B3" s="96"/>
      <c r="C3" s="80">
        <f>Zeitplanung!C9</f>
        <v>8</v>
      </c>
      <c r="D3" s="80">
        <f>Zeitplanung!D9</f>
        <v>1</v>
      </c>
      <c r="E3" s="82"/>
      <c r="F3" s="81"/>
    </row>
    <row r="4" spans="1:6" ht="16.2" thickTop="1" thickBot="1" x14ac:dyDescent="0.3">
      <c r="A4" s="95" t="str">
        <f>Zeitplanung!B14</f>
        <v>Analyse &amp; Design</v>
      </c>
      <c r="B4" s="96"/>
      <c r="C4" s="80">
        <f>Zeitplanung!C14</f>
        <v>5</v>
      </c>
      <c r="D4" s="80">
        <f>Zeitplanung!D14</f>
        <v>7</v>
      </c>
      <c r="E4" s="82"/>
      <c r="F4" s="81"/>
    </row>
    <row r="5" spans="1:6" ht="16.2" thickTop="1" thickBot="1" x14ac:dyDescent="0.3">
      <c r="A5" s="95" t="str">
        <f>Zeitplanung!B18</f>
        <v>Implementation</v>
      </c>
      <c r="B5" s="96"/>
      <c r="C5" s="80">
        <f>Zeitplanung!C18</f>
        <v>83</v>
      </c>
      <c r="D5" s="80">
        <f>Zeitplanung!D18</f>
        <v>11</v>
      </c>
      <c r="E5" s="82"/>
      <c r="F5" s="81"/>
    </row>
    <row r="6" spans="1:6" ht="16.2" thickTop="1" thickBot="1" x14ac:dyDescent="0.3">
      <c r="A6" s="95" t="str">
        <f>Zeitplanung!B31</f>
        <v>Testen</v>
      </c>
      <c r="B6" s="96"/>
      <c r="C6" s="80">
        <f>Zeitplanung!C31</f>
        <v>0</v>
      </c>
      <c r="D6" s="80">
        <f>Zeitplanung!D31</f>
        <v>0</v>
      </c>
      <c r="F6" s="81"/>
    </row>
    <row r="7" spans="1:6" ht="16.2" thickTop="1" thickBot="1" x14ac:dyDescent="0.3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95" t="str">
        <f>Zeitplanung!B39</f>
        <v>Abschluss</v>
      </c>
      <c r="B8" s="96"/>
      <c r="C8" s="80">
        <f>Zeitplanung!C39</f>
        <v>5.5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Darvin Windlin</cp:lastModifiedBy>
  <cp:lastPrinted>2010-05-10T16:47:38Z</cp:lastPrinted>
  <dcterms:created xsi:type="dcterms:W3CDTF">1999-11-03T07:20:44Z</dcterms:created>
  <dcterms:modified xsi:type="dcterms:W3CDTF">2019-12-11T10:55:50Z</dcterms:modified>
</cp:coreProperties>
</file>